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　財政係\33＿決算統計\Ｒ2決算統計（Ｒ3年度作業分）\13_Ｒ２財政状況資料（Ｒ４年3月公開）\07_追加回答\"/>
    </mc:Choice>
  </mc:AlternateContent>
  <bookViews>
    <workbookView xWindow="0" yWindow="0" windowWidth="21570" windowHeight="805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<sst xmlns="http://schemas.openxmlformats.org/spreadsheetml/2006/main" count="1123" uniqueCount="614">
  <si>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</si>
  <si>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</si>
  <si>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</si>
  <si>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</si>
  <si>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</si>
  <si>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</si>
  <si>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</si>
  <si>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</si>
  <si>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</si>
  <si>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</si>
  <si>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</si>
  <si>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</si>
  <si>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</si>
  <si>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</si>
  <si>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</si>
  <si>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</si>
  <si>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</si>
  <si>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</si>
  <si>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</si>
  <si>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</si>
  <si>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</si>
  <si>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</si>
  <si>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</si>
  <si>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</si>
  <si>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</si>
  <si>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</si>
  <si>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</si>
  <si>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</si>
  <si>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</si>
  <si>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</si>
  <si>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</si>
  <si>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</si>
  <si>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</si>
  <si>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</si>
  <si>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</si>
  <si>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</si>
  <si>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</si>
  <si>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</si>
  <si>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</si>
  <si>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</si>
  <si>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</si>
  <si>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</si>
  <si>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</si>
  <si>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</si>
  <si>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</si>
  <si>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</si>
  <si>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</si>
  <si>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</si>
  <si>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</si>
  <si>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</si>
  <si>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</si>
  <si>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</si>
  <si>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</si>
  <si>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</si>
  <si>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</si>
  <si>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</si>
  <si>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</si>
  <si>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</si>
  <si>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</si>
  <si>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</si>
  <si>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</si>
  <si>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</si>
  <si>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</si>
  <si>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</si>
  <si>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</si>
  <si>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</si>
  <si>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</si>
  <si>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</si>
  <si>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</si>
  <si>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</si>
  <si>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</si>
  <si>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</si>
  <si>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</si>
  <si>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</si>
  <si>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</si>
  <si>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</si>
  <si>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</si>
  <si>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</si>
  <si>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</si>
  <si>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</si>
  <si>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</si>
  <si>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</si>
  <si>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</si>
  <si>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</si>
  <si>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</si>
  <si>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</si>
  <si>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</si>
  <si>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</si>
  <si>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</si>
  <si>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</si>
  <si>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</si>
  <si>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</si>
  <si>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</si>
  <si>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</si>
  <si>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</si>
  <si>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</si>
  <si>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</si>
  <si>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</si>
  <si>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</si>
  <si>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</si>
  <si>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</si>
  <si>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</si>
  <si>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</si>
  <si>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</si>
  <si>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</si>
  <si>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</si>
  <si>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</si>
  <si>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</si>
  <si>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</si>
  <si>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</si>
  <si>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</si>
  <si>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</si>
  <si>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</si>
  <si>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</si>
  <si>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</si>
  <si>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</si>
  <si>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</si>
  <si>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</si>
  <si>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</si>
  <si>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</si>
  <si>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</si>
  <si>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</si>
  <si>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</si>
  <si>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</si>
  <si>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</si>
  <si>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</si>
  <si>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</si>
  <si>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</si>
  <si>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</si>
  <si>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</si>
  <si>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</si>
  <si>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</si>
  <si>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</si>
  <si>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</si>
  <si>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</si>
  <si>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</si>
  <si>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</si>
  <si>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</si>
  <si>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</si>
  <si>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</si>
  <si>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</si>
  <si>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</si>
  <si>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</si>
  <si>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</si>
  <si>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</si>
  <si>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</si>
  <si>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</si>
  <si>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</si>
  <si>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</si>
  <si>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</si>
  <si>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</si>
  <si>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</si>
  <si>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</si>
  <si>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</si>
  <si>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</si>
  <si>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</si>
  <si>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</si>
  <si>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</si>
  <si>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</si>
  <si>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</si>
  <si>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</si>
  <si>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</si>
  <si>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</si>
  <si>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</si>
  <si>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</si>
  <si>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</si>
  <si>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</si>
  <si>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</si>
  <si>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</si>
  <si>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</si>
  <si>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</si>
  <si>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</si>
  <si>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</si>
  <si>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</si>
  <si>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</si>
  <si>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</si>
  <si>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</si>
  <si>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</si>
  <si>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</si>
  <si>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</si>
  <si>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</si>
  <si>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</si>
  <si>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</si>
  <si>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</si>
  <si>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</si>
  <si>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</si>
  <si>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</si>
  <si>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</si>
  <si>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</si>
  <si>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</si>
  <si>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</si>
  <si>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</si>
  <si>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</si>
  <si>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</si>
  <si>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</si>
  <si>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</si>
  <si>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</si>
  <si>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</si>
  <si>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</si>
  <si>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</si>
  <si>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</si>
  <si>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</si>
  <si>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</si>
  <si>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</si>
  <si>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</si>
  <si>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</si>
  <si>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</si>
  <si>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</si>
  <si>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</si>
  <si>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</si>
  <si>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</si>
  <si>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</si>
  <si>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</si>
  <si>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</si>
  <si>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</si>
  <si>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</si>
  <si>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</si>
  <si>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</si>
  <si>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</si>
  <si>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</si>
  <si>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</si>
  <si>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</si>
  <si>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</si>
  <si>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</si>
  <si>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</si>
  <si>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</si>
  <si>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</si>
  <si>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</si>
  <si>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</si>
  <si>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</si>
  <si>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</si>
  <si>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</si>
  <si>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</si>
  <si>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</si>
  <si>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</si>
  <si>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</si>
  <si>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</si>
  <si>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</si>
  <si>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</si>
  <si>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</si>
  <si>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</si>
  <si>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</si>
  <si>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</si>
  <si>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</si>
  <si>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</si>
  <si>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</si>
  <si>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</si>
  <si>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</si>
  <si>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</si>
  <si>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</si>
  <si>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</si>
  <si>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</si>
  <si>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</si>
  <si>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</si>
  <si>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</si>
  <si>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</si>
  <si>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</si>
  <si>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</si>
  <si>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</si>
  <si>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</si>
  <si>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</si>
  <si>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</si>
  <si>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</si>
  <si>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</si>
  <si>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</si>
  <si>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</si>
  <si>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</si>
  <si>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</si>
  <si>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</si>
  <si>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</si>
  <si>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</si>
  <si>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</si>
  <si>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</si>
  <si>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</si>
  <si>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</si>
  <si>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</si>
  <si>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</si>
  <si>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</si>
  <si>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</si>
  <si>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</si>
  <si>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</si>
  <si>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</si>
  <si>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</si>
  <si>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</si>
  <si>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</si>
  <si>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</si>
  <si>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</si>
  <si>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</si>
  <si>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</si>
  <si>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</si>
  <si>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</si>
  <si>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</si>
  <si>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</si>
  <si>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</si>
  <si>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</si>
  <si>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</si>
  <si>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</si>
  <si>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</si>
  <si>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</si>
  <si>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</si>
  <si>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</si>
  <si>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</si>
  <si>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</si>
  <si>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</si>
  <si>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</si>
  <si>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</si>
  <si>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</si>
  <si>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</si>
  <si>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</si>
  <si>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</si>
  <si>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</si>
  <si>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</si>
  <si>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</si>
  <si>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</si>
  <si>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</si>
  <si>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</si>
  <si>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</si>
  <si>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</si>
  <si>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</si>
  <si>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</si>
  <si>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</si>
  <si>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</si>
  <si>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</si>
  <si>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</si>
  <si>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</si>
  <si>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</si>
  <si>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</si>
  <si>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</si>
  <si>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</si>
  <si>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</si>
  <si>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</si>
  <si>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</si>
  <si>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</si>
  <si>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</si>
  <si>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</si>
  <si>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</si>
  <si>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</si>
  <si>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</si>
  <si>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</si>
  <si>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</si>
  <si>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</si>
  <si>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</si>
  <si>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</si>
  <si>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</si>
  <si>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</si>
  <si>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</si>
  <si>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</si>
  <si>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</si>
  <si>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</si>
  <si>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</si>
  <si>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</si>
  <si>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</si>
  <si>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</si>
  <si>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</si>
  <si>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</si>
  <si>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</si>
  <si>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</si>
  <si>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</si>
  <si>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</si>
  <si>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</si>
  <si>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</si>
  <si>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</si>
  <si>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</si>
  <si>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</si>
  <si>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</si>
  <si>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</si>
  <si>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</si>
  <si>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</si>
  <si>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</si>
  <si>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</si>
  <si>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</si>
  <si>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</si>
  <si>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</si>
  <si>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</si>
  <si>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</si>
  <si>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</si>
  <si>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</si>
  <si>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</si>
  <si>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</si>
  <si>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</si>
  <si>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</si>
  <si>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</si>
  <si>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</si>
  <si>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</si>
  <si>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</si>
  <si>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</si>
  <si>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</si>
  <si>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</si>
  <si>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</si>
  <si>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</si>
  <si>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</si>
  <si>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</si>
  <si>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</si>
  <si>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</si>
  <si>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</si>
  <si>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</si>
  <si>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</si>
  <si>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</si>
  <si>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</si>
  <si>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</si>
  <si>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</si>
  <si>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</si>
  <si>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</si>
  <si>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</si>
  <si>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</si>
  <si>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</si>
  <si>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</si>
  <si>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</si>
  <si>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法適用企業</t>
    <phoneticPr fontId="5"/>
  </si>
  <si>
    <t>農業集落排水事業特別会計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</si>
  <si>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</si>
  <si>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</si>
  <si>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</si>
  <si>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</si>
  <si>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</si>
  <si>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</si>
  <si>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</si>
  <si>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</si>
  <si>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</si>
  <si>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</si>
  <si>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</si>
  <si>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</si>
  <si>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</si>
  <si>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</si>
  <si>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</si>
  <si>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</si>
  <si>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</si>
  <si>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</si>
  <si>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</si>
  <si>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</si>
  <si>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</si>
  <si>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</si>
  <si>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</si>
  <si>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</si>
  <si>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</si>
  <si>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</si>
  <si>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</si>
  <si>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</si>
  <si>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</si>
  <si>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</si>
  <si>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</si>
  <si>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</si>
  <si>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</si>
  <si>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</si>
  <si>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</si>
  <si>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</si>
  <si>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</si>
  <si>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</si>
  <si>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</si>
  <si>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</si>
  <si>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</si>
  <si>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</si>
  <si>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</si>
  <si>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</si>
  <si>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</si>
  <si>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</si>
  <si>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</si>
  <si>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</si>
  <si>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</si>
  <si>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</si>
  <si>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</si>
  <si>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</si>
  <si>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</si>
  <si>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</si>
  <si>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</si>
  <si>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</si>
  <si>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</si>
  <si>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</si>
  <si>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</si>
  <si>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</si>
  <si>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</si>
  <si>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</si>
  <si>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</si>
  <si>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</si>
  <si>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</si>
  <si>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</si>
  <si>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</si>
  <si>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</si>
  <si>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</si>
  <si>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</si>
  <si>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</si>
  <si>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</si>
  <si>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</si>
  <si>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</si>
  <si>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</si>
  <si>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</si>
  <si>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</si>
  <si>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</si>
  <si>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</si>
  <si>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</si>
  <si>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</si>
  <si>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</si>
  <si>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</si>
  <si>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</si>
  <si>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</si>
  <si>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</si>
  <si>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</si>
  <si>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</si>
  <si>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</si>
  <si>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</si>
  <si>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</si>
  <si>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</si>
  <si>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</si>
  <si>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</si>
  <si>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</si>
  <si>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</si>
  <si>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</si>
  <si>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</si>
  <si>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</si>
  <si>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</si>
  <si>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</si>
  <si>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</si>
  <si>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</si>
  <si>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</si>
  <si>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</si>
  <si>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</si>
  <si>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</si>
  <si>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</si>
  <si>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</si>
  <si>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</si>
  <si>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</si>
  <si>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</si>
  <si>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</si>
  <si>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</si>
  <si>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</si>
  <si>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</si>
  <si>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</si>
  <si>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</si>
  <si>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</si>
  <si>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</si>
  <si>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</si>
  <si>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</si>
  <si>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</si>
  <si>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</si>
  <si>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</si>
  <si>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</si>
  <si>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</si>
  <si>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</si>
  <si>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</si>
  <si>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</si>
  <si>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</si>
  <si>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</si>
  <si>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</si>
  <si>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</si>
  <si>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</si>
  <si>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</si>
  <si>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</si>
  <si>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</si>
  <si>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</si>
  <si>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</si>
  <si>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</si>
  <si>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</si>
  <si>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</si>
  <si>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</si>
  <si>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</si>
  <si>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</si>
  <si>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</si>
  <si>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</si>
  <si>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18.72</t>
  </si>
  <si>
    <t>▲ 10.66</t>
  </si>
  <si>
    <t>▲ 10.12</t>
  </si>
  <si>
    <t>▲ 5.44</t>
  </si>
  <si>
    <t>一般会計</t>
  </si>
  <si>
    <t>介護保険特別会計</t>
  </si>
  <si>
    <t>国民健康保険特別会計</t>
  </si>
  <si>
    <t>公共下水道事業特別会計</t>
  </si>
  <si>
    <t>光陽地区造成事業特別会計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</si>
  <si>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</si>
  <si>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</si>
  <si>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</si>
  <si>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</si>
  <si>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</si>
  <si>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</si>
  <si>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</si>
  <si>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</si>
  <si>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</si>
  <si>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</si>
  <si>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</si>
  <si>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</si>
  <si>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</si>
  <si>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</si>
  <si>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</si>
  <si>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</si>
  <si>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</si>
  <si>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</si>
  <si>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</si>
  <si>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</si>
  <si>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</si>
  <si>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</si>
  <si>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</si>
  <si>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</si>
  <si>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相馬市振興公社</t>
    <rPh sb="0" eb="2">
      <t>ソウマ</t>
    </rPh>
    <rPh sb="2" eb="3">
      <t>シ</t>
    </rPh>
    <rPh sb="3" eb="5">
      <t>シンコウ</t>
    </rPh>
    <rPh sb="5" eb="7">
      <t>コウシャ</t>
    </rPh>
    <phoneticPr fontId="2"/>
  </si>
  <si>
    <t>相馬リサイクルセンター</t>
    <rPh sb="0" eb="2">
      <t>ソウマ</t>
    </rPh>
    <phoneticPr fontId="2"/>
  </si>
  <si>
    <t>相馬市民市場</t>
    <rPh sb="0" eb="2">
      <t>ソウマ</t>
    </rPh>
    <rPh sb="2" eb="4">
      <t>シミン</t>
    </rPh>
    <rPh sb="4" eb="6">
      <t>イチバ</t>
    </rPh>
    <phoneticPr fontId="2"/>
  </si>
  <si>
    <t>-</t>
    <phoneticPr fontId="2"/>
  </si>
  <si>
    <t>-</t>
    <phoneticPr fontId="2"/>
  </si>
  <si>
    <t>福島県市町村復興支援交付金基金</t>
  </si>
  <si>
    <t>ふるさと振興基金</t>
  </si>
  <si>
    <t>職員退職手当基金</t>
    <rPh sb="0" eb="2">
      <t>ショクイン</t>
    </rPh>
    <rPh sb="2" eb="4">
      <t>タイショク</t>
    </rPh>
    <rPh sb="4" eb="6">
      <t>テアテ</t>
    </rPh>
    <rPh sb="6" eb="8">
      <t>キキン</t>
    </rPh>
    <phoneticPr fontId="2"/>
  </si>
  <si>
    <t>市営住宅維持管理基金</t>
    <phoneticPr fontId="5"/>
  </si>
  <si>
    <t>産業廃棄物埋立処分場維持管理基金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</si>
  <si>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</si>
  <si>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</si>
  <si>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</si>
  <si>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</si>
  <si>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</si>
  <si>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</si>
  <si>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</si>
  <si>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</si>
  <si>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</si>
  <si>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</si>
  <si>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</si>
  <si>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東日本台風災害などにより地方債現在高が増加したものの、基金の現在高が増加したことにより、将来負担比率が大幅に低下している。また、有形固定資産減価償却率は類似団体よりも低い値となっている。今後東日本大震災により整備した施設の老朽化が進み、また少子高齢化も進むことから、公共施設等総合管理計画に基づき、適正な施設の維持管理に取り組んでいく。</t>
    <rPh sb="0" eb="2">
      <t>レイワ</t>
    </rPh>
    <rPh sb="2" eb="4">
      <t>ガンネン</t>
    </rPh>
    <rPh sb="4" eb="5">
      <t>ド</t>
    </rPh>
    <rPh sb="5" eb="10">
      <t>ヒガシニホンタイフウ</t>
    </rPh>
    <rPh sb="10" eb="12">
      <t>サイガイ</t>
    </rPh>
    <rPh sb="56" eb="58">
      <t>オオハバ</t>
    </rPh>
    <rPh sb="88" eb="89">
      <t>ヒク</t>
    </rPh>
    <rPh sb="90" eb="91">
      <t>アタイ</t>
    </rPh>
    <rPh sb="98" eb="100">
      <t>コンゴ</t>
    </rPh>
    <rPh sb="100" eb="106">
      <t>ヒガシニホンダイシンサイ</t>
    </rPh>
    <rPh sb="109" eb="111">
      <t>セイビ</t>
    </rPh>
    <rPh sb="113" eb="115">
      <t>シセツ</t>
    </rPh>
    <rPh sb="116" eb="119">
      <t>ロウキュウカ</t>
    </rPh>
    <rPh sb="120" eb="121">
      <t>スス</t>
    </rPh>
    <rPh sb="125" eb="130">
      <t>ショウシコウレイカ</t>
    </rPh>
    <rPh sb="131" eb="132">
      <t>スス</t>
    </rPh>
    <rPh sb="154" eb="156">
      <t>テキセイ</t>
    </rPh>
    <rPh sb="157" eb="159">
      <t>シセツ</t>
    </rPh>
    <rPh sb="160" eb="164">
      <t>イジカンリ</t>
    </rPh>
    <phoneticPr fontId="5"/>
  </si>
  <si>
    <t>実質公債費比率、将来負担比率ともに類似団体平均を大きく上回っている。
将来負担比率は、基金現在高の増加等により大幅に改善されたものの、当面は高い率で推移するものと見込まれるため、新たな起債発行を最小限にとどめるよう、抑制を図っていく。</t>
    <rPh sb="43" eb="45">
      <t>キキン</t>
    </rPh>
    <rPh sb="45" eb="48">
      <t>ゲンザイタカ</t>
    </rPh>
    <rPh sb="49" eb="51">
      <t>ゾウカ</t>
    </rPh>
    <rPh sb="51" eb="52">
      <t>トウ</t>
    </rPh>
    <rPh sb="55" eb="57">
      <t>オオハバ</t>
    </rPh>
    <rPh sb="58" eb="6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</si>
</sst>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8E43-4CD5-B597-4C916DB184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351038</c:v>
                </c:pt>
                <c:pt idx="1">
                  <c:v>141047</c:v>
                </c:pt>
                <c:pt idx="2">
                  <c:v>184507</c:v>
                </c:pt>
                <c:pt idx="3">
                  <c:v>130171</c:v>
                </c:pt>
                <c:pt idx="4">
                  <c:v>169125</c:v>
                </c:pt>
              </c:numCache>
            </c:numRef>
          </c:val>
          <c:smooth val="0"/>
          <c:extLst>
            <c:ext xmlns:c16="http://schemas.microsoft.com/office/drawing/2014/chart" uri="{C3380CC4-5D6E-409C-BE32-E72D297353CC}">
              <c16:uniqueId val="{00000001-8E43-4CD5-B597-4C916DB184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c:v>
                </c:pt>
                <c:pt idx="1">
                  <c:v>6.19</c:v>
                </c:pt>
                <c:pt idx="2">
                  <c:v>7.01</c:v>
                </c:pt>
                <c:pt idx="3">
                  <c:v>7.32</c:v>
                </c:pt>
                <c:pt idx="4">
                  <c:v>6.88</c:v>
                </c:pt>
              </c:numCache>
            </c:numRef>
          </c:val>
          <c:extLst>
            <c:ext xmlns:c16="http://schemas.microsoft.com/office/drawing/2014/chart" uri="{C3380CC4-5D6E-409C-BE32-E72D297353CC}">
              <c16:uniqueId val="{00000000-2940-48AA-8172-6FCA349B45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56.15</c:v>
                </c:pt>
                <c:pt idx="1">
                  <c:v>45.49</c:v>
                </c:pt>
                <c:pt idx="2">
                  <c:v>37.35</c:v>
                </c:pt>
                <c:pt idx="3">
                  <c:v>34.020000000000003</c:v>
                </c:pt>
                <c:pt idx="4">
                  <c:v>50.68</c:v>
                </c:pt>
              </c:numCache>
            </c:numRef>
          </c:val>
          <c:extLst>
            <c:ext xmlns:c16="http://schemas.microsoft.com/office/drawing/2014/chart" uri="{C3380CC4-5D6E-409C-BE32-E72D297353CC}">
              <c16:uniqueId val="{00000001-2940-48AA-8172-6FCA349B45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-18.72</c:v>
                </c:pt>
                <c:pt idx="1">
                  <c:v>-10.66</c:v>
                </c:pt>
                <c:pt idx="2">
                  <c:v>-10.119999999999999</c:v>
                </c:pt>
                <c:pt idx="3">
                  <c:v>-5.44</c:v>
                </c:pt>
                <c:pt idx="4">
                  <c:v>13.63</c:v>
                </c:pt>
              </c:numCache>
            </c:numRef>
          </c:val>
          <c:smooth val="0"/>
          <c:extLst>
            <c:ext xmlns:c16="http://schemas.microsoft.com/office/drawing/2014/chart" uri="{C3380CC4-5D6E-409C-BE32-E72D297353CC}">
              <c16:uniqueId val="{00000002-2940-48AA-8172-6FCA349B45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96-430A-9F1C-B1B6133B98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96-430A-9F1C-B1B6133B98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96-430A-9F1C-B1B6133B989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3-A296-430A-9F1C-B1B6133B98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4-A296-430A-9F1C-B1B6133B9896}"/>
            </c:ext>
          </c:extLst>
        </c:ser>
        <c:ser>
          <c:idx val="5"/>
          <c:order val="5"/>
          <c:tx>
            <c:strRef>
              <c:f>データシート!$A$32</c:f>
              <c:strCache>
                <c:ptCount val="1"/>
                <c:pt idx="0">
                  <c:v>光陽地区造成事業特別会計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0.09</c:v>
                </c:pt>
                <c:pt idx="4">
                  <c:v>#N/A</c:v>
                </c:pt>
                <c:pt idx="5">
                  <c:v>0.13</c:v>
                </c:pt>
                <c:pt idx="6">
                  <c:v>#N/A</c:v>
                </c:pt>
                <c:pt idx="7">
                  <c:v>0.1</c:v>
                </c:pt>
                <c:pt idx="8">
                  <c:v>#N/A</c:v>
                </c:pt>
                <c:pt idx="9">
                  <c:v>0.08</c:v>
                </c:pt>
              </c:numCache>
            </c:numRef>
          </c:val>
          <c:extLst>
            <c:ext xmlns:c16="http://schemas.microsoft.com/office/drawing/2014/chart" uri="{C3380CC4-5D6E-409C-BE32-E72D297353CC}">
              <c16:uniqueId val="{00000005-A296-430A-9F1C-B1B6133B989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0.11</c:v>
                </c:pt>
                <c:pt idx="4">
                  <c:v>#N/A</c:v>
                </c:pt>
                <c:pt idx="5">
                  <c:v>0.22</c:v>
                </c:pt>
                <c:pt idx="6">
                  <c:v>#N/A</c:v>
                </c:pt>
                <c:pt idx="7">
                  <c:v>0.09</c:v>
                </c:pt>
                <c:pt idx="8">
                  <c:v>#N/A</c:v>
                </c:pt>
                <c:pt idx="9">
                  <c:v>0.47</c:v>
                </c:pt>
              </c:numCache>
            </c:numRef>
          </c:val>
          <c:extLst>
            <c:ext xmlns:c16="http://schemas.microsoft.com/office/drawing/2014/chart" uri="{C3380CC4-5D6E-409C-BE32-E72D297353CC}">
              <c16:uniqueId val="{00000006-A296-430A-9F1C-B1B6133B989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1.55</c:v>
                </c:pt>
                <c:pt idx="2">
                  <c:v>#N/A</c:v>
                </c:pt>
                <c:pt idx="3">
                  <c:v>0.66</c:v>
                </c:pt>
                <c:pt idx="4">
                  <c:v>#N/A</c:v>
                </c:pt>
                <c:pt idx="5">
                  <c:v>0.62</c:v>
                </c:pt>
                <c:pt idx="6">
                  <c:v>#N/A</c:v>
                </c:pt>
                <c:pt idx="7">
                  <c:v>0.44</c:v>
                </c:pt>
                <c:pt idx="8">
                  <c:v>#N/A</c:v>
                </c:pt>
                <c:pt idx="9">
                  <c:v>0.86</c:v>
                </c:pt>
              </c:numCache>
            </c:numRef>
          </c:val>
          <c:extLst>
            <c:ext xmlns:c16="http://schemas.microsoft.com/office/drawing/2014/chart" uri="{C3380CC4-5D6E-409C-BE32-E72D297353CC}">
              <c16:uniqueId val="{00000007-A296-430A-9F1C-B1B6133B989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1.99</c:v>
                </c:pt>
                <c:pt idx="2">
                  <c:v>#N/A</c:v>
                </c:pt>
                <c:pt idx="3">
                  <c:v>1.58</c:v>
                </c:pt>
                <c:pt idx="4">
                  <c:v>#N/A</c:v>
                </c:pt>
                <c:pt idx="5">
                  <c:v>2.57</c:v>
                </c:pt>
                <c:pt idx="6">
                  <c:v>#N/A</c:v>
                </c:pt>
                <c:pt idx="7">
                  <c:v>2.4500000000000002</c:v>
                </c:pt>
                <c:pt idx="8">
                  <c:v>#N/A</c:v>
                </c:pt>
                <c:pt idx="9">
                  <c:v>2.37</c:v>
                </c:pt>
              </c:numCache>
            </c:numRef>
          </c:val>
          <c:extLst>
            <c:ext xmlns:c16="http://schemas.microsoft.com/office/drawing/2014/chart" uri="{C3380CC4-5D6E-409C-BE32-E72D297353CC}">
              <c16:uniqueId val="{00000008-A296-430A-9F1C-B1B6133B98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3.87</c:v>
                </c:pt>
                <c:pt idx="2">
                  <c:v>#N/A</c:v>
                </c:pt>
                <c:pt idx="3">
                  <c:v>6.08</c:v>
                </c:pt>
                <c:pt idx="4">
                  <c:v>#N/A</c:v>
                </c:pt>
                <c:pt idx="5">
                  <c:v>6.87</c:v>
                </c:pt>
                <c:pt idx="6">
                  <c:v>#N/A</c:v>
                </c:pt>
                <c:pt idx="7">
                  <c:v>7.21</c:v>
                </c:pt>
                <c:pt idx="8">
                  <c:v>#N/A</c:v>
                </c:pt>
                <c:pt idx="9">
                  <c:v>6.79</c:v>
                </c:pt>
              </c:numCache>
            </c:numRef>
          </c:val>
          <c:extLst>
            <c:ext xmlns:c16="http://schemas.microsoft.com/office/drawing/2014/chart" uri="{C3380CC4-5D6E-409C-BE32-E72D297353CC}">
              <c16:uniqueId val="{00000009-A296-430A-9F1C-B1B6133B98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1434</c:v>
                </c:pt>
                <c:pt idx="5">
                  <c:v>1464</c:v>
                </c:pt>
                <c:pt idx="8">
                  <c:v>1470</c:v>
                </c:pt>
                <c:pt idx="11">
                  <c:v>1449</c:v>
                </c:pt>
                <c:pt idx="14">
                  <c:v>1550</c:v>
                </c:pt>
              </c:numCache>
            </c:numRef>
          </c:val>
          <c:extLst>
            <c:ext xmlns:c16="http://schemas.microsoft.com/office/drawing/2014/chart" uri="{C3380CC4-5D6E-409C-BE32-E72D297353CC}">
              <c16:uniqueId val="{00000000-9448-441B-BA5A-915A2AA6E2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48-441B-BA5A-915A2AA6E2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246</c:v>
                </c:pt>
                <c:pt idx="3">
                  <c:v>245</c:v>
                </c:pt>
                <c:pt idx="6">
                  <c:v>245</c:v>
                </c:pt>
                <c:pt idx="9">
                  <c:v>245</c:v>
                </c:pt>
                <c:pt idx="12">
                  <c:v>245</c:v>
                </c:pt>
              </c:numCache>
            </c:numRef>
          </c:val>
          <c:extLst>
            <c:ext xmlns:c16="http://schemas.microsoft.com/office/drawing/2014/chart" uri="{C3380CC4-5D6E-409C-BE32-E72D297353CC}">
              <c16:uniqueId val="{00000002-9448-441B-BA5A-915A2AA6E2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284</c:v>
                </c:pt>
                <c:pt idx="3">
                  <c:v>293</c:v>
                </c:pt>
                <c:pt idx="6">
                  <c:v>299</c:v>
                </c:pt>
                <c:pt idx="9">
                  <c:v>295</c:v>
                </c:pt>
                <c:pt idx="12">
                  <c:v>289</c:v>
                </c:pt>
              </c:numCache>
            </c:numRef>
          </c:val>
          <c:extLst>
            <c:ext xmlns:c16="http://schemas.microsoft.com/office/drawing/2014/chart" uri="{C3380CC4-5D6E-409C-BE32-E72D297353CC}">
              <c16:uniqueId val="{00000003-9448-441B-BA5A-915A2AA6E2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482</c:v>
                </c:pt>
                <c:pt idx="3">
                  <c:v>546</c:v>
                </c:pt>
                <c:pt idx="6">
                  <c:v>575</c:v>
                </c:pt>
                <c:pt idx="9">
                  <c:v>544</c:v>
                </c:pt>
                <c:pt idx="12">
                  <c:v>664</c:v>
                </c:pt>
              </c:numCache>
            </c:numRef>
          </c:val>
          <c:extLst>
            <c:ext xmlns:c16="http://schemas.microsoft.com/office/drawing/2014/chart" uri="{C3380CC4-5D6E-409C-BE32-E72D297353CC}">
              <c16:uniqueId val="{00000004-9448-441B-BA5A-915A2AA6E2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48-441B-BA5A-915A2AA6E2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48-441B-BA5A-915A2AA6E2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1305</c:v>
                </c:pt>
                <c:pt idx="3">
                  <c:v>1321</c:v>
                </c:pt>
                <c:pt idx="6">
                  <c:v>1294</c:v>
                </c:pt>
                <c:pt idx="9">
                  <c:v>1318</c:v>
                </c:pt>
                <c:pt idx="12">
                  <c:v>1388</c:v>
                </c:pt>
              </c:numCache>
            </c:numRef>
          </c:val>
          <c:extLst>
            <c:ext xmlns:c16="http://schemas.microsoft.com/office/drawing/2014/chart" uri="{C3380CC4-5D6E-409C-BE32-E72D297353CC}">
              <c16:uniqueId val="{00000007-9448-441B-BA5A-915A2AA6E2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883</c:v>
                </c:pt>
                <c:pt idx="2">
                  <c:v>#N/A</c:v>
                </c:pt>
                <c:pt idx="3">
                  <c:v>#N/A</c:v>
                </c:pt>
                <c:pt idx="4">
                  <c:v>941</c:v>
                </c:pt>
                <c:pt idx="5">
                  <c:v>#N/A</c:v>
                </c:pt>
                <c:pt idx="6">
                  <c:v>#N/A</c:v>
                </c:pt>
                <c:pt idx="7">
                  <c:v>943</c:v>
                </c:pt>
                <c:pt idx="8">
                  <c:v>#N/A</c:v>
                </c:pt>
                <c:pt idx="9">
                  <c:v>#N/A</c:v>
                </c:pt>
                <c:pt idx="10">
                  <c:v>953</c:v>
                </c:pt>
                <c:pt idx="11">
                  <c:v>#N/A</c:v>
                </c:pt>
                <c:pt idx="12">
                  <c:v>#N/A</c:v>
                </c:pt>
                <c:pt idx="13">
                  <c:v>1036</c:v>
                </c:pt>
                <c:pt idx="14">
                  <c:v>#N/A</c:v>
                </c:pt>
              </c:numCache>
            </c:numRef>
          </c:val>
          <c:smooth val="0"/>
          <c:extLst>
            <c:ext xmlns:c16="http://schemas.microsoft.com/office/drawing/2014/chart" uri="{C3380CC4-5D6E-409C-BE32-E72D297353CC}">
              <c16:uniqueId val="{00000008-9448-441B-BA5A-915A2AA6E2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15707</c:v>
                </c:pt>
                <c:pt idx="5">
                  <c:v>15454</c:v>
                </c:pt>
                <c:pt idx="8">
                  <c:v>16788</c:v>
                </c:pt>
                <c:pt idx="11">
                  <c:v>16665</c:v>
                </c:pt>
                <c:pt idx="14">
                  <c:v>16719</c:v>
                </c:pt>
              </c:numCache>
            </c:numRef>
          </c:val>
          <c:extLst>
            <c:ext xmlns:c16="http://schemas.microsoft.com/office/drawing/2014/chart" uri="{C3380CC4-5D6E-409C-BE32-E72D297353CC}">
              <c16:uniqueId val="{00000000-BFB6-446C-B7A3-3190C0F16C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1043</c:v>
                </c:pt>
                <c:pt idx="5">
                  <c:v>986</c:v>
                </c:pt>
                <c:pt idx="8">
                  <c:v>925</c:v>
                </c:pt>
                <c:pt idx="11">
                  <c:v>863</c:v>
                </c:pt>
                <c:pt idx="14">
                  <c:v>800</c:v>
                </c:pt>
              </c:numCache>
            </c:numRef>
          </c:val>
          <c:extLst>
            <c:ext xmlns:c16="http://schemas.microsoft.com/office/drawing/2014/chart" uri="{C3380CC4-5D6E-409C-BE32-E72D297353CC}">
              <c16:uniqueId val="{00000001-BFB6-446C-B7A3-3190C0F16C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9166</c:v>
                </c:pt>
                <c:pt idx="5">
                  <c:v>8398</c:v>
                </c:pt>
                <c:pt idx="8">
                  <c:v>7806</c:v>
                </c:pt>
                <c:pt idx="11">
                  <c:v>7740</c:v>
                </c:pt>
                <c:pt idx="14">
                  <c:v>9752</c:v>
                </c:pt>
              </c:numCache>
            </c:numRef>
          </c:val>
          <c:extLst>
            <c:ext xmlns:c16="http://schemas.microsoft.com/office/drawing/2014/chart" uri="{C3380CC4-5D6E-409C-BE32-E72D297353CC}">
              <c16:uniqueId val="{00000002-BFB6-446C-B7A3-3190C0F16C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43</c:v>
                </c:pt>
                <c:pt idx="3">
                  <c:v>336</c:v>
                </c:pt>
                <c:pt idx="6">
                  <c:v>298</c:v>
                </c:pt>
                <c:pt idx="9">
                  <c:v>253</c:v>
                </c:pt>
                <c:pt idx="12">
                  <c:v>187</c:v>
                </c:pt>
              </c:numCache>
            </c:numRef>
          </c:val>
          <c:extLst>
            <c:ext xmlns:c16="http://schemas.microsoft.com/office/drawing/2014/chart" uri="{C3380CC4-5D6E-409C-BE32-E72D297353CC}">
              <c16:uniqueId val="{00000003-BFB6-446C-B7A3-3190C0F16C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B6-446C-B7A3-3190C0F16C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B6-446C-B7A3-3190C0F16C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2010</c:v>
                </c:pt>
                <c:pt idx="3">
                  <c:v>1980</c:v>
                </c:pt>
                <c:pt idx="6">
                  <c:v>2010</c:v>
                </c:pt>
                <c:pt idx="9">
                  <c:v>2086</c:v>
                </c:pt>
                <c:pt idx="12">
                  <c:v>2121</c:v>
                </c:pt>
              </c:numCache>
            </c:numRef>
          </c:val>
          <c:extLst>
            <c:ext xmlns:c16="http://schemas.microsoft.com/office/drawing/2014/chart" uri="{C3380CC4-5D6E-409C-BE32-E72D297353CC}">
              <c16:uniqueId val="{00000006-BFB6-446C-B7A3-3190C0F16C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2390</c:v>
                </c:pt>
                <c:pt idx="3">
                  <c:v>2156</c:v>
                </c:pt>
                <c:pt idx="6">
                  <c:v>1922</c:v>
                </c:pt>
                <c:pt idx="9">
                  <c:v>1691</c:v>
                </c:pt>
                <c:pt idx="12">
                  <c:v>1454</c:v>
                </c:pt>
              </c:numCache>
            </c:numRef>
          </c:val>
          <c:extLst>
            <c:ext xmlns:c16="http://schemas.microsoft.com/office/drawing/2014/chart" uri="{C3380CC4-5D6E-409C-BE32-E72D297353CC}">
              <c16:uniqueId val="{00000007-BFB6-446C-B7A3-3190C0F16C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6966</c:v>
                </c:pt>
                <c:pt idx="3">
                  <c:v>6637</c:v>
                </c:pt>
                <c:pt idx="6">
                  <c:v>6466</c:v>
                </c:pt>
                <c:pt idx="9">
                  <c:v>6208</c:v>
                </c:pt>
                <c:pt idx="12">
                  <c:v>6213</c:v>
                </c:pt>
              </c:numCache>
            </c:numRef>
          </c:val>
          <c:extLst>
            <c:ext xmlns:c16="http://schemas.microsoft.com/office/drawing/2014/chart" uri="{C3380CC4-5D6E-409C-BE32-E72D297353CC}">
              <c16:uniqueId val="{00000008-BFB6-446C-B7A3-3190C0F16C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4609</c:v>
                </c:pt>
                <c:pt idx="3">
                  <c:v>4280</c:v>
                </c:pt>
                <c:pt idx="6">
                  <c:v>3846</c:v>
                </c:pt>
                <c:pt idx="9">
                  <c:v>3407</c:v>
                </c:pt>
                <c:pt idx="12">
                  <c:v>2971</c:v>
                </c:pt>
              </c:numCache>
            </c:numRef>
          </c:val>
          <c:extLst>
            <c:ext xmlns:c16="http://schemas.microsoft.com/office/drawing/2014/chart" uri="{C3380CC4-5D6E-409C-BE32-E72D297353CC}">
              <c16:uniqueId val="{00000009-BFB6-446C-B7A3-3190C0F16C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15415</c:v>
                </c:pt>
                <c:pt idx="3">
                  <c:v>15170</c:v>
                </c:pt>
                <c:pt idx="6">
                  <c:v>16419</c:v>
                </c:pt>
                <c:pt idx="9">
                  <c:v>16698</c:v>
                </c:pt>
                <c:pt idx="12">
                  <c:v>17622</c:v>
                </c:pt>
              </c:numCache>
            </c:numRef>
          </c:val>
          <c:extLst>
            <c:ext xmlns:c16="http://schemas.microsoft.com/office/drawing/2014/chart" uri="{C3380CC4-5D6E-409C-BE32-E72D297353CC}">
              <c16:uniqueId val="{0000000A-BFB6-446C-B7A3-3190C0F16C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5517</c:v>
                </c:pt>
                <c:pt idx="2">
                  <c:v>#N/A</c:v>
                </c:pt>
                <c:pt idx="3">
                  <c:v>#N/A</c:v>
                </c:pt>
                <c:pt idx="4">
                  <c:v>5721</c:v>
                </c:pt>
                <c:pt idx="5">
                  <c:v>#N/A</c:v>
                </c:pt>
                <c:pt idx="6">
                  <c:v>#N/A</c:v>
                </c:pt>
                <c:pt idx="7">
                  <c:v>5443</c:v>
                </c:pt>
                <c:pt idx="8">
                  <c:v>#N/A</c:v>
                </c:pt>
                <c:pt idx="9">
                  <c:v>#N/A</c:v>
                </c:pt>
                <c:pt idx="10">
                  <c:v>5076</c:v>
                </c:pt>
                <c:pt idx="11">
                  <c:v>#N/A</c:v>
                </c:pt>
                <c:pt idx="12">
                  <c:v>#N/A</c:v>
                </c:pt>
                <c:pt idx="13">
                  <c:v>3297</c:v>
                </c:pt>
                <c:pt idx="14">
                  <c:v>#N/A</c:v>
                </c:pt>
              </c:numCache>
            </c:numRef>
          </c:val>
          <c:smooth val="0"/>
          <c:extLst>
            <c:ext xmlns:c16="http://schemas.microsoft.com/office/drawing/2014/chart" uri="{C3380CC4-5D6E-409C-BE32-E72D297353CC}">
              <c16:uniqueId val="{0000000B-BFB6-446C-B7A3-3190C0F16C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3528</c:v>
                </c:pt>
                <c:pt idx="1">
                  <c:v>3288</c:v>
                </c:pt>
                <c:pt idx="2">
                  <c:v>5024</c:v>
                </c:pt>
              </c:numCache>
            </c:numRef>
          </c:val>
          <c:extLst>
            <c:ext xmlns:c16="http://schemas.microsoft.com/office/drawing/2014/chart" uri="{C3380CC4-5D6E-409C-BE32-E72D297353CC}">
              <c16:uniqueId val="{00000000-608F-4742-81CD-1E471115C4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565</c:v>
                </c:pt>
                <c:pt idx="1">
                  <c:v>565</c:v>
                </c:pt>
                <c:pt idx="2">
                  <c:v>565</c:v>
                </c:pt>
              </c:numCache>
            </c:numRef>
          </c:val>
          <c:extLst>
            <c:ext xmlns:c16="http://schemas.microsoft.com/office/drawing/2014/chart" uri="{C3380CC4-5D6E-409C-BE32-E72D297353CC}">
              <c16:uniqueId val="{00000001-608F-4742-81CD-1E471115C4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13271</c:v>
                </c:pt>
                <c:pt idx="1">
                  <c:v>9251</c:v>
                </c:pt>
                <c:pt idx="2">
                  <c:v>3926</c:v>
                </c:pt>
              </c:numCache>
            </c:numRef>
          </c:val>
          <c:extLst>
            <c:ext xmlns:c16="http://schemas.microsoft.com/office/drawing/2014/chart" uri="{C3380CC4-5D6E-409C-BE32-E72D297353CC}">
              <c16:uniqueId val="{00000002-608F-4742-81CD-1E471115C4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{7DBF7164-67A8-4FC0-9789-62387859EA6D}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63-48C6-A001-7E2009B2FF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{0CBE76A4-57D9-4BCD-9FE1-8AC16F49BD4B}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63-48C6-A001-7E2009B2FF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{5206DA0B-3AD7-4E0F-A31A-DC5DF07C9FA6}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63-48C6-A001-7E2009B2FF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{F6AC7D6B-A37C-4C5D-BFB8-B38B68CA9AAD}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63-48C6-A001-7E2009B2FF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{4E23C257-88A7-4CFA-8C6F-55F5CA4C3F28}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63-48C6-A001-7E2009B2FF12}"/>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{264AC0FC-8FB4-41DF-A57E-BF0F6E61749A}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63-48C6-A001-7E2009B2FF12}"/>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{B5EEF267-B471-48C2-A685-563942676E25}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63-48C6-A001-7E2009B2FF12}"/>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{6D5341CB-72D1-4D66-BFE9-52468B15EA93}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63-48C6-A001-7E2009B2FF12}"/>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{5F32B00D-E28B-44AA-BDD3-46956B36A0A4}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63-48C6-A001-7E2009B2FF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45.8</c:v>
                </c:pt>
                <c:pt idx="16">
                  <c:v>46.5</c:v>
                </c:pt>
                <c:pt idx="24">
                  <c:v>48.4</c:v>
                </c:pt>
                <c:pt idx="32">
                  <c:v>49</c:v>
                </c:pt>
              </c:numCache>
            </c:numRef>
          </c:xVal>
          <c:yVal>
            <c:numRef>
              <c:f>公会計指標分析・財政指標組合せ分析表!$BP$51:$DC$51</c:f>
              <c:numCache>
                <c:formatCode>#,##0.0;"▲ "#,##0.0</c:formatCode>
                <c:ptCount val="40"/>
                <c:pt idx="8">
                  <c:v>71.400000000000006</c:v>
                </c:pt>
                <c:pt idx="16">
                  <c:v>67.599999999999994</c:v>
                </c:pt>
                <c:pt idx="24">
                  <c:v>61.2</c:v>
                </c:pt>
                <c:pt idx="32">
                  <c:v>39</c:v>
                </c:pt>
              </c:numCache>
            </c:numRef>
          </c:yVal>
          <c:smooth val="0"/>
          <c:extLst>
            <c:ext xmlns:c16="http://schemas.microsoft.com/office/drawing/2014/chart" uri="{C3380CC4-5D6E-409C-BE32-E72D297353CC}">
              <c16:uniqueId val="{00000009-9B63-48C6-A001-7E2009B2FF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{CCAC9D2B-2AE2-415F-B8C0-34233C63B987}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63-48C6-A001-7E2009B2FF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{BD36044F-641E-4489-B047-B9AAC95B39A3}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63-48C6-A001-7E2009B2FF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{E3F02780-A1A6-4C3C-A471-3DF626DEC47A}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63-48C6-A001-7E2009B2FF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{D84E120C-E992-4BDF-AFF3-275496BC592B}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63-48C6-A001-7E2009B2FF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{8A50BEBB-335F-432F-8AC3-1C8AD8C769DF}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63-48C6-A001-7E2009B2FF1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{F839CB54-2086-4838-A018-A43BF7907B18}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63-48C6-A001-7E2009B2FF1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{EE757479-FA5E-49EF-97D0-83AE52C18E48}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63-48C6-A001-7E2009B2FF12}"/>
                </c:ext>
              </c:extLst>
            </c:dLbl>
            <c:dLbl>
              <c:idx val="24"/>
              <c:layout>
                <c:manualLayout>
                  <c:x val="-2.7070447203257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{94174D42-AF90-4B82-B10E-26F1B2782DA6}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63-48C6-A001-7E2009B2FF12}"/>
                </c:ext>
              </c:extLst>
            </c:dLbl>
            <c:dLbl>
              <c:idx val="32"/>
              <c:layout>
                <c:manualLayout>
                  <c:x val="-3.6961054097210538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{A570CD1C-F628-4A75-A0B4-324C8A24731E}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63-48C6-A001-7E2009B2FF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57.5</c:v>
                </c:pt>
                <c:pt idx="24">
                  <c:v>58.5</c:v>
                </c:pt>
                <c:pt idx="32">
                  <c:v>58.9</c:v>
                </c:pt>
              </c:numCache>
            </c:numRef>
          </c:xVal>
          <c:yVal>
            <c:numRef>
              <c:f>公会計指標分析・財政指標組合せ分析表!$BP$55:$DC$55</c:f>
              <c:numCache>
                <c:formatCode>#,##0.0;"▲ "#,##0.0</c:formatCode>
                <c:ptCount val="40"/>
                <c:pt idx="8">
                  <c:v>19</c:v>
                </c:pt>
                <c:pt idx="16">
                  <c:v>15.4</c:v>
                </c:pt>
                <c:pt idx="24">
                  <c:v>14.9</c:v>
                </c:pt>
                <c:pt idx="32">
                  <c:v>14.5</c:v>
                </c:pt>
              </c:numCache>
            </c:numRef>
          </c:yVal>
          <c:smooth val="0"/>
          <c:extLst>
            <c:ext xmlns:c16="http://schemas.microsoft.com/office/drawing/2014/chart" uri="{C3380CC4-5D6E-409C-BE32-E72D297353CC}">
              <c16:uniqueId val="{00000013-9B63-48C6-A001-7E2009B2FF12}"/>
            </c:ext>
          </c:extLst>
        </c:ser>
        <c:dLbls>
          <c:showLegendKey val="0"/>
          <c:showVal val="1"/>
          <c:showCatName val="0"/>
          <c:showSerName val="0"/>
          <c:showPercent val="0"/>
          <c:showBubbleSize val="0"/>
        </c:dLbls>
        <c:axId val="46179840"/>
        <c:axId val="46181760"/>
      </c:scatterChart>
      <c:valAx>
        <c:axId val="46179840"/>
        <c:scaling>
          <c:orientation val="maxMin"/>
          <c:max val="6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7987645788396911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{102FB551-76D8-4C8C-A330-A2FE836B1A15}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790-4439-B76E-C91B6CB319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{29765D46-AA1A-4A32-B4AF-79F3FD53BB2A}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90-4439-B76E-C91B6CB319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{1DA73956-4EC5-4730-B75F-3E8CD90F8F2A}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90-4439-B76E-C91B6CB319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{7812EDFD-4F9B-4178-B2A0-B3B109F9533A}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90-4439-B76E-C91B6CB319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{7B5D236D-E089-44F5-9074-9697B11635C6}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90-4439-B76E-C91B6CB3196F}"/>
                </c:ext>
              </c:extLst>
            </c:dLbl>
            <c:dLbl>
              <c:idx val="8"/>
              <c:layout>
                <c:manualLayout>
                  <c:x val="0"/>
                  <c:y val="4.798764578839611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{909A4735-E9B9-483C-8D1B-A39DE6EE66AE}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790-4439-B76E-C91B6CB3196F}"/>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{FB3A00EF-54A2-4130-BCDF-3DCDBFB167E4}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790-4439-B76E-C91B6CB3196F}"/>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{F604F707-FA60-4F3B-BB37-D6629E37A53A}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790-4439-B76E-C91B6CB3196F}"/>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{EEA9C28C-0838-475B-AD1D-284B7362E35B}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790-4439-B76E-C91B6CB319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11.3</c:v>
                </c:pt>
                <c:pt idx="16">
                  <c:v>11.4</c:v>
                </c:pt>
                <c:pt idx="24">
                  <c:v>11.6</c:v>
                </c:pt>
                <c:pt idx="32">
                  <c:v>11.8</c:v>
                </c:pt>
              </c:numCache>
            </c:numRef>
          </c:xVal>
          <c:yVal>
            <c:numRef>
              <c:f>公会計指標分析・財政指標組合せ分析表!$BP$73:$DC$73</c:f>
              <c:numCache>
                <c:formatCode>#,##0.0;"▲ "#,##0.0</c:formatCode>
                <c:ptCount val="40"/>
                <c:pt idx="0">
                  <c:v>68.5</c:v>
                </c:pt>
                <c:pt idx="8">
                  <c:v>71.400000000000006</c:v>
                </c:pt>
                <c:pt idx="16">
                  <c:v>67.599999999999994</c:v>
                </c:pt>
                <c:pt idx="24">
                  <c:v>61.2</c:v>
                </c:pt>
                <c:pt idx="32">
                  <c:v>39</c:v>
                </c:pt>
              </c:numCache>
            </c:numRef>
          </c:yVal>
          <c:smooth val="0"/>
          <c:extLst>
            <c:ext xmlns:c16="http://schemas.microsoft.com/office/drawing/2014/chart" uri="{C3380CC4-5D6E-409C-BE32-E72D297353CC}">
              <c16:uniqueId val="{00000009-8790-4439-B76E-C91B6CB319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007121686518387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{0B1CCA2D-D745-4EF9-8A3D-A212417E9208}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790-4439-B76E-C91B6CB319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{36846263-6F91-4993-B838-985E881F0475}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90-4439-B76E-C91B6CB319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{BD33DA1A-69F6-4ECE-A9F3-1650E7B3A068}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90-4439-B76E-C91B6CB319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{8A30FF8E-4DB4-41CE-8F49-DE4B7039DFB5}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90-4439-B76E-C91B6CB319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{D191E40C-B8A7-4107-B6CD-95735F59766A}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90-4439-B76E-C91B6CB3196F}"/>
                </c:ext>
              </c:extLst>
            </c:dLbl>
            <c:dLbl>
              <c:idx val="8"/>
              <c:layout>
                <c:manualLayout>
                  <c:x val="-2.8829840147400865E-2"/>
                  <c:y val="-5.013555657997394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{6C196F59-1B9B-4583-8AAB-9BE3BD30DF73}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790-4439-B76E-C91B6CB3196F}"/>
                </c:ext>
              </c:extLst>
            </c:dLbl>
            <c:dLbl>
              <c:idx val="16"/>
              <c:layout>
                <c:manualLayout>
                  <c:x val="-3.1697991619110633E-2"/>
                  <c:y val="-0.11481279286968279"/>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{35486813-BBD4-4B2B-BDC2-16637FA3A23F}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790-4439-B76E-C91B6CB3196F}"/>
                </c:ext>
              </c:extLst>
            </c:dLbl>
            <c:dLbl>
              <c:idx val="24"/>
              <c:layout>
                <c:manualLayout>
                  <c:x val="-3.1570342725075584E-2"/>
                  <c:y val="-3.65581506219231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{F3FD81D3-CAE4-4774-A752-54D6E01C1174}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790-4439-B76E-C91B6CB3196F}"/>
                </c:ext>
              </c:extLst>
            </c:dLbl>
            <c:dLbl>
              <c:idx val="32"/>
              <c:layout>
                <c:manualLayout>
                  <c:x val="-3.1570342725075584E-2"/>
                  <c:y val="-7.050380606435888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{20BD847A-922E-43C2-AA7D-1A85C8F0499D}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790-4439-B76E-C91B6CB319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8790-4439-B76E-C91B6CB3196F}"/>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県営事業松ヶ房ダム整備事業等の債務負担額に係る支出や庁舎建設・学校改築等に係る償還によって、類似団体に比べ依然として高い状況である。</a:t>
          </a:r>
        </a:p>
        <a:p>
          <a:r>
            <a:rPr kumimoji="1" lang="ja-JP" altLang="en-US" sz="1400">
              <a:latin typeface="ＭＳ ゴシック" pitchFamily="49" charset="-128"/>
              <a:ea typeface="ＭＳ ゴシック" pitchFamily="49" charset="-128"/>
            </a:rPr>
            <a:t>　今後は令和元年台風被害に係る償還が開始されるため、上昇傾向になると推測される。</a:t>
          </a:r>
        </a:p>
        <a:p>
          <a:r>
            <a:rPr kumimoji="1" lang="ja-JP" altLang="en-US" sz="1400">
              <a:latin typeface="ＭＳ ゴシック" pitchFamily="49" charset="-128"/>
              <a:ea typeface="ＭＳ ゴシック" pitchFamily="49" charset="-128"/>
            </a:rPr>
            <a:t>　財政状況を見ながら利率の高い市債の繰上償還の実施や公営企業の健全化を図り、基準外繰出金の抑制に努める。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おいては、債務負担行為に基づく支出予定が減少したものの、台風災害による借入により地方債現在高は増加したため将来負担額は増額となった。しかし財政調整基金残高の増により、将来負担比率の分子は大幅に減額となった。</a:t>
          </a:r>
        </a:p>
        <a:p>
          <a:r>
            <a:rPr kumimoji="1" lang="ja-JP" altLang="en-US" sz="1400">
              <a:latin typeface="ＭＳ ゴシック" pitchFamily="49" charset="-128"/>
              <a:ea typeface="ＭＳ ゴシック" pitchFamily="49" charset="-128"/>
            </a:rPr>
            <a:t>　今後、公立相馬総合病院事業の経営悪化や復興事業で整備した施設の維持管理経費により、財政調整基金の取り崩しを行うことが見込まれ、充当可能財源が減少することにより将来負担比率は増加する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億円残高が増加した一方で、復興交付金基金の精算に伴い約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億円が減少したことが主な要因である。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今後、復興関連事業の収束などによる法人市民税の減収などに伴う市税の減収が見込まれ、更なる財政の硬直化が懸念される。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限られた財源のなかで効率的な予算配分を行いながら、健全な財政運営に努めることとしている。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福島県市町村復興支援交付金基金：東日本大震災からの復興に向けた取り組みの推進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ふるさと振興基金：伝統文化の振興及び人材育成並びに地域活性化に向けた施策の推進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復興住宅被災者取得支援基金：東日本大震災により住居を失った被災者等に対する相馬市営住宅の払下げに関する支援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職員退職手当基金：退職計画と併せて適正な積立を実施したことによる増額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市営住宅維持管理基金：市営住宅の適正な維持管理を行っていくための積立を実施したことによる増額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ふるさと振興基金：寄附者の意向に沿った基金運営を行うこととしている。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職員退職手当基金：職員退職計画にあわせて引き続き積み立てを行うこととしている。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億円の増加となっている。これは一般財源で支出していた復興交付金事業の精算等によるものである。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収束やコロナウイルス感染症の影響等に伴い、税収が減少することが見込まれること、また、庁舎建設債など償還費の増加や震災関連施設の整備に伴う維持管理費の増加が見込まれることから、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利子額を積み立てたことによる増額。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償還計画を踏まえ、効果的な基金運営を行っていくこととしている。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34,274
34,045
197.79
32,361,232
31,399,950
681,993
9,913,550
17,621,800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類似団体より低い水準で推移している。今後は少子高齢化に伴い人口減少が進むことから、施設の統廃合等により持続可能な施設管理をあり方を進めていく。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68" name="有形固定資産減価償却率平均値テキスト"/>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79" name="楕円 78"/>
        <xdr:cNvSpPr/>
      </xdr:nvSpPr>
      <xdr:spPr>
        <a:xfrm>
          <a:off x="47117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80" name="有形固定資産減価償却率該当値テキスト"/>
        <xdr:cNvSpPr txBox="1"/>
      </xdr:nvSpPr>
      <xdr:spPr>
        <a:xfrm>
          <a:off x="48133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114681</xdr:rowOff>
    </xdr:from>
    <xdr:to>
      <xdr:col>19</xdr:col>
      <xdr:colOff>187325</xdr:colOff>
      <xdr:row>28</xdr:row>
      <xdr:rowOff>44831</xdr:rowOff>
    </xdr:to>
    <xdr:sp macro="" textlink="">
      <xdr:nvSpPr>
        <xdr:cNvPr id="81" name="楕円 80"/>
        <xdr:cNvSpPr/>
      </xdr:nvSpPr>
      <xdr:spPr>
        <a:xfrm>
          <a:off x="4000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165481</xdr:rowOff>
    </xdr:from>
    <xdr:to>
      <xdr:col>23</xdr:col>
      <xdr:colOff>85725</xdr:colOff>
      <xdr:row>28</xdr:row>
      <xdr:rowOff>6985</xdr:rowOff>
    </xdr:to>
    <xdr:cxnSp macro="">
      <xdr:nvCxnSpPr>
        <xdr:cNvPr id="82" name="直線コネクタ 81"/>
        <xdr:cNvCxnSpPr/>
      </xdr:nvCxnSpPr>
      <xdr:spPr>
        <a:xfrm>
          <a:off x="4051300" y="5566156"/>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73660</xdr:rowOff>
    </xdr:from>
    <xdr:to>
      <xdr:col>15</xdr:col>
      <xdr:colOff>187325</xdr:colOff>
      <xdr:row>28</xdr:row>
      <xdr:rowOff>3810</xdr:rowOff>
    </xdr:to>
    <xdr:sp macro="" textlink="">
      <xdr:nvSpPr>
        <xdr:cNvPr id="83" name="楕円 82"/>
        <xdr:cNvSpPr/>
      </xdr:nvSpPr>
      <xdr:spPr>
        <a:xfrm>
          <a:off x="3238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124460</xdr:rowOff>
    </xdr:from>
    <xdr:to>
      <xdr:col>19</xdr:col>
      <xdr:colOff>136525</xdr:colOff>
      <xdr:row>27</xdr:row>
      <xdr:rowOff>165481</xdr:rowOff>
    </xdr:to>
    <xdr:cxnSp macro="">
      <xdr:nvCxnSpPr>
        <xdr:cNvPr id="84" name="直線コネクタ 83"/>
        <xdr:cNvCxnSpPr/>
      </xdr:nvCxnSpPr>
      <xdr:spPr>
        <a:xfrm>
          <a:off x="3289300" y="552513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58547</xdr:rowOff>
    </xdr:from>
    <xdr:to>
      <xdr:col>11</xdr:col>
      <xdr:colOff>187325</xdr:colOff>
      <xdr:row>27</xdr:row>
      <xdr:rowOff>160147</xdr:rowOff>
    </xdr:to>
    <xdr:sp macro="" textlink="">
      <xdr:nvSpPr>
        <xdr:cNvPr id="85" name="楕円 84"/>
        <xdr:cNvSpPr/>
      </xdr:nvSpPr>
      <xdr:spPr>
        <a:xfrm>
          <a:off x="2476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109347</xdr:rowOff>
    </xdr:from>
    <xdr:to>
      <xdr:col>15</xdr:col>
      <xdr:colOff>136525</xdr:colOff>
      <xdr:row>27</xdr:row>
      <xdr:rowOff>124460</xdr:rowOff>
    </xdr:to>
    <xdr:cxnSp macro="">
      <xdr:nvCxnSpPr>
        <xdr:cNvPr id="86" name="直線コネクタ 85"/>
        <xdr:cNvCxnSpPr/>
      </xdr:nvCxnSpPr>
      <xdr:spPr>
        <a:xfrm>
          <a:off x="2527300" y="551002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87"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88" name="n_2aveValue有形固定資産減価償却率"/>
        <xdr:cNvSpPr txBox="1"/>
      </xdr:nvSpPr>
      <xdr:spPr>
        <a:xfrm>
          <a:off x="3086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89"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0"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61358</xdr:rowOff>
    </xdr:from>
    <xdr:ext cx="405111" cy="259045"/>
    <xdr:sp macro="" textlink="">
      <xdr:nvSpPr>
        <xdr:cNvPr id="91" name="n_1mainValue有形固定資産減価償却率"/>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20337</xdr:rowOff>
    </xdr:from>
    <xdr:ext cx="405111" cy="259045"/>
    <xdr:sp macro="" textlink="">
      <xdr:nvSpPr>
        <xdr:cNvPr id="92" name="n_2mainValue有形固定資産減価償却率"/>
        <xdr:cNvSpPr txBox="1"/>
      </xdr:nvSpPr>
      <xdr:spPr>
        <a:xfrm>
          <a:off x="30867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5224</xdr:rowOff>
    </xdr:from>
    <xdr:ext cx="405111" cy="259045"/>
    <xdr:sp macro="" textlink="">
      <xdr:nvSpPr>
        <xdr:cNvPr id="93" name="n_3mainValue有形固定資産減価償却率"/>
        <xdr:cNvSpPr txBox="1"/>
      </xdr:nvSpPr>
      <xdr:spPr>
        <a:xfrm>
          <a:off x="23247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やや高い値のまま推移している。令和元年度東日本台風などの災害復旧に関する起債の発行増加により、数年はこの状態が続くと見込まれるが、今後は必要事業を精査し、起債の抑制を図っていきたい。</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5" name="直線コネクタ 124"/>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6"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27" name="直線コネクタ 126"/>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28"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29" name="直線コネクタ 128"/>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0" name="債務償還比率平均値テキスト"/>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1" name="フローチャート: 判断 130"/>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2" name="フローチャート: 判断 131"/>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3" name="フローチャート: 判断 132"/>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4" name="フローチャート: 判断 133"/>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5" name="フローチャート: 判断 134"/>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15049</xdr:rowOff>
    </xdr:from>
    <xdr:to>
      <xdr:col>76</xdr:col>
      <xdr:colOff>73025</xdr:colOff>
      <xdr:row>31</xdr:row>
      <xdr:rowOff>116649</xdr:rowOff>
    </xdr:to>
    <xdr:sp macro="" textlink="">
      <xdr:nvSpPr>
        <xdr:cNvPr id="141" name="楕円 140"/>
        <xdr:cNvSpPr/>
      </xdr:nvSpPr>
      <xdr:spPr>
        <a:xfrm>
          <a:off x="14744700" y="61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164926</xdr:rowOff>
    </xdr:from>
    <xdr:ext cx="469744" cy="259045"/>
    <xdr:sp macro="" textlink="">
      <xdr:nvSpPr>
        <xdr:cNvPr id="142" name="債務償還比率該当値テキスト"/>
        <xdr:cNvSpPr txBox="1"/>
      </xdr:nvSpPr>
      <xdr:spPr>
        <a:xfrm>
          <a:off x="14846300" y="607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46627</xdr:rowOff>
    </xdr:from>
    <xdr:to>
      <xdr:col>72</xdr:col>
      <xdr:colOff>123825</xdr:colOff>
      <xdr:row>30</xdr:row>
      <xdr:rowOff>148227</xdr:rowOff>
    </xdr:to>
    <xdr:sp macro="" textlink="">
      <xdr:nvSpPr>
        <xdr:cNvPr id="143" name="楕円 142"/>
        <xdr:cNvSpPr/>
      </xdr:nvSpPr>
      <xdr:spPr>
        <a:xfrm>
          <a:off x="14033500" y="59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97427</xdr:rowOff>
    </xdr:from>
    <xdr:to>
      <xdr:col>76</xdr:col>
      <xdr:colOff>22225</xdr:colOff>
      <xdr:row>31</xdr:row>
      <xdr:rowOff>65849</xdr:rowOff>
    </xdr:to>
    <xdr:cxnSp macro="">
      <xdr:nvCxnSpPr>
        <xdr:cNvPr id="144" name="直線コネクタ 143"/>
        <xdr:cNvCxnSpPr/>
      </xdr:nvCxnSpPr>
      <xdr:spPr>
        <a:xfrm>
          <a:off x="14084300" y="6012452"/>
          <a:ext cx="711200" cy="1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152690</xdr:rowOff>
    </xdr:from>
    <xdr:to>
      <xdr:col>68</xdr:col>
      <xdr:colOff>123825</xdr:colOff>
      <xdr:row>30</xdr:row>
      <xdr:rowOff>82840</xdr:rowOff>
    </xdr:to>
    <xdr:sp macro="" textlink="">
      <xdr:nvSpPr>
        <xdr:cNvPr id="145" name="楕円 144"/>
        <xdr:cNvSpPr/>
      </xdr:nvSpPr>
      <xdr:spPr>
        <a:xfrm>
          <a:off x="13271500" y="58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32040</xdr:rowOff>
    </xdr:from>
    <xdr:to>
      <xdr:col>72</xdr:col>
      <xdr:colOff>73025</xdr:colOff>
      <xdr:row>30</xdr:row>
      <xdr:rowOff>97427</xdr:rowOff>
    </xdr:to>
    <xdr:cxnSp macro="">
      <xdr:nvCxnSpPr>
        <xdr:cNvPr id="146" name="直線コネクタ 145"/>
        <xdr:cNvCxnSpPr/>
      </xdr:nvCxnSpPr>
      <xdr:spPr>
        <a:xfrm>
          <a:off x="13322300" y="5947065"/>
          <a:ext cx="762000" cy="6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151611</xdr:rowOff>
    </xdr:from>
    <xdr:to>
      <xdr:col>64</xdr:col>
      <xdr:colOff>123825</xdr:colOff>
      <xdr:row>30</xdr:row>
      <xdr:rowOff>81761</xdr:rowOff>
    </xdr:to>
    <xdr:sp macro="" textlink="">
      <xdr:nvSpPr>
        <xdr:cNvPr id="147" name="楕円 146"/>
        <xdr:cNvSpPr/>
      </xdr:nvSpPr>
      <xdr:spPr>
        <a:xfrm>
          <a:off x="12509500" y="58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30961</xdr:rowOff>
    </xdr:from>
    <xdr:to>
      <xdr:col>68</xdr:col>
      <xdr:colOff>73025</xdr:colOff>
      <xdr:row>30</xdr:row>
      <xdr:rowOff>32040</xdr:rowOff>
    </xdr:to>
    <xdr:cxnSp macro="">
      <xdr:nvCxnSpPr>
        <xdr:cNvPr id="148" name="直線コネクタ 147"/>
        <xdr:cNvCxnSpPr/>
      </xdr:nvCxnSpPr>
      <xdr:spPr>
        <a:xfrm>
          <a:off x="12560300" y="5945986"/>
          <a:ext cx="762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17018</xdr:rowOff>
    </xdr:from>
    <xdr:to>
      <xdr:col>60</xdr:col>
      <xdr:colOff>123825</xdr:colOff>
      <xdr:row>30</xdr:row>
      <xdr:rowOff>118618</xdr:rowOff>
    </xdr:to>
    <xdr:sp macro="" textlink="">
      <xdr:nvSpPr>
        <xdr:cNvPr id="149" name="楕円 148"/>
        <xdr:cNvSpPr/>
      </xdr:nvSpPr>
      <xdr:spPr>
        <a:xfrm>
          <a:off x="11747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30961</xdr:rowOff>
    </xdr:from>
    <xdr:to>
      <xdr:col>64</xdr:col>
      <xdr:colOff>73025</xdr:colOff>
      <xdr:row>30</xdr:row>
      <xdr:rowOff>67818</xdr:rowOff>
    </xdr:to>
    <xdr:cxnSp macro="">
      <xdr:nvCxnSpPr>
        <xdr:cNvPr id="150" name="直線コネクタ 149"/>
        <xdr:cNvCxnSpPr/>
      </xdr:nvCxnSpPr>
      <xdr:spPr>
        <a:xfrm flipV="1">
          <a:off x="11798300" y="5945986"/>
          <a:ext cx="7620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1" name="n_1aveValue債務償還比率"/>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2"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3"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4"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139354</xdr:rowOff>
    </xdr:from>
    <xdr:ext cx="469744" cy="259045"/>
    <xdr:sp macro="" textlink="">
      <xdr:nvSpPr>
        <xdr:cNvPr id="155" name="n_1mainValue債務償還比率"/>
        <xdr:cNvSpPr txBox="1"/>
      </xdr:nvSpPr>
      <xdr:spPr>
        <a:xfrm>
          <a:off x="13836727" y="605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73967</xdr:rowOff>
    </xdr:from>
    <xdr:ext cx="469744" cy="259045"/>
    <xdr:sp macro="" textlink="">
      <xdr:nvSpPr>
        <xdr:cNvPr id="156" name="n_2mainValue債務償還比率"/>
        <xdr:cNvSpPr txBox="1"/>
      </xdr:nvSpPr>
      <xdr:spPr>
        <a:xfrm>
          <a:off x="13087427" y="59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72888</xdr:rowOff>
    </xdr:from>
    <xdr:ext cx="469744" cy="259045"/>
    <xdr:sp macro="" textlink="">
      <xdr:nvSpPr>
        <xdr:cNvPr id="157" name="n_3mainValue債務償還比率"/>
        <xdr:cNvSpPr txBox="1"/>
      </xdr:nvSpPr>
      <xdr:spPr>
        <a:xfrm>
          <a:off x="12325427" y="59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109745</xdr:rowOff>
    </xdr:from>
    <xdr:ext cx="469744" cy="259045"/>
    <xdr:sp macro="" textlink="">
      <xdr:nvSpPr>
        <xdr:cNvPr id="158" name="n_4mainValue債務償還比率"/>
        <xdr:cNvSpPr txBox="1"/>
      </xdr:nvSpPr>
      <xdr:spPr>
        <a:xfrm>
          <a:off x="11563427" y="60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34,274
34,045
197.79
32,361,232
31,399,950
681,993
9,913,550
17,621,800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3" name="楕円 72"/>
        <xdr:cNvSpPr/>
      </xdr:nvSpPr>
      <xdr:spPr>
        <a:xfrm>
          <a:off x="4584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4" name="【道路】&#10;有形固定資産減価償却率該当値テキスト"/>
        <xdr:cNvSpPr txBox="1"/>
      </xdr:nvSpPr>
      <xdr:spPr>
        <a:xfrm>
          <a:off x="4673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5" name="楕円 74"/>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64770</xdr:rowOff>
    </xdr:to>
    <xdr:cxnSp macro="">
      <xdr:nvCxnSpPr>
        <xdr:cNvPr id="76" name="直線コネクタ 75"/>
        <xdr:cNvCxnSpPr/>
      </xdr:nvCxnSpPr>
      <xdr:spPr>
        <a:xfrm>
          <a:off x="3797300" y="6877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114935</xdr:rowOff>
    </xdr:from>
    <xdr:to>
      <xdr:col>15</xdr:col>
      <xdr:colOff>101600</xdr:colOff>
      <xdr:row>40</xdr:row>
      <xdr:rowOff>45085</xdr:rowOff>
    </xdr:to>
    <xdr:sp macro="" textlink="">
      <xdr:nvSpPr>
        <xdr:cNvPr id="77" name="楕円 76"/>
        <xdr:cNvSpPr/>
      </xdr:nvSpPr>
      <xdr:spPr>
        <a:xfrm>
          <a:off x="2857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165735</xdr:rowOff>
    </xdr:from>
    <xdr:to>
      <xdr:col>19</xdr:col>
      <xdr:colOff>177800</xdr:colOff>
      <xdr:row>40</xdr:row>
      <xdr:rowOff>19050</xdr:rowOff>
    </xdr:to>
    <xdr:cxnSp macro="">
      <xdr:nvCxnSpPr>
        <xdr:cNvPr id="78" name="直線コネクタ 77"/>
        <xdr:cNvCxnSpPr/>
      </xdr:nvCxnSpPr>
      <xdr:spPr>
        <a:xfrm>
          <a:off x="2908300" y="6852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33020</xdr:rowOff>
    </xdr:from>
    <xdr:to>
      <xdr:col>10</xdr:col>
      <xdr:colOff>165100</xdr:colOff>
      <xdr:row>40</xdr:row>
      <xdr:rowOff>134620</xdr:rowOff>
    </xdr:to>
    <xdr:sp macro="" textlink="">
      <xdr:nvSpPr>
        <xdr:cNvPr id="79" name="楕円 78"/>
        <xdr:cNvSpPr/>
      </xdr:nvSpPr>
      <xdr:spPr>
        <a:xfrm>
          <a:off x="196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165735</xdr:rowOff>
    </xdr:from>
    <xdr:to>
      <xdr:col>15</xdr:col>
      <xdr:colOff>50800</xdr:colOff>
      <xdr:row>40</xdr:row>
      <xdr:rowOff>83820</xdr:rowOff>
    </xdr:to>
    <xdr:cxnSp macro="">
      <xdr:nvCxnSpPr>
        <xdr:cNvPr id="80" name="直線コネクタ 79"/>
        <xdr:cNvCxnSpPr/>
      </xdr:nvCxnSpPr>
      <xdr:spPr>
        <a:xfrm flipV="1">
          <a:off x="2019300" y="685228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1"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2"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3"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4"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5" name="n_1mainValue【道路】&#10;有形固定資産減価償却率"/>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36212</xdr:rowOff>
    </xdr:from>
    <xdr:ext cx="405111" cy="259045"/>
    <xdr:sp macro="" textlink="">
      <xdr:nvSpPr>
        <xdr:cNvPr id="86" name="n_2mainValue【道路】&#10;有形固定資産減価償却率"/>
        <xdr:cNvSpPr txBox="1"/>
      </xdr:nvSpPr>
      <xdr:spPr>
        <a:xfrm>
          <a:off x="2705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125747</xdr:rowOff>
    </xdr:from>
    <xdr:ext cx="405111" cy="259045"/>
    <xdr:sp macro="" textlink="">
      <xdr:nvSpPr>
        <xdr:cNvPr id="87" name="n_3mainValue【道路】&#10;有形固定資産減価償却率"/>
        <xdr:cNvSpPr txBox="1"/>
      </xdr:nvSpPr>
      <xdr:spPr>
        <a:xfrm>
          <a:off x="1816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1" name="直線コネクタ 110"/>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2"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3" name="直線コネクタ 112"/>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4"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5" name="直線コネクタ 114"/>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6"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17" name="フローチャート: 判断 116"/>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18" name="フローチャート: 判断 117"/>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19" name="フローチャート: 判断 118"/>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0" name="フローチャート: 判断 119"/>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1" name="フローチャート: 判断 120"/>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129375</xdr:rowOff>
    </xdr:from>
    <xdr:to>
      <xdr:col>55</xdr:col>
      <xdr:colOff>50800</xdr:colOff>
      <xdr:row>40</xdr:row>
      <xdr:rowOff>59525</xdr:rowOff>
    </xdr:to>
    <xdr:sp macro="" textlink="">
      <xdr:nvSpPr>
        <xdr:cNvPr id="127" name="楕円 126"/>
        <xdr:cNvSpPr/>
      </xdr:nvSpPr>
      <xdr:spPr>
        <a:xfrm>
          <a:off x="10426700" y="68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107802</xdr:rowOff>
    </xdr:from>
    <xdr:ext cx="534377" cy="259045"/>
    <xdr:sp macro="" textlink="">
      <xdr:nvSpPr>
        <xdr:cNvPr id="128" name="【道路】&#10;一人当たり延長該当値テキスト"/>
        <xdr:cNvSpPr txBox="1"/>
      </xdr:nvSpPr>
      <xdr:spPr>
        <a:xfrm>
          <a:off x="10515600" y="67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139147</xdr:rowOff>
    </xdr:from>
    <xdr:to>
      <xdr:col>50</xdr:col>
      <xdr:colOff>165100</xdr:colOff>
      <xdr:row>40</xdr:row>
      <xdr:rowOff>69297</xdr:rowOff>
    </xdr:to>
    <xdr:sp macro="" textlink="">
      <xdr:nvSpPr>
        <xdr:cNvPr id="129" name="楕円 128"/>
        <xdr:cNvSpPr/>
      </xdr:nvSpPr>
      <xdr:spPr>
        <a:xfrm>
          <a:off x="9588500" y="68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8725</xdr:rowOff>
    </xdr:from>
    <xdr:to>
      <xdr:col>55</xdr:col>
      <xdr:colOff>0</xdr:colOff>
      <xdr:row>40</xdr:row>
      <xdr:rowOff>18497</xdr:rowOff>
    </xdr:to>
    <xdr:cxnSp macro="">
      <xdr:nvCxnSpPr>
        <xdr:cNvPr id="130" name="直線コネクタ 129"/>
        <xdr:cNvCxnSpPr/>
      </xdr:nvCxnSpPr>
      <xdr:spPr>
        <a:xfrm flipV="1">
          <a:off x="9639300" y="6866725"/>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145434</xdr:rowOff>
    </xdr:from>
    <xdr:to>
      <xdr:col>46</xdr:col>
      <xdr:colOff>38100</xdr:colOff>
      <xdr:row>40</xdr:row>
      <xdr:rowOff>75584</xdr:rowOff>
    </xdr:to>
    <xdr:sp macro="" textlink="">
      <xdr:nvSpPr>
        <xdr:cNvPr id="131" name="楕円 130"/>
        <xdr:cNvSpPr/>
      </xdr:nvSpPr>
      <xdr:spPr>
        <a:xfrm>
          <a:off x="8699500" y="68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18497</xdr:rowOff>
    </xdr:from>
    <xdr:to>
      <xdr:col>50</xdr:col>
      <xdr:colOff>114300</xdr:colOff>
      <xdr:row>40</xdr:row>
      <xdr:rowOff>24784</xdr:rowOff>
    </xdr:to>
    <xdr:cxnSp macro="">
      <xdr:nvCxnSpPr>
        <xdr:cNvPr id="132" name="直線コネクタ 131"/>
        <xdr:cNvCxnSpPr/>
      </xdr:nvCxnSpPr>
      <xdr:spPr>
        <a:xfrm flipV="1">
          <a:off x="8750300" y="687649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149758</xdr:rowOff>
    </xdr:from>
    <xdr:to>
      <xdr:col>41</xdr:col>
      <xdr:colOff>101600</xdr:colOff>
      <xdr:row>40</xdr:row>
      <xdr:rowOff>79908</xdr:rowOff>
    </xdr:to>
    <xdr:sp macro="" textlink="">
      <xdr:nvSpPr>
        <xdr:cNvPr id="133" name="楕円 132"/>
        <xdr:cNvSpPr/>
      </xdr:nvSpPr>
      <xdr:spPr>
        <a:xfrm>
          <a:off x="7810500" y="68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24784</xdr:rowOff>
    </xdr:from>
    <xdr:to>
      <xdr:col>45</xdr:col>
      <xdr:colOff>177800</xdr:colOff>
      <xdr:row>40</xdr:row>
      <xdr:rowOff>29108</xdr:rowOff>
    </xdr:to>
    <xdr:cxnSp macro="">
      <xdr:nvCxnSpPr>
        <xdr:cNvPr id="134" name="直線コネクタ 133"/>
        <xdr:cNvCxnSpPr/>
      </xdr:nvCxnSpPr>
      <xdr:spPr>
        <a:xfrm flipV="1">
          <a:off x="7861300" y="6882784"/>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35"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36"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37"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38"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60424</xdr:rowOff>
    </xdr:from>
    <xdr:ext cx="534377" cy="259045"/>
    <xdr:sp macro="" textlink="">
      <xdr:nvSpPr>
        <xdr:cNvPr id="139" name="n_1mainValue【道路】&#10;一人当たり延長"/>
        <xdr:cNvSpPr txBox="1"/>
      </xdr:nvSpPr>
      <xdr:spPr>
        <a:xfrm>
          <a:off x="9359411" y="69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66711</xdr:rowOff>
    </xdr:from>
    <xdr:ext cx="534377" cy="259045"/>
    <xdr:sp macro="" textlink="">
      <xdr:nvSpPr>
        <xdr:cNvPr id="140" name="n_2mainValue【道路】&#10;一人当たり延長"/>
        <xdr:cNvSpPr txBox="1"/>
      </xdr:nvSpPr>
      <xdr:spPr>
        <a:xfrm>
          <a:off x="8483111" y="692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71035</xdr:rowOff>
    </xdr:from>
    <xdr:ext cx="534377" cy="259045"/>
    <xdr:sp macro="" textlink="">
      <xdr:nvSpPr>
        <xdr:cNvPr id="141" name="n_3mainValue【道路】&#10;一人当たり延長"/>
        <xdr:cNvSpPr txBox="1"/>
      </xdr:nvSpPr>
      <xdr:spPr>
        <a:xfrm>
          <a:off x="7594111" y="69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67" name="直線コネクタ 166"/>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68"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9" name="直線コネクタ 168"/>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0"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1" name="直線コネクタ 170"/>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2"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3" name="フローチャート: 判断 172"/>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4" name="フローチャート: 判断 173"/>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75" name="フローチャート: 判断 174"/>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7" name="フローチャート: 判断 176"/>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3" name="楕円 182"/>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1468</xdr:rowOff>
    </xdr:from>
    <xdr:ext cx="405111" cy="259045"/>
    <xdr:sp macro="" textlink="">
      <xdr:nvSpPr>
        <xdr:cNvPr id="184" name="【橋りょう・トンネル】&#10;有形固定資産減価償却率該当値テキスト"/>
        <xdr:cNvSpPr txBox="1"/>
      </xdr:nvSpPr>
      <xdr:spPr>
        <a:xfrm>
          <a:off x="4673600"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85" name="楕円 184"/>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29391</xdr:rowOff>
    </xdr:to>
    <xdr:cxnSp macro="">
      <xdr:nvCxnSpPr>
        <xdr:cNvPr id="186" name="直線コネクタ 185"/>
        <xdr:cNvCxnSpPr/>
      </xdr:nvCxnSpPr>
      <xdr:spPr>
        <a:xfrm>
          <a:off x="3797300" y="104649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102688</xdr:rowOff>
    </xdr:from>
    <xdr:to>
      <xdr:col>15</xdr:col>
      <xdr:colOff>101600</xdr:colOff>
      <xdr:row>61</xdr:row>
      <xdr:rowOff>32838</xdr:rowOff>
    </xdr:to>
    <xdr:sp macro="" textlink="">
      <xdr:nvSpPr>
        <xdr:cNvPr id="187" name="楕円 186"/>
        <xdr:cNvSpPr/>
      </xdr:nvSpPr>
      <xdr:spPr>
        <a:xfrm>
          <a:off x="2857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61</xdr:row>
      <xdr:rowOff>6531</xdr:rowOff>
    </xdr:to>
    <xdr:cxnSp macro="">
      <xdr:nvCxnSpPr>
        <xdr:cNvPr id="188" name="直線コネクタ 187"/>
        <xdr:cNvCxnSpPr/>
      </xdr:nvCxnSpPr>
      <xdr:spPr>
        <a:xfrm>
          <a:off x="2908300" y="104404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89" name="楕円 188"/>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60</xdr:row>
      <xdr:rowOff>153488</xdr:rowOff>
    </xdr:to>
    <xdr:cxnSp macro="">
      <xdr:nvCxnSpPr>
        <xdr:cNvPr id="190" name="直線コネクタ 189"/>
        <xdr:cNvCxnSpPr/>
      </xdr:nvCxnSpPr>
      <xdr:spPr>
        <a:xfrm>
          <a:off x="2019300" y="1041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1"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92"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3"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4"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73858</xdr:rowOff>
    </xdr:from>
    <xdr:ext cx="405111" cy="259045"/>
    <xdr:sp macro="" textlink="">
      <xdr:nvSpPr>
        <xdr:cNvPr id="195" name="n_1main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49365</xdr:rowOff>
    </xdr:from>
    <xdr:ext cx="405111" cy="259045"/>
    <xdr:sp macro="" textlink="">
      <xdr:nvSpPr>
        <xdr:cNvPr id="196" name="n_2mainValue【橋りょう・トンネル】&#10;有形固定資産減価償却率"/>
        <xdr:cNvSpPr txBox="1"/>
      </xdr:nvSpPr>
      <xdr:spPr>
        <a:xfrm>
          <a:off x="2705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197" name="n_3mainValue【橋りょう・トンネル】&#10;有形固定資産減価償却率"/>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19" name="直線コネクタ 218"/>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0"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21" name="直線コネクタ 220"/>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22"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23" name="直線コネクタ 222"/>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24" name="【橋りょう・トンネル】&#10;一人当たり有形固定資産（償却資産）額平均値テキスト"/>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25" name="フローチャート: 判断 224"/>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26" name="フローチャート: 判断 225"/>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27" name="フローチャート: 判断 226"/>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28" name="フローチャート: 判断 227"/>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29" name="フローチャート: 判断 228"/>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77131</xdr:rowOff>
    </xdr:from>
    <xdr:to>
      <xdr:col>55</xdr:col>
      <xdr:colOff>50800</xdr:colOff>
      <xdr:row>61</xdr:row>
      <xdr:rowOff>7281</xdr:rowOff>
    </xdr:to>
    <xdr:sp macro="" textlink="">
      <xdr:nvSpPr>
        <xdr:cNvPr id="235" name="楕円 234"/>
        <xdr:cNvSpPr/>
      </xdr:nvSpPr>
      <xdr:spPr>
        <a:xfrm>
          <a:off x="10426700" y="103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100008</xdr:rowOff>
    </xdr:from>
    <xdr:ext cx="599010" cy="259045"/>
    <xdr:sp macro="" textlink="">
      <xdr:nvSpPr>
        <xdr:cNvPr id="236" name="【橋りょう・トンネル】&#10;一人当たり有形固定資産（償却資産）額該当値テキスト"/>
        <xdr:cNvSpPr txBox="1"/>
      </xdr:nvSpPr>
      <xdr:spPr>
        <a:xfrm>
          <a:off x="10515600" y="102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84107</xdr:rowOff>
    </xdr:from>
    <xdr:to>
      <xdr:col>50</xdr:col>
      <xdr:colOff>165100</xdr:colOff>
      <xdr:row>61</xdr:row>
      <xdr:rowOff>14257</xdr:rowOff>
    </xdr:to>
    <xdr:sp macro="" textlink="">
      <xdr:nvSpPr>
        <xdr:cNvPr id="237" name="楕円 236"/>
        <xdr:cNvSpPr/>
      </xdr:nvSpPr>
      <xdr:spPr>
        <a:xfrm>
          <a:off x="9588500" y="103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127931</xdr:rowOff>
    </xdr:from>
    <xdr:to>
      <xdr:col>55</xdr:col>
      <xdr:colOff>0</xdr:colOff>
      <xdr:row>60</xdr:row>
      <xdr:rowOff>134907</xdr:rowOff>
    </xdr:to>
    <xdr:cxnSp macro="">
      <xdr:nvCxnSpPr>
        <xdr:cNvPr id="238" name="直線コネクタ 237"/>
        <xdr:cNvCxnSpPr/>
      </xdr:nvCxnSpPr>
      <xdr:spPr>
        <a:xfrm flipV="1">
          <a:off x="9639300" y="10414931"/>
          <a:ext cx="8382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93683</xdr:rowOff>
    </xdr:from>
    <xdr:to>
      <xdr:col>46</xdr:col>
      <xdr:colOff>38100</xdr:colOff>
      <xdr:row>61</xdr:row>
      <xdr:rowOff>23833</xdr:rowOff>
    </xdr:to>
    <xdr:sp macro="" textlink="">
      <xdr:nvSpPr>
        <xdr:cNvPr id="239" name="楕円 238"/>
        <xdr:cNvSpPr/>
      </xdr:nvSpPr>
      <xdr:spPr>
        <a:xfrm>
          <a:off x="8699500" y="103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134907</xdr:rowOff>
    </xdr:from>
    <xdr:to>
      <xdr:col>50</xdr:col>
      <xdr:colOff>114300</xdr:colOff>
      <xdr:row>60</xdr:row>
      <xdr:rowOff>144483</xdr:rowOff>
    </xdr:to>
    <xdr:cxnSp macro="">
      <xdr:nvCxnSpPr>
        <xdr:cNvPr id="240" name="直線コネクタ 239"/>
        <xdr:cNvCxnSpPr/>
      </xdr:nvCxnSpPr>
      <xdr:spPr>
        <a:xfrm flipV="1">
          <a:off x="8750300" y="10421907"/>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97637</xdr:rowOff>
    </xdr:from>
    <xdr:to>
      <xdr:col>41</xdr:col>
      <xdr:colOff>101600</xdr:colOff>
      <xdr:row>61</xdr:row>
      <xdr:rowOff>27787</xdr:rowOff>
    </xdr:to>
    <xdr:sp macro="" textlink="">
      <xdr:nvSpPr>
        <xdr:cNvPr id="241" name="楕円 240"/>
        <xdr:cNvSpPr/>
      </xdr:nvSpPr>
      <xdr:spPr>
        <a:xfrm>
          <a:off x="7810500" y="103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144483</xdr:rowOff>
    </xdr:from>
    <xdr:to>
      <xdr:col>45</xdr:col>
      <xdr:colOff>177800</xdr:colOff>
      <xdr:row>60</xdr:row>
      <xdr:rowOff>148437</xdr:rowOff>
    </xdr:to>
    <xdr:cxnSp macro="">
      <xdr:nvCxnSpPr>
        <xdr:cNvPr id="242" name="直線コネクタ 241"/>
        <xdr:cNvCxnSpPr/>
      </xdr:nvCxnSpPr>
      <xdr:spPr>
        <a:xfrm flipV="1">
          <a:off x="7861300" y="10431483"/>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43" name="n_1aveValue【橋りょう・トンネル】&#10;一人当たり有形固定資産（償却資産）額"/>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44" name="n_2aveValue【橋りょう・トンネル】&#10;一人当たり有形固定資産（償却資産）額"/>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45" name="n_3aveValue【橋りょう・トンネル】&#10;一人当たり有形固定資産（償却資産）額"/>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46"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30784</xdr:rowOff>
    </xdr:from>
    <xdr:ext cx="599010" cy="259045"/>
    <xdr:sp macro="" textlink="">
      <xdr:nvSpPr>
        <xdr:cNvPr id="247" name="n_1mainValue【橋りょう・トンネル】&#10;一人当たり有形固定資産（償却資産）額"/>
        <xdr:cNvSpPr txBox="1"/>
      </xdr:nvSpPr>
      <xdr:spPr>
        <a:xfrm>
          <a:off x="9327095" y="101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40360</xdr:rowOff>
    </xdr:from>
    <xdr:ext cx="599010" cy="259045"/>
    <xdr:sp macro="" textlink="">
      <xdr:nvSpPr>
        <xdr:cNvPr id="248" name="n_2mainValue【橋りょう・トンネル】&#10;一人当たり有形固定資産（償却資産）額"/>
        <xdr:cNvSpPr txBox="1"/>
      </xdr:nvSpPr>
      <xdr:spPr>
        <a:xfrm>
          <a:off x="8450795" y="1015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44314</xdr:rowOff>
    </xdr:from>
    <xdr:ext cx="599010" cy="259045"/>
    <xdr:sp macro="" textlink="">
      <xdr:nvSpPr>
        <xdr:cNvPr id="249" name="n_3mainValue【橋りょう・トンネル】&#10;一人当たり有形固定資産（償却資産）額"/>
        <xdr:cNvSpPr txBox="1"/>
      </xdr:nvSpPr>
      <xdr:spPr>
        <a:xfrm>
          <a:off x="7561795" y="1015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74" name="直線コネクタ 273"/>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75"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76" name="直線コネクタ 275"/>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7"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8" name="直線コネクタ 277"/>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79" name="【公営住宅】&#10;有形固定資産減価償却率平均値テキスト"/>
        <xdr:cNvSpPr txBox="1"/>
      </xdr:nvSpPr>
      <xdr:spPr>
        <a:xfrm>
          <a:off x="4673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80" name="フローチャート: 判断 279"/>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82" name="フローチャート: 判断 281"/>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83" name="フローチャート: 判断 282"/>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84" name="フローチャート: 判断 283"/>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160655</xdr:rowOff>
    </xdr:from>
    <xdr:to>
      <xdr:col>24</xdr:col>
      <xdr:colOff>114300</xdr:colOff>
      <xdr:row>80</xdr:row>
      <xdr:rowOff>90805</xdr:rowOff>
    </xdr:to>
    <xdr:sp macro="" textlink="">
      <xdr:nvSpPr>
        <xdr:cNvPr id="290" name="楕円 289"/>
        <xdr:cNvSpPr/>
      </xdr:nvSpPr>
      <xdr:spPr>
        <a:xfrm>
          <a:off x="45847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12082</xdr:rowOff>
    </xdr:from>
    <xdr:ext cx="405111" cy="259045"/>
    <xdr:sp macro="" textlink="">
      <xdr:nvSpPr>
        <xdr:cNvPr id="291" name="【公営住宅】&#10;有形固定資産減価償却率該当値テキスト"/>
        <xdr:cNvSpPr txBox="1"/>
      </xdr:nvSpPr>
      <xdr:spPr>
        <a:xfrm>
          <a:off x="467360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86361</xdr:rowOff>
    </xdr:from>
    <xdr:to>
      <xdr:col>20</xdr:col>
      <xdr:colOff>38100</xdr:colOff>
      <xdr:row>80</xdr:row>
      <xdr:rowOff>16511</xdr:rowOff>
    </xdr:to>
    <xdr:sp macro="" textlink="">
      <xdr:nvSpPr>
        <xdr:cNvPr id="292" name="楕円 291"/>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137161</xdr:rowOff>
    </xdr:from>
    <xdr:to>
      <xdr:col>24</xdr:col>
      <xdr:colOff>63500</xdr:colOff>
      <xdr:row>80</xdr:row>
      <xdr:rowOff>40005</xdr:rowOff>
    </xdr:to>
    <xdr:cxnSp macro="">
      <xdr:nvCxnSpPr>
        <xdr:cNvPr id="293" name="直線コネクタ 292"/>
        <xdr:cNvCxnSpPr/>
      </xdr:nvCxnSpPr>
      <xdr:spPr>
        <a:xfrm>
          <a:off x="3797300" y="13681711"/>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xdr:rowOff>
    </xdr:from>
    <xdr:to>
      <xdr:col>15</xdr:col>
      <xdr:colOff>101600</xdr:colOff>
      <xdr:row>79</xdr:row>
      <xdr:rowOff>107950</xdr:rowOff>
    </xdr:to>
    <xdr:sp macro="" textlink="">
      <xdr:nvSpPr>
        <xdr:cNvPr id="294" name="楕円 293"/>
        <xdr:cNvSpPr/>
      </xdr:nvSpPr>
      <xdr:spPr>
        <a:xfrm>
          <a:off x="2857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57150</xdr:rowOff>
    </xdr:from>
    <xdr:to>
      <xdr:col>19</xdr:col>
      <xdr:colOff>177800</xdr:colOff>
      <xdr:row>79</xdr:row>
      <xdr:rowOff>137161</xdr:rowOff>
    </xdr:to>
    <xdr:cxnSp macro="">
      <xdr:nvCxnSpPr>
        <xdr:cNvPr id="295" name="直線コネクタ 294"/>
        <xdr:cNvCxnSpPr/>
      </xdr:nvCxnSpPr>
      <xdr:spPr>
        <a:xfrm>
          <a:off x="2908300" y="136017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105411</xdr:rowOff>
    </xdr:from>
    <xdr:to>
      <xdr:col>10</xdr:col>
      <xdr:colOff>165100</xdr:colOff>
      <xdr:row>79</xdr:row>
      <xdr:rowOff>35561</xdr:rowOff>
    </xdr:to>
    <xdr:sp macro="" textlink="">
      <xdr:nvSpPr>
        <xdr:cNvPr id="296" name="楕円 295"/>
        <xdr:cNvSpPr/>
      </xdr:nvSpPr>
      <xdr:spPr>
        <a:xfrm>
          <a:off x="1968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156211</xdr:rowOff>
    </xdr:from>
    <xdr:to>
      <xdr:col>15</xdr:col>
      <xdr:colOff>50800</xdr:colOff>
      <xdr:row>79</xdr:row>
      <xdr:rowOff>57150</xdr:rowOff>
    </xdr:to>
    <xdr:cxnSp macro="">
      <xdr:nvCxnSpPr>
        <xdr:cNvPr id="297" name="直線コネクタ 296"/>
        <xdr:cNvCxnSpPr/>
      </xdr:nvCxnSpPr>
      <xdr:spPr>
        <a:xfrm>
          <a:off x="2019300" y="135293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299" name="n_2ave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00" name="n_3ave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01"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33038</xdr:rowOff>
    </xdr:from>
    <xdr:ext cx="405111" cy="259045"/>
    <xdr:sp macro="" textlink="">
      <xdr:nvSpPr>
        <xdr:cNvPr id="302" name="n_1mainValue【公営住宅】&#10;有形固定資産減価償却率"/>
        <xdr:cNvSpPr txBox="1"/>
      </xdr:nvSpPr>
      <xdr:spPr>
        <a:xfrm>
          <a:off x="3582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124477</xdr:rowOff>
    </xdr:from>
    <xdr:ext cx="405111" cy="259045"/>
    <xdr:sp macro="" textlink="">
      <xdr:nvSpPr>
        <xdr:cNvPr id="303" name="n_2mainValue【公営住宅】&#10;有形固定資産減価償却率"/>
        <xdr:cNvSpPr txBox="1"/>
      </xdr:nvSpPr>
      <xdr:spPr>
        <a:xfrm>
          <a:off x="2705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52088</xdr:rowOff>
    </xdr:from>
    <xdr:ext cx="405111" cy="259045"/>
    <xdr:sp macro="" textlink="">
      <xdr:nvSpPr>
        <xdr:cNvPr id="304" name="n_3mainValue【公営住宅】&#10;有形固定資産減価償却率"/>
        <xdr:cNvSpPr txBox="1"/>
      </xdr:nvSpPr>
      <xdr:spPr>
        <a:xfrm>
          <a:off x="1816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26" name="直線コネクタ 325"/>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7"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8" name="直線コネクタ 327"/>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29"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30" name="直線コネクタ 329"/>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31" name="【公営住宅】&#10;一人当たり面積平均値テキスト"/>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32" name="フローチャート: 判断 331"/>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33" name="フローチャート: 判断 332"/>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34" name="フローチャート: 判断 333"/>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35" name="フローチャート: 判断 334"/>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36" name="フローチャート: 判断 335"/>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158293</xdr:rowOff>
    </xdr:from>
    <xdr:to>
      <xdr:col>55</xdr:col>
      <xdr:colOff>50800</xdr:colOff>
      <xdr:row>82</xdr:row>
      <xdr:rowOff>88443</xdr:rowOff>
    </xdr:to>
    <xdr:sp macro="" textlink="">
      <xdr:nvSpPr>
        <xdr:cNvPr id="342" name="楕円 341"/>
        <xdr:cNvSpPr/>
      </xdr:nvSpPr>
      <xdr:spPr>
        <a:xfrm>
          <a:off x="10426700" y="140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9720</xdr:rowOff>
    </xdr:from>
    <xdr:ext cx="469744" cy="259045"/>
    <xdr:sp macro="" textlink="">
      <xdr:nvSpPr>
        <xdr:cNvPr id="343" name="【公営住宅】&#10;一人当たり面積該当値テキスト"/>
        <xdr:cNvSpPr txBox="1"/>
      </xdr:nvSpPr>
      <xdr:spPr>
        <a:xfrm>
          <a:off x="10515600" y="1389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166979</xdr:rowOff>
    </xdr:from>
    <xdr:to>
      <xdr:col>50</xdr:col>
      <xdr:colOff>165100</xdr:colOff>
      <xdr:row>82</xdr:row>
      <xdr:rowOff>97129</xdr:rowOff>
    </xdr:to>
    <xdr:sp macro="" textlink="">
      <xdr:nvSpPr>
        <xdr:cNvPr id="344" name="楕円 343"/>
        <xdr:cNvSpPr/>
      </xdr:nvSpPr>
      <xdr:spPr>
        <a:xfrm>
          <a:off x="9588500" y="140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37643</xdr:rowOff>
    </xdr:from>
    <xdr:to>
      <xdr:col>55</xdr:col>
      <xdr:colOff>0</xdr:colOff>
      <xdr:row>82</xdr:row>
      <xdr:rowOff>46329</xdr:rowOff>
    </xdr:to>
    <xdr:cxnSp macro="">
      <xdr:nvCxnSpPr>
        <xdr:cNvPr id="345" name="直線コネクタ 344"/>
        <xdr:cNvCxnSpPr/>
      </xdr:nvCxnSpPr>
      <xdr:spPr>
        <a:xfrm flipV="1">
          <a:off x="9639300" y="14096543"/>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7417</xdr:rowOff>
    </xdr:from>
    <xdr:to>
      <xdr:col>46</xdr:col>
      <xdr:colOff>38100</xdr:colOff>
      <xdr:row>82</xdr:row>
      <xdr:rowOff>109017</xdr:rowOff>
    </xdr:to>
    <xdr:sp macro="" textlink="">
      <xdr:nvSpPr>
        <xdr:cNvPr id="346" name="楕円 345"/>
        <xdr:cNvSpPr/>
      </xdr:nvSpPr>
      <xdr:spPr>
        <a:xfrm>
          <a:off x="8699500" y="1406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46329</xdr:rowOff>
    </xdr:from>
    <xdr:to>
      <xdr:col>50</xdr:col>
      <xdr:colOff>114300</xdr:colOff>
      <xdr:row>82</xdr:row>
      <xdr:rowOff>58217</xdr:rowOff>
    </xdr:to>
    <xdr:cxnSp macro="">
      <xdr:nvCxnSpPr>
        <xdr:cNvPr id="347" name="直線コネクタ 346"/>
        <xdr:cNvCxnSpPr/>
      </xdr:nvCxnSpPr>
      <xdr:spPr>
        <a:xfrm flipV="1">
          <a:off x="8750300" y="1410522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9703</xdr:rowOff>
    </xdr:from>
    <xdr:to>
      <xdr:col>41</xdr:col>
      <xdr:colOff>101600</xdr:colOff>
      <xdr:row>82</xdr:row>
      <xdr:rowOff>111303</xdr:rowOff>
    </xdr:to>
    <xdr:sp macro="" textlink="">
      <xdr:nvSpPr>
        <xdr:cNvPr id="348" name="楕円 347"/>
        <xdr:cNvSpPr/>
      </xdr:nvSpPr>
      <xdr:spPr>
        <a:xfrm>
          <a:off x="7810500" y="140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58217</xdr:rowOff>
    </xdr:from>
    <xdr:to>
      <xdr:col>45</xdr:col>
      <xdr:colOff>177800</xdr:colOff>
      <xdr:row>82</xdr:row>
      <xdr:rowOff>60503</xdr:rowOff>
    </xdr:to>
    <xdr:cxnSp macro="">
      <xdr:nvCxnSpPr>
        <xdr:cNvPr id="349" name="直線コネクタ 348"/>
        <xdr:cNvCxnSpPr/>
      </xdr:nvCxnSpPr>
      <xdr:spPr>
        <a:xfrm flipV="1">
          <a:off x="7861300" y="141171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50" name="n_1aveValue【公営住宅】&#10;一人当たり面積"/>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51"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52"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53"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113656</xdr:rowOff>
    </xdr:from>
    <xdr:ext cx="469744" cy="259045"/>
    <xdr:sp macro="" textlink="">
      <xdr:nvSpPr>
        <xdr:cNvPr id="354" name="n_1mainValue【公営住宅】&#10;一人当たり面積"/>
        <xdr:cNvSpPr txBox="1"/>
      </xdr:nvSpPr>
      <xdr:spPr>
        <a:xfrm>
          <a:off x="9391727" y="1382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125544</xdr:rowOff>
    </xdr:from>
    <xdr:ext cx="469744" cy="259045"/>
    <xdr:sp macro="" textlink="">
      <xdr:nvSpPr>
        <xdr:cNvPr id="355" name="n_2mainValue【公営住宅】&#10;一人当たり面積"/>
        <xdr:cNvSpPr txBox="1"/>
      </xdr:nvSpPr>
      <xdr:spPr>
        <a:xfrm>
          <a:off x="8515427" y="1384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127830</xdr:rowOff>
    </xdr:from>
    <xdr:ext cx="469744" cy="259045"/>
    <xdr:sp macro="" textlink="">
      <xdr:nvSpPr>
        <xdr:cNvPr id="356" name="n_3mainValue【公営住宅】&#10;一人当たり面積"/>
        <xdr:cNvSpPr txBox="1"/>
      </xdr:nvSpPr>
      <xdr:spPr>
        <a:xfrm>
          <a:off x="7626427" y="138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397" name="直線コネクタ 396"/>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9" name="直線コネクタ 39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00"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01" name="直線コネクタ 400"/>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02"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03" name="フローチャート: 判断 402"/>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04" name="フローチャート: 判断 403"/>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05" name="フローチャート: 判断 404"/>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06" name="フローチャート: 判断 405"/>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07" name="フローチャート: 判断 406"/>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67310</xdr:rowOff>
    </xdr:from>
    <xdr:to>
      <xdr:col>85</xdr:col>
      <xdr:colOff>177800</xdr:colOff>
      <xdr:row>40</xdr:row>
      <xdr:rowOff>168910</xdr:rowOff>
    </xdr:to>
    <xdr:sp macro="" textlink="">
      <xdr:nvSpPr>
        <xdr:cNvPr id="413" name="楕円 412"/>
        <xdr:cNvSpPr/>
      </xdr:nvSpPr>
      <xdr:spPr>
        <a:xfrm>
          <a:off x="16268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45737</xdr:rowOff>
    </xdr:from>
    <xdr:ext cx="405111" cy="259045"/>
    <xdr:sp macro="" textlink="">
      <xdr:nvSpPr>
        <xdr:cNvPr id="414" name="【認定こども園・幼稚園・保育所】&#10;有形固定資産減価償却率該当値テキスト"/>
        <xdr:cNvSpPr txBox="1"/>
      </xdr:nvSpPr>
      <xdr:spPr>
        <a:xfrm>
          <a:off x="163576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19685</xdr:rowOff>
    </xdr:from>
    <xdr:to>
      <xdr:col>81</xdr:col>
      <xdr:colOff>101600</xdr:colOff>
      <xdr:row>40</xdr:row>
      <xdr:rowOff>121285</xdr:rowOff>
    </xdr:to>
    <xdr:sp macro="" textlink="">
      <xdr:nvSpPr>
        <xdr:cNvPr id="415" name="楕円 414"/>
        <xdr:cNvSpPr/>
      </xdr:nvSpPr>
      <xdr:spPr>
        <a:xfrm>
          <a:off x="15430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70485</xdr:rowOff>
    </xdr:from>
    <xdr:to>
      <xdr:col>85</xdr:col>
      <xdr:colOff>127000</xdr:colOff>
      <xdr:row>40</xdr:row>
      <xdr:rowOff>118110</xdr:rowOff>
    </xdr:to>
    <xdr:cxnSp macro="">
      <xdr:nvCxnSpPr>
        <xdr:cNvPr id="416" name="直線コネクタ 415"/>
        <xdr:cNvCxnSpPr/>
      </xdr:nvCxnSpPr>
      <xdr:spPr>
        <a:xfrm>
          <a:off x="15481300" y="69284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137795</xdr:rowOff>
    </xdr:from>
    <xdr:to>
      <xdr:col>76</xdr:col>
      <xdr:colOff>165100</xdr:colOff>
      <xdr:row>40</xdr:row>
      <xdr:rowOff>67945</xdr:rowOff>
    </xdr:to>
    <xdr:sp macro="" textlink="">
      <xdr:nvSpPr>
        <xdr:cNvPr id="417" name="楕円 416"/>
        <xdr:cNvSpPr/>
      </xdr:nvSpPr>
      <xdr:spPr>
        <a:xfrm>
          <a:off x="14541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17145</xdr:rowOff>
    </xdr:from>
    <xdr:to>
      <xdr:col>81</xdr:col>
      <xdr:colOff>50800</xdr:colOff>
      <xdr:row>40</xdr:row>
      <xdr:rowOff>70485</xdr:rowOff>
    </xdr:to>
    <xdr:cxnSp macro="">
      <xdr:nvCxnSpPr>
        <xdr:cNvPr id="418" name="直線コネクタ 417"/>
        <xdr:cNvCxnSpPr/>
      </xdr:nvCxnSpPr>
      <xdr:spPr>
        <a:xfrm>
          <a:off x="14592300" y="68751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84455</xdr:rowOff>
    </xdr:from>
    <xdr:to>
      <xdr:col>72</xdr:col>
      <xdr:colOff>38100</xdr:colOff>
      <xdr:row>40</xdr:row>
      <xdr:rowOff>14605</xdr:rowOff>
    </xdr:to>
    <xdr:sp macro="" textlink="">
      <xdr:nvSpPr>
        <xdr:cNvPr id="419" name="楕円 418"/>
        <xdr:cNvSpPr/>
      </xdr:nvSpPr>
      <xdr:spPr>
        <a:xfrm>
          <a:off x="13652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135255</xdr:rowOff>
    </xdr:from>
    <xdr:to>
      <xdr:col>76</xdr:col>
      <xdr:colOff>114300</xdr:colOff>
      <xdr:row>40</xdr:row>
      <xdr:rowOff>17145</xdr:rowOff>
    </xdr:to>
    <xdr:cxnSp macro="">
      <xdr:nvCxnSpPr>
        <xdr:cNvPr id="420" name="直線コネクタ 419"/>
        <xdr:cNvCxnSpPr/>
      </xdr:nvCxnSpPr>
      <xdr:spPr>
        <a:xfrm>
          <a:off x="13703300" y="68218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2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2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2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2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112412</xdr:rowOff>
    </xdr:from>
    <xdr:ext cx="405111" cy="259045"/>
    <xdr:sp macro="" textlink="">
      <xdr:nvSpPr>
        <xdr:cNvPr id="425" name="n_1mainValue【認定こども園・幼稚園・保育所】&#10;有形固定資産減価償却率"/>
        <xdr:cNvSpPr txBox="1"/>
      </xdr:nvSpPr>
      <xdr:spPr>
        <a:xfrm>
          <a:off x="152660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59072</xdr:rowOff>
    </xdr:from>
    <xdr:ext cx="405111" cy="259045"/>
    <xdr:sp macro="" textlink="">
      <xdr:nvSpPr>
        <xdr:cNvPr id="426" name="n_2mainValue【認定こども園・幼稚園・保育所】&#10;有形固定資産減価償却率"/>
        <xdr:cNvSpPr txBox="1"/>
      </xdr:nvSpPr>
      <xdr:spPr>
        <a:xfrm>
          <a:off x="14389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5732</xdr:rowOff>
    </xdr:from>
    <xdr:ext cx="405111" cy="259045"/>
    <xdr:sp macro="" textlink="">
      <xdr:nvSpPr>
        <xdr:cNvPr id="427" name="n_3mainValue【認定こども園・幼稚園・保育所】&#10;有形固定資産減価償却率"/>
        <xdr:cNvSpPr txBox="1"/>
      </xdr:nvSpPr>
      <xdr:spPr>
        <a:xfrm>
          <a:off x="13500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51" name="直線コネクタ 450"/>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52"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53" name="直線コネクタ 452"/>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54"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55" name="直線コネクタ 454"/>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456"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57" name="フローチャート: 判断 456"/>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58" name="フローチャート: 判断 457"/>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59" name="フローチャート: 判断 458"/>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60" name="フローチャート: 判断 459"/>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61" name="フローチャート: 判断 460"/>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67" name="楕円 466"/>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38117</xdr:rowOff>
    </xdr:from>
    <xdr:ext cx="469744" cy="259045"/>
    <xdr:sp macro="" textlink="">
      <xdr:nvSpPr>
        <xdr:cNvPr id="468" name="【認定こども園・幼稚園・保育所】&#10;一人当たり面積該当値テキスト"/>
        <xdr:cNvSpPr txBox="1"/>
      </xdr:nvSpPr>
      <xdr:spPr>
        <a:xfrm>
          <a:off x="22199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69" name="楕円 468"/>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114300</xdr:rowOff>
    </xdr:to>
    <xdr:cxnSp macro="">
      <xdr:nvCxnSpPr>
        <xdr:cNvPr id="470" name="直線コネクタ 469"/>
        <xdr:cNvCxnSpPr/>
      </xdr:nvCxnSpPr>
      <xdr:spPr>
        <a:xfrm flipV="1">
          <a:off x="21323300" y="696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71" name="楕円 470"/>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114300</xdr:rowOff>
    </xdr:from>
    <xdr:to>
      <xdr:col>111</xdr:col>
      <xdr:colOff>177800</xdr:colOff>
      <xdr:row>40</xdr:row>
      <xdr:rowOff>121920</xdr:rowOff>
    </xdr:to>
    <xdr:cxnSp macro="">
      <xdr:nvCxnSpPr>
        <xdr:cNvPr id="472" name="直線コネクタ 471"/>
        <xdr:cNvCxnSpPr/>
      </xdr:nvCxnSpPr>
      <xdr:spPr>
        <a:xfrm flipV="1">
          <a:off x="20434300" y="697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73" name="楕円 472"/>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121920</xdr:rowOff>
    </xdr:to>
    <xdr:cxnSp macro="">
      <xdr:nvCxnSpPr>
        <xdr:cNvPr id="474" name="直線コネクタ 473"/>
        <xdr:cNvCxnSpPr/>
      </xdr:nvCxnSpPr>
      <xdr:spPr>
        <a:xfrm>
          <a:off x="19545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475"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476"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477"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478"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479" name="n_1main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80"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481"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3" name="直線コネクタ 4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4" name="テキスト ボックス 4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5" name="直線コネクタ 4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6" name="テキスト ボックス 4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7" name="直線コネクタ 4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8" name="テキスト ボックス 4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9" name="直線コネクタ 4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0" name="テキスト ボックス 4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04" name="直線コネクタ 503"/>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05"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06" name="直線コネクタ 505"/>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07"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08" name="直線コネクタ 507"/>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09"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10" name="フローチャート: 判断 509"/>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11" name="フローチャート: 判断 510"/>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12" name="フローチャート: 判断 511"/>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13" name="フローチャート: 判断 512"/>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4" name="フローチャート: 判断 513"/>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20" name="楕円 519"/>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21" name="【学校施設】&#10;有形固定資産減価償却率該当値テキスト"/>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95504</xdr:rowOff>
    </xdr:from>
    <xdr:to>
      <xdr:col>81</xdr:col>
      <xdr:colOff>101600</xdr:colOff>
      <xdr:row>60</xdr:row>
      <xdr:rowOff>25654</xdr:rowOff>
    </xdr:to>
    <xdr:sp macro="" textlink="">
      <xdr:nvSpPr>
        <xdr:cNvPr id="522" name="楕円 521"/>
        <xdr:cNvSpPr/>
      </xdr:nvSpPr>
      <xdr:spPr>
        <a:xfrm>
          <a:off x="15430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146304</xdr:rowOff>
    </xdr:to>
    <xdr:cxnSp macro="">
      <xdr:nvCxnSpPr>
        <xdr:cNvPr id="523" name="直線コネクタ 522"/>
        <xdr:cNvCxnSpPr/>
      </xdr:nvCxnSpPr>
      <xdr:spPr>
        <a:xfrm flipV="1">
          <a:off x="15481300" y="1024128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22352</xdr:rowOff>
    </xdr:from>
    <xdr:to>
      <xdr:col>76</xdr:col>
      <xdr:colOff>165100</xdr:colOff>
      <xdr:row>59</xdr:row>
      <xdr:rowOff>123952</xdr:rowOff>
    </xdr:to>
    <xdr:sp macro="" textlink="">
      <xdr:nvSpPr>
        <xdr:cNvPr id="524" name="楕円 523"/>
        <xdr:cNvSpPr/>
      </xdr:nvSpPr>
      <xdr:spPr>
        <a:xfrm>
          <a:off x="14541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73152</xdr:rowOff>
    </xdr:from>
    <xdr:to>
      <xdr:col>81</xdr:col>
      <xdr:colOff>50800</xdr:colOff>
      <xdr:row>59</xdr:row>
      <xdr:rowOff>146304</xdr:rowOff>
    </xdr:to>
    <xdr:cxnSp macro="">
      <xdr:nvCxnSpPr>
        <xdr:cNvPr id="525" name="直線コネクタ 524"/>
        <xdr:cNvCxnSpPr/>
      </xdr:nvCxnSpPr>
      <xdr:spPr>
        <a:xfrm>
          <a:off x="14592300" y="1018870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xdr:rowOff>
    </xdr:from>
    <xdr:to>
      <xdr:col>72</xdr:col>
      <xdr:colOff>38100</xdr:colOff>
      <xdr:row>60</xdr:row>
      <xdr:rowOff>114808</xdr:rowOff>
    </xdr:to>
    <xdr:sp macro="" textlink="">
      <xdr:nvSpPr>
        <xdr:cNvPr id="526" name="楕円 525"/>
        <xdr:cNvSpPr/>
      </xdr:nvSpPr>
      <xdr:spPr>
        <a:xfrm>
          <a:off x="1365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73152</xdr:rowOff>
    </xdr:from>
    <xdr:to>
      <xdr:col>76</xdr:col>
      <xdr:colOff>114300</xdr:colOff>
      <xdr:row>60</xdr:row>
      <xdr:rowOff>64008</xdr:rowOff>
    </xdr:to>
    <xdr:cxnSp macro="">
      <xdr:nvCxnSpPr>
        <xdr:cNvPr id="527" name="直線コネクタ 526"/>
        <xdr:cNvCxnSpPr/>
      </xdr:nvCxnSpPr>
      <xdr:spPr>
        <a:xfrm flipV="1">
          <a:off x="13703300" y="10188702"/>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28" name="n_1ave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29" name="n_2aveValue【学校施設】&#10;有形固定資産減価償却率"/>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530" name="n_3aveValue【学校施設】&#10;有形固定資産減価償却率"/>
        <xdr:cNvSpPr txBox="1"/>
      </xdr:nvSpPr>
      <xdr:spPr>
        <a:xfrm>
          <a:off x="13500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1"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42181</xdr:rowOff>
    </xdr:from>
    <xdr:ext cx="405111" cy="259045"/>
    <xdr:sp macro="" textlink="">
      <xdr:nvSpPr>
        <xdr:cNvPr id="532" name="n_1mainValue【学校施設】&#10;有形固定資産減価償却率"/>
        <xdr:cNvSpPr txBox="1"/>
      </xdr:nvSpPr>
      <xdr:spPr>
        <a:xfrm>
          <a:off x="1526604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140479</xdr:rowOff>
    </xdr:from>
    <xdr:ext cx="405111" cy="259045"/>
    <xdr:sp macro="" textlink="">
      <xdr:nvSpPr>
        <xdr:cNvPr id="533" name="n_2mainValue【学校施設】&#10;有形固定資産減価償却率"/>
        <xdr:cNvSpPr txBox="1"/>
      </xdr:nvSpPr>
      <xdr:spPr>
        <a:xfrm>
          <a:off x="14389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131335</xdr:rowOff>
    </xdr:from>
    <xdr:ext cx="405111" cy="259045"/>
    <xdr:sp macro="" textlink="">
      <xdr:nvSpPr>
        <xdr:cNvPr id="534" name="n_3mainValue【学校施設】&#10;有形固定資産減価償却率"/>
        <xdr:cNvSpPr txBox="1"/>
      </xdr:nvSpPr>
      <xdr:spPr>
        <a:xfrm>
          <a:off x="135007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5" name="テキスト ボックス 5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3" name="テキスト ボックス 5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5" name="テキスト ボックス 5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59" name="直線コネクタ 558"/>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60"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61" name="直線コネクタ 560"/>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62"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63" name="直線コネクタ 562"/>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64"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65" name="フローチャート: 判断 564"/>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66" name="フローチャート: 判断 565"/>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67" name="フローチャート: 判断 566"/>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68" name="フローチャート: 判断 567"/>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69" name="フローチャート: 判断 568"/>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75" name="楕円 574"/>
        <xdr:cNvSpPr/>
      </xdr:nvSpPr>
      <xdr:spPr>
        <a:xfrm>
          <a:off x="22110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153941</xdr:rowOff>
    </xdr:from>
    <xdr:ext cx="469744" cy="259045"/>
    <xdr:sp macro="" textlink="">
      <xdr:nvSpPr>
        <xdr:cNvPr id="576" name="【学校施設】&#10;一人当たり面積該当値テキスト"/>
        <xdr:cNvSpPr txBox="1"/>
      </xdr:nvSpPr>
      <xdr:spPr>
        <a:xfrm>
          <a:off x="22199600"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xdr:rowOff>
    </xdr:from>
    <xdr:to>
      <xdr:col>112</xdr:col>
      <xdr:colOff>38100</xdr:colOff>
      <xdr:row>62</xdr:row>
      <xdr:rowOff>114808</xdr:rowOff>
    </xdr:to>
    <xdr:sp macro="" textlink="">
      <xdr:nvSpPr>
        <xdr:cNvPr id="577" name="楕円 576"/>
        <xdr:cNvSpPr/>
      </xdr:nvSpPr>
      <xdr:spPr>
        <a:xfrm>
          <a:off x="2127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54864</xdr:rowOff>
    </xdr:from>
    <xdr:to>
      <xdr:col>116</xdr:col>
      <xdr:colOff>63500</xdr:colOff>
      <xdr:row>62</xdr:row>
      <xdr:rowOff>64008</xdr:rowOff>
    </xdr:to>
    <xdr:cxnSp macro="">
      <xdr:nvCxnSpPr>
        <xdr:cNvPr id="578" name="直線コネクタ 577"/>
        <xdr:cNvCxnSpPr/>
      </xdr:nvCxnSpPr>
      <xdr:spPr>
        <a:xfrm flipV="1">
          <a:off x="21323300" y="10684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26162</xdr:rowOff>
    </xdr:from>
    <xdr:to>
      <xdr:col>107</xdr:col>
      <xdr:colOff>101600</xdr:colOff>
      <xdr:row>62</xdr:row>
      <xdr:rowOff>127762</xdr:rowOff>
    </xdr:to>
    <xdr:sp macro="" textlink="">
      <xdr:nvSpPr>
        <xdr:cNvPr id="579" name="楕円 578"/>
        <xdr:cNvSpPr/>
      </xdr:nvSpPr>
      <xdr:spPr>
        <a:xfrm>
          <a:off x="20383500" y="106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64008</xdr:rowOff>
    </xdr:from>
    <xdr:to>
      <xdr:col>111</xdr:col>
      <xdr:colOff>177800</xdr:colOff>
      <xdr:row>62</xdr:row>
      <xdr:rowOff>76962</xdr:rowOff>
    </xdr:to>
    <xdr:cxnSp macro="">
      <xdr:nvCxnSpPr>
        <xdr:cNvPr id="580" name="直線コネクタ 579"/>
        <xdr:cNvCxnSpPr/>
      </xdr:nvCxnSpPr>
      <xdr:spPr>
        <a:xfrm flipV="1">
          <a:off x="20434300" y="1069390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73025</xdr:rowOff>
    </xdr:from>
    <xdr:to>
      <xdr:col>102</xdr:col>
      <xdr:colOff>165100</xdr:colOff>
      <xdr:row>63</xdr:row>
      <xdr:rowOff>3175</xdr:rowOff>
    </xdr:to>
    <xdr:sp macro="" textlink="">
      <xdr:nvSpPr>
        <xdr:cNvPr id="581" name="楕円 580"/>
        <xdr:cNvSpPr/>
      </xdr:nvSpPr>
      <xdr:spPr>
        <a:xfrm>
          <a:off x="19494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76962</xdr:rowOff>
    </xdr:from>
    <xdr:to>
      <xdr:col>107</xdr:col>
      <xdr:colOff>50800</xdr:colOff>
      <xdr:row>62</xdr:row>
      <xdr:rowOff>123825</xdr:rowOff>
    </xdr:to>
    <xdr:cxnSp macro="">
      <xdr:nvCxnSpPr>
        <xdr:cNvPr id="582" name="直線コネクタ 581"/>
        <xdr:cNvCxnSpPr/>
      </xdr:nvCxnSpPr>
      <xdr:spPr>
        <a:xfrm flipV="1">
          <a:off x="19545300" y="1070686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583"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584"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585"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586"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105935</xdr:rowOff>
    </xdr:from>
    <xdr:ext cx="469744" cy="259045"/>
    <xdr:sp macro="" textlink="">
      <xdr:nvSpPr>
        <xdr:cNvPr id="587" name="n_1mainValue【学校施設】&#10;一人当たり面積"/>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118889</xdr:rowOff>
    </xdr:from>
    <xdr:ext cx="469744" cy="259045"/>
    <xdr:sp macro="" textlink="">
      <xdr:nvSpPr>
        <xdr:cNvPr id="588" name="n_2mainValue【学校施設】&#10;一人当たり面積"/>
        <xdr:cNvSpPr txBox="1"/>
      </xdr:nvSpPr>
      <xdr:spPr>
        <a:xfrm>
          <a:off x="20199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165752</xdr:rowOff>
    </xdr:from>
    <xdr:ext cx="469744" cy="259045"/>
    <xdr:sp macro="" textlink="">
      <xdr:nvSpPr>
        <xdr:cNvPr id="589" name="n_3mainValue【学校施設】&#10;一人当たり面積"/>
        <xdr:cNvSpPr txBox="1"/>
      </xdr:nvSpPr>
      <xdr:spPr>
        <a:xfrm>
          <a:off x="193104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1" name="直線コネクタ 6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2" name="テキスト ボックス 60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3" name="直線コネクタ 6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4" name="テキスト ボックス 6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5" name="直線コネクタ 6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6" name="テキスト ボックス 6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7" name="直線コネクタ 6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8" name="テキスト ボックス 6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9" name="直線コネクタ 6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0" name="テキスト ボックス 60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2" name="テキスト ボックス 6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14" name="直線コネクタ 61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6" name="直線コネクタ 61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1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18" name="直線コネクタ 61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619" name="【児童館】&#10;有形固定資産減価償却率平均値テキスト"/>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20" name="フローチャート: 判断 61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21" name="フローチャート: 判断 62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22" name="フローチャート: 判断 62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23" name="フローチャート: 判断 62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24" name="フローチャート: 判断 62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158750</xdr:rowOff>
    </xdr:from>
    <xdr:to>
      <xdr:col>85</xdr:col>
      <xdr:colOff>177800</xdr:colOff>
      <xdr:row>85</xdr:row>
      <xdr:rowOff>88900</xdr:rowOff>
    </xdr:to>
    <xdr:sp macro="" textlink="">
      <xdr:nvSpPr>
        <xdr:cNvPr id="630" name="楕円 629"/>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137177</xdr:rowOff>
    </xdr:from>
    <xdr:ext cx="405111" cy="259045"/>
    <xdr:sp macro="" textlink="">
      <xdr:nvSpPr>
        <xdr:cNvPr id="631" name="【児童館】&#10;有形固定資産減価償却率該当値テキスト"/>
        <xdr:cNvSpPr txBox="1"/>
      </xdr:nvSpPr>
      <xdr:spPr>
        <a:xfrm>
          <a:off x="16357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143511</xdr:rowOff>
    </xdr:from>
    <xdr:to>
      <xdr:col>81</xdr:col>
      <xdr:colOff>101600</xdr:colOff>
      <xdr:row>85</xdr:row>
      <xdr:rowOff>73661</xdr:rowOff>
    </xdr:to>
    <xdr:sp macro="" textlink="">
      <xdr:nvSpPr>
        <xdr:cNvPr id="632" name="楕円 631"/>
        <xdr:cNvSpPr/>
      </xdr:nvSpPr>
      <xdr:spPr>
        <a:xfrm>
          <a:off x="15430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22861</xdr:rowOff>
    </xdr:from>
    <xdr:to>
      <xdr:col>85</xdr:col>
      <xdr:colOff>127000</xdr:colOff>
      <xdr:row>85</xdr:row>
      <xdr:rowOff>38100</xdr:rowOff>
    </xdr:to>
    <xdr:cxnSp macro="">
      <xdr:nvCxnSpPr>
        <xdr:cNvPr id="633" name="直線コネクタ 632"/>
        <xdr:cNvCxnSpPr/>
      </xdr:nvCxnSpPr>
      <xdr:spPr>
        <a:xfrm>
          <a:off x="15481300" y="145961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128270</xdr:rowOff>
    </xdr:from>
    <xdr:to>
      <xdr:col>76</xdr:col>
      <xdr:colOff>165100</xdr:colOff>
      <xdr:row>85</xdr:row>
      <xdr:rowOff>58420</xdr:rowOff>
    </xdr:to>
    <xdr:sp macro="" textlink="">
      <xdr:nvSpPr>
        <xdr:cNvPr id="634" name="楕円 633"/>
        <xdr:cNvSpPr/>
      </xdr:nvSpPr>
      <xdr:spPr>
        <a:xfrm>
          <a:off x="14541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7620</xdr:rowOff>
    </xdr:from>
    <xdr:to>
      <xdr:col>81</xdr:col>
      <xdr:colOff>50800</xdr:colOff>
      <xdr:row>85</xdr:row>
      <xdr:rowOff>22861</xdr:rowOff>
    </xdr:to>
    <xdr:cxnSp macro="">
      <xdr:nvCxnSpPr>
        <xdr:cNvPr id="635" name="直線コネクタ 634"/>
        <xdr:cNvCxnSpPr/>
      </xdr:nvCxnSpPr>
      <xdr:spPr>
        <a:xfrm>
          <a:off x="14592300" y="14580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113030</xdr:rowOff>
    </xdr:from>
    <xdr:to>
      <xdr:col>72</xdr:col>
      <xdr:colOff>38100</xdr:colOff>
      <xdr:row>85</xdr:row>
      <xdr:rowOff>43180</xdr:rowOff>
    </xdr:to>
    <xdr:sp macro="" textlink="">
      <xdr:nvSpPr>
        <xdr:cNvPr id="636" name="楕円 635"/>
        <xdr:cNvSpPr/>
      </xdr:nvSpPr>
      <xdr:spPr>
        <a:xfrm>
          <a:off x="1365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163830</xdr:rowOff>
    </xdr:from>
    <xdr:to>
      <xdr:col>76</xdr:col>
      <xdr:colOff>114300</xdr:colOff>
      <xdr:row>85</xdr:row>
      <xdr:rowOff>7620</xdr:rowOff>
    </xdr:to>
    <xdr:cxnSp macro="">
      <xdr:nvCxnSpPr>
        <xdr:cNvPr id="637" name="直線コネクタ 636"/>
        <xdr:cNvCxnSpPr/>
      </xdr:nvCxnSpPr>
      <xdr:spPr>
        <a:xfrm>
          <a:off x="13703300" y="14565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638" name="n_1aveValue【児童館】&#10;有形固定資産減価償却率"/>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39" name="n_2aveValue【児童館】&#10;有形固定資産減価償却率"/>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40" name="n_3ave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641" name="n_4aveValue【児童館】&#10;有形固定資産減価償却率"/>
        <xdr:cNvSpPr txBox="1"/>
      </xdr:nvSpPr>
      <xdr:spPr>
        <a:xfrm>
          <a:off x="12611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64788</xdr:rowOff>
    </xdr:from>
    <xdr:ext cx="405111" cy="259045"/>
    <xdr:sp macro="" textlink="">
      <xdr:nvSpPr>
        <xdr:cNvPr id="642" name="n_1mainValue【児童館】&#10;有形固定資産減価償却率"/>
        <xdr:cNvSpPr txBox="1"/>
      </xdr:nvSpPr>
      <xdr:spPr>
        <a:xfrm>
          <a:off x="15266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49547</xdr:rowOff>
    </xdr:from>
    <xdr:ext cx="405111" cy="259045"/>
    <xdr:sp macro="" textlink="">
      <xdr:nvSpPr>
        <xdr:cNvPr id="643" name="n_2mainValue【児童館】&#10;有形固定資産減価償却率"/>
        <xdr:cNvSpPr txBox="1"/>
      </xdr:nvSpPr>
      <xdr:spPr>
        <a:xfrm>
          <a:off x="14389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34307</xdr:rowOff>
    </xdr:from>
    <xdr:ext cx="405111" cy="259045"/>
    <xdr:sp macro="" textlink="">
      <xdr:nvSpPr>
        <xdr:cNvPr id="644" name="n_3mainValue【児童館】&#10;有形固定資産減価償却率"/>
        <xdr:cNvSpPr txBox="1"/>
      </xdr:nvSpPr>
      <xdr:spPr>
        <a:xfrm>
          <a:off x="13500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670" name="直線コネクタ 669"/>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1"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2" name="直線コネクタ 671"/>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73"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74" name="直線コネクタ 673"/>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675"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76" name="フローチャート: 判断 675"/>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677" name="フローチャート: 判断 676"/>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78" name="フローチャート: 判断 677"/>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79" name="フローチャート: 判断 678"/>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680" name="フローチャート: 判断 679"/>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86" name="楕円 685"/>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59163</xdr:rowOff>
    </xdr:from>
    <xdr:ext cx="469744" cy="259045"/>
    <xdr:sp macro="" textlink="">
      <xdr:nvSpPr>
        <xdr:cNvPr id="687" name="【児童館】&#10;一人当たり面積該当値テキスト"/>
        <xdr:cNvSpPr txBox="1"/>
      </xdr:nvSpPr>
      <xdr:spPr>
        <a:xfrm>
          <a:off x="22199600"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688" name="楕円 687"/>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689" name="直線コネクタ 688"/>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690" name="楕円 689"/>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103414</xdr:rowOff>
    </xdr:to>
    <xdr:cxnSp macro="">
      <xdr:nvCxnSpPr>
        <xdr:cNvPr id="691" name="直線コネクタ 690"/>
        <xdr:cNvCxnSpPr/>
      </xdr:nvCxnSpPr>
      <xdr:spPr>
        <a:xfrm flipV="1">
          <a:off x="20434300" y="14488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692" name="楕円 691"/>
        <xdr:cNvSpPr/>
      </xdr:nvSpPr>
      <xdr:spPr>
        <a:xfrm>
          <a:off x="19494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103414</xdr:rowOff>
    </xdr:from>
    <xdr:to>
      <xdr:col>107</xdr:col>
      <xdr:colOff>50800</xdr:colOff>
      <xdr:row>84</xdr:row>
      <xdr:rowOff>103414</xdr:rowOff>
    </xdr:to>
    <xdr:cxnSp macro="">
      <xdr:nvCxnSpPr>
        <xdr:cNvPr id="693" name="直線コネクタ 692"/>
        <xdr:cNvCxnSpPr/>
      </xdr:nvCxnSpPr>
      <xdr:spPr>
        <a:xfrm>
          <a:off x="19545300" y="1450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694" name="n_1ave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95"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96"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697"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154413</xdr:rowOff>
    </xdr:from>
    <xdr:ext cx="469744" cy="259045"/>
    <xdr:sp macro="" textlink="">
      <xdr:nvSpPr>
        <xdr:cNvPr id="698" name="n_1mainValue【児童館】&#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99" name="n_2mainValue【児童館】&#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700" name="n_3mainValue【児童館】&#10;一人当たり面積"/>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25" name="直線コネクタ 724"/>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26"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27" name="直線コネクタ 726"/>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28"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29" name="直線コネクタ 728"/>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730" name="【公民館】&#10;有形固定資産減価償却率平均値テキスト"/>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31" name="フローチャート: 判断 730"/>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32" name="フローチャート: 判断 731"/>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33" name="フローチャート: 判断 732"/>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34" name="フローチャート: 判断 733"/>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35" name="フローチャート: 判断 734"/>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741" name="楕円 740"/>
        <xdr:cNvSpPr/>
      </xdr:nvSpPr>
      <xdr:spPr>
        <a:xfrm>
          <a:off x="16268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145432</xdr:rowOff>
    </xdr:from>
    <xdr:ext cx="405111" cy="259045"/>
    <xdr:sp macro="" textlink="">
      <xdr:nvSpPr>
        <xdr:cNvPr id="742" name="【公民館】&#10;有形固定資産減価償却率該当値テキスト"/>
        <xdr:cNvSpPr txBox="1"/>
      </xdr:nvSpPr>
      <xdr:spPr>
        <a:xfrm>
          <a:off x="16357600"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43" name="楕円 742"/>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103</xdr:row>
      <xdr:rowOff>1905</xdr:rowOff>
    </xdr:to>
    <xdr:cxnSp macro="">
      <xdr:nvCxnSpPr>
        <xdr:cNvPr id="744" name="直線コネクタ 743"/>
        <xdr:cNvCxnSpPr/>
      </xdr:nvCxnSpPr>
      <xdr:spPr>
        <a:xfrm>
          <a:off x="15481300" y="176098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19686</xdr:rowOff>
    </xdr:from>
    <xdr:to>
      <xdr:col>76</xdr:col>
      <xdr:colOff>165100</xdr:colOff>
      <xdr:row>102</xdr:row>
      <xdr:rowOff>121286</xdr:rowOff>
    </xdr:to>
    <xdr:sp macro="" textlink="">
      <xdr:nvSpPr>
        <xdr:cNvPr id="745" name="楕円 744"/>
        <xdr:cNvSpPr/>
      </xdr:nvSpPr>
      <xdr:spPr>
        <a:xfrm>
          <a:off x="14541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70486</xdr:rowOff>
    </xdr:from>
    <xdr:to>
      <xdr:col>81</xdr:col>
      <xdr:colOff>50800</xdr:colOff>
      <xdr:row>102</xdr:row>
      <xdr:rowOff>121920</xdr:rowOff>
    </xdr:to>
    <xdr:cxnSp macro="">
      <xdr:nvCxnSpPr>
        <xdr:cNvPr id="746" name="直線コネクタ 745"/>
        <xdr:cNvCxnSpPr/>
      </xdr:nvCxnSpPr>
      <xdr:spPr>
        <a:xfrm>
          <a:off x="14592300" y="175583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139700</xdr:rowOff>
    </xdr:from>
    <xdr:to>
      <xdr:col>72</xdr:col>
      <xdr:colOff>38100</xdr:colOff>
      <xdr:row>102</xdr:row>
      <xdr:rowOff>69850</xdr:rowOff>
    </xdr:to>
    <xdr:sp macro="" textlink="">
      <xdr:nvSpPr>
        <xdr:cNvPr id="747" name="楕円 746"/>
        <xdr:cNvSpPr/>
      </xdr:nvSpPr>
      <xdr:spPr>
        <a:xfrm>
          <a:off x="13652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19050</xdr:rowOff>
    </xdr:from>
    <xdr:to>
      <xdr:col>76</xdr:col>
      <xdr:colOff>114300</xdr:colOff>
      <xdr:row>102</xdr:row>
      <xdr:rowOff>70486</xdr:rowOff>
    </xdr:to>
    <xdr:cxnSp macro="">
      <xdr:nvCxnSpPr>
        <xdr:cNvPr id="748" name="直線コネクタ 747"/>
        <xdr:cNvCxnSpPr/>
      </xdr:nvCxnSpPr>
      <xdr:spPr>
        <a:xfrm>
          <a:off x="13703300" y="175069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49"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50"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51"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52"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53" name="n_1mainValue【公民館】&#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137813</xdr:rowOff>
    </xdr:from>
    <xdr:ext cx="405111" cy="259045"/>
    <xdr:sp macro="" textlink="">
      <xdr:nvSpPr>
        <xdr:cNvPr id="754" name="n_2mainValue【公民館】&#10;有形固定資産減価償却率"/>
        <xdr:cNvSpPr txBox="1"/>
      </xdr:nvSpPr>
      <xdr:spPr>
        <a:xfrm>
          <a:off x="14389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86377</xdr:rowOff>
    </xdr:from>
    <xdr:ext cx="405111" cy="259045"/>
    <xdr:sp macro="" textlink="">
      <xdr:nvSpPr>
        <xdr:cNvPr id="755" name="n_3mainValue【公民館】&#10;有形固定資産減価償却率"/>
        <xdr:cNvSpPr txBox="1"/>
      </xdr:nvSpPr>
      <xdr:spPr>
        <a:xfrm>
          <a:off x="13500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7" name="テキスト ボックス 7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781" name="直線コネクタ 780"/>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82"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83" name="直線コネクタ 782"/>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784"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785" name="直線コネクタ 784"/>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786"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787" name="フローチャート: 判断 786"/>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788" name="フローチャート: 判断 787"/>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89" name="フローチャート: 判断 788"/>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790" name="フローチャート: 判断 789"/>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791" name="フローチャート: 判断 790"/>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97" name="楕円 796"/>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798" name="【公民館】&#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13426</xdr:rowOff>
    </xdr:from>
    <xdr:to>
      <xdr:col>112</xdr:col>
      <xdr:colOff>38100</xdr:colOff>
      <xdr:row>108</xdr:row>
      <xdr:rowOff>115026</xdr:rowOff>
    </xdr:to>
    <xdr:sp macro="" textlink="">
      <xdr:nvSpPr>
        <xdr:cNvPr id="799" name="楕円 798"/>
        <xdr:cNvSpPr/>
      </xdr:nvSpPr>
      <xdr:spPr>
        <a:xfrm>
          <a:off x="21272500" y="185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64226</xdr:rowOff>
    </xdr:to>
    <xdr:cxnSp macro="">
      <xdr:nvCxnSpPr>
        <xdr:cNvPr id="800" name="直線コネクタ 799"/>
        <xdr:cNvCxnSpPr/>
      </xdr:nvCxnSpPr>
      <xdr:spPr>
        <a:xfrm flipV="1">
          <a:off x="21323300" y="1857973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801" name="楕円 800"/>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64226</xdr:rowOff>
    </xdr:from>
    <xdr:to>
      <xdr:col>111</xdr:col>
      <xdr:colOff>177800</xdr:colOff>
      <xdr:row>108</xdr:row>
      <xdr:rowOff>66402</xdr:rowOff>
    </xdr:to>
    <xdr:cxnSp macro="">
      <xdr:nvCxnSpPr>
        <xdr:cNvPr id="802" name="直線コネクタ 801"/>
        <xdr:cNvCxnSpPr/>
      </xdr:nvCxnSpPr>
      <xdr:spPr>
        <a:xfrm flipV="1">
          <a:off x="20434300" y="1858082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16692</xdr:rowOff>
    </xdr:from>
    <xdr:to>
      <xdr:col>102</xdr:col>
      <xdr:colOff>165100</xdr:colOff>
      <xdr:row>108</xdr:row>
      <xdr:rowOff>118292</xdr:rowOff>
    </xdr:to>
    <xdr:sp macro="" textlink="">
      <xdr:nvSpPr>
        <xdr:cNvPr id="803" name="楕円 802"/>
        <xdr:cNvSpPr/>
      </xdr:nvSpPr>
      <xdr:spPr>
        <a:xfrm>
          <a:off x="19494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67492</xdr:rowOff>
    </xdr:to>
    <xdr:cxnSp macro="">
      <xdr:nvCxnSpPr>
        <xdr:cNvPr id="804" name="直線コネクタ 803"/>
        <xdr:cNvCxnSpPr/>
      </xdr:nvCxnSpPr>
      <xdr:spPr>
        <a:xfrm flipV="1">
          <a:off x="19545300" y="185830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05"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06"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07"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08"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106153</xdr:rowOff>
    </xdr:from>
    <xdr:ext cx="469744" cy="259045"/>
    <xdr:sp macro="" textlink="">
      <xdr:nvSpPr>
        <xdr:cNvPr id="809" name="n_1mainValue【公民館】&#10;一人当たり面積"/>
        <xdr:cNvSpPr txBox="1"/>
      </xdr:nvSpPr>
      <xdr:spPr>
        <a:xfrm>
          <a:off x="21075727"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810" name="n_2mainValue【公民館】&#10;一人当たり面積"/>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109419</xdr:rowOff>
    </xdr:from>
    <xdr:ext cx="469744" cy="259045"/>
    <xdr:sp macro="" textlink="">
      <xdr:nvSpPr>
        <xdr:cNvPr id="811" name="n_3mainValue【公民館】&#10;一人当たり面積"/>
        <xdr:cNvSpPr txBox="1"/>
      </xdr:nvSpPr>
      <xdr:spPr>
        <a:xfrm>
          <a:off x="19310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類似団体と比較して特に有形固定資産減価償却率が高くなっている施設は、道路、認定子ども園・幼稚園・保育所、児童館であり、特に低くなっている施設は、学校施設、公営住宅、公民館である。 </a:t>
          </a:r>
        </a:p>
        <a:p>
          <a:r>
            <a:rPr kumimoji="1" lang="ja-JP" altLang="en-US" sz="1300">
              <a:latin typeface="ＭＳ Ｐゴシック" panose="020B0600070205080204" pitchFamily="50" charset="-128"/>
              <a:ea typeface="ＭＳ Ｐゴシック" panose="020B0600070205080204" pitchFamily="50" charset="-128"/>
            </a:rPr>
            <a:t>道路、認定子ども園・幼稚園・保育所、児童館については、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％を超える有形固定資産減価償却率となっており、公共施設等総合管理計画に基づき、適正な施設の維持管理に取り組んでいく必要がある。 </a:t>
          </a:r>
        </a:p>
        <a:p>
          <a:r>
            <a:rPr kumimoji="1" lang="ja-JP" altLang="en-US" sz="1300">
              <a:latin typeface="ＭＳ Ｐゴシック" panose="020B0600070205080204" pitchFamily="50" charset="-128"/>
              <a:ea typeface="ＭＳ Ｐゴシック" panose="020B0600070205080204" pitchFamily="50" charset="-128"/>
            </a:rPr>
            <a:t>公営住宅については、東日本大震災により新たに整備したためであり、今後は老朽化が進んでいくことから計画的な長寿命化を図っていく必要がある。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34,274
34,045
197.79
32,361,232
31,399,950
681,993
9,913,550
17,621,800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74" name="直線コネクタ 73"/>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75"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76" name="直線コネクタ 75"/>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68053</xdr:rowOff>
    </xdr:from>
    <xdr:ext cx="405111" cy="259045"/>
    <xdr:sp macro="" textlink="">
      <xdr:nvSpPr>
        <xdr:cNvPr id="79" name="【体育館・プール】&#10;有形固定資産減価償却率平均値テキスト"/>
        <xdr:cNvSpPr txBox="1"/>
      </xdr:nvSpPr>
      <xdr:spPr>
        <a:xfrm>
          <a:off x="4673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80" name="フローチャート: 判断 79"/>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81" name="フローチャート: 判断 80"/>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82" name="フローチャート: 判断 81"/>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83" name="フローチャート: 判断 82"/>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84" name="フローチャート: 判断 83"/>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90" name="楕円 89"/>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91" name="【体育館・プー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92" name="楕円 91"/>
        <xdr:cNvSpPr/>
      </xdr:nvSpPr>
      <xdr:spPr>
        <a:xfrm>
          <a:off x="3746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88174</xdr:rowOff>
    </xdr:from>
    <xdr:to>
      <xdr:col>24</xdr:col>
      <xdr:colOff>63500</xdr:colOff>
      <xdr:row>57</xdr:row>
      <xdr:rowOff>125730</xdr:rowOff>
    </xdr:to>
    <xdr:cxnSp macro="">
      <xdr:nvCxnSpPr>
        <xdr:cNvPr id="93" name="直線コネクタ 92"/>
        <xdr:cNvCxnSpPr/>
      </xdr:nvCxnSpPr>
      <xdr:spPr>
        <a:xfrm>
          <a:off x="3797300" y="98608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81462</xdr:rowOff>
    </xdr:from>
    <xdr:to>
      <xdr:col>15</xdr:col>
      <xdr:colOff>101600</xdr:colOff>
      <xdr:row>58</xdr:row>
      <xdr:rowOff>11612</xdr:rowOff>
    </xdr:to>
    <xdr:sp macro="" textlink="">
      <xdr:nvSpPr>
        <xdr:cNvPr id="94" name="楕円 93"/>
        <xdr:cNvSpPr/>
      </xdr:nvSpPr>
      <xdr:spPr>
        <a:xfrm>
          <a:off x="2857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132262</xdr:rowOff>
    </xdr:to>
    <xdr:cxnSp macro="">
      <xdr:nvCxnSpPr>
        <xdr:cNvPr id="95" name="直線コネクタ 94"/>
        <xdr:cNvCxnSpPr/>
      </xdr:nvCxnSpPr>
      <xdr:spPr>
        <a:xfrm flipV="1">
          <a:off x="2908300" y="98608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45538</xdr:rowOff>
    </xdr:from>
    <xdr:to>
      <xdr:col>10</xdr:col>
      <xdr:colOff>165100</xdr:colOff>
      <xdr:row>57</xdr:row>
      <xdr:rowOff>147138</xdr:rowOff>
    </xdr:to>
    <xdr:sp macro="" textlink="">
      <xdr:nvSpPr>
        <xdr:cNvPr id="96" name="楕円 95"/>
        <xdr:cNvSpPr/>
      </xdr:nvSpPr>
      <xdr:spPr>
        <a:xfrm>
          <a:off x="1968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96338</xdr:rowOff>
    </xdr:from>
    <xdr:to>
      <xdr:col>15</xdr:col>
      <xdr:colOff>50800</xdr:colOff>
      <xdr:row>57</xdr:row>
      <xdr:rowOff>132262</xdr:rowOff>
    </xdr:to>
    <xdr:cxnSp macro="">
      <xdr:nvCxnSpPr>
        <xdr:cNvPr id="97" name="直線コネクタ 96"/>
        <xdr:cNvCxnSpPr/>
      </xdr:nvCxnSpPr>
      <xdr:spPr>
        <a:xfrm>
          <a:off x="2019300" y="98689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98"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99"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100" name="n_3aveValue【体育館・プー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01"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155501</xdr:rowOff>
    </xdr:from>
    <xdr:ext cx="405111" cy="259045"/>
    <xdr:sp macro="" textlink="">
      <xdr:nvSpPr>
        <xdr:cNvPr id="102" name="n_1mainValue【体育館・プール】&#10;有形固定資産減価償却率"/>
        <xdr:cNvSpPr txBox="1"/>
      </xdr:nvSpPr>
      <xdr:spPr>
        <a:xfrm>
          <a:off x="3582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28139</xdr:rowOff>
    </xdr:from>
    <xdr:ext cx="405111" cy="259045"/>
    <xdr:sp macro="" textlink="">
      <xdr:nvSpPr>
        <xdr:cNvPr id="103" name="n_2mainValue【体育館・プール】&#10;有形固定資産減価償却率"/>
        <xdr:cNvSpPr txBox="1"/>
      </xdr:nvSpPr>
      <xdr:spPr>
        <a:xfrm>
          <a:off x="2705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163665</xdr:rowOff>
    </xdr:from>
    <xdr:ext cx="405111" cy="259045"/>
    <xdr:sp macro="" textlink="">
      <xdr:nvSpPr>
        <xdr:cNvPr id="104" name="n_3mainValue【体育館・プール】&#10;有形固定資産減価償却率"/>
        <xdr:cNvSpPr txBox="1"/>
      </xdr:nvSpPr>
      <xdr:spPr>
        <a:xfrm>
          <a:off x="1816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6" name="テキスト ボックス 1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130" name="直線コネクタ 129"/>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131"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132" name="直線コネクタ 131"/>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133"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134" name="直線コネクタ 133"/>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135"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136" name="フローチャート: 判断 135"/>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137" name="フローチャート: 判断 136"/>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138" name="フローチャート: 判断 137"/>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139" name="フローチャート: 判断 138"/>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140" name="フローチャート: 判断 139"/>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16147</xdr:rowOff>
    </xdr:from>
    <xdr:to>
      <xdr:col>55</xdr:col>
      <xdr:colOff>50800</xdr:colOff>
      <xdr:row>62</xdr:row>
      <xdr:rowOff>117747</xdr:rowOff>
    </xdr:to>
    <xdr:sp macro="" textlink="">
      <xdr:nvSpPr>
        <xdr:cNvPr id="146" name="楕円 145"/>
        <xdr:cNvSpPr/>
      </xdr:nvSpPr>
      <xdr:spPr>
        <a:xfrm>
          <a:off x="10426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166024</xdr:rowOff>
    </xdr:from>
    <xdr:ext cx="469744" cy="259045"/>
    <xdr:sp macro="" textlink="">
      <xdr:nvSpPr>
        <xdr:cNvPr id="147" name="【体育館・プール】&#10;一人当たり面積該当値テキスト"/>
        <xdr:cNvSpPr txBox="1"/>
      </xdr:nvSpPr>
      <xdr:spPr>
        <a:xfrm>
          <a:off x="10515600" y="10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21046</xdr:rowOff>
    </xdr:from>
    <xdr:to>
      <xdr:col>50</xdr:col>
      <xdr:colOff>165100</xdr:colOff>
      <xdr:row>62</xdr:row>
      <xdr:rowOff>122646</xdr:rowOff>
    </xdr:to>
    <xdr:sp macro="" textlink="">
      <xdr:nvSpPr>
        <xdr:cNvPr id="148" name="楕円 147"/>
        <xdr:cNvSpPr/>
      </xdr:nvSpPr>
      <xdr:spPr>
        <a:xfrm>
          <a:off x="9588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66947</xdr:rowOff>
    </xdr:from>
    <xdr:to>
      <xdr:col>55</xdr:col>
      <xdr:colOff>0</xdr:colOff>
      <xdr:row>62</xdr:row>
      <xdr:rowOff>71846</xdr:rowOff>
    </xdr:to>
    <xdr:cxnSp macro="">
      <xdr:nvCxnSpPr>
        <xdr:cNvPr id="149" name="直線コネクタ 148"/>
        <xdr:cNvCxnSpPr/>
      </xdr:nvCxnSpPr>
      <xdr:spPr>
        <a:xfrm flipV="1">
          <a:off x="9639300" y="1069684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150" name="楕円 149"/>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71846</xdr:rowOff>
    </xdr:from>
    <xdr:to>
      <xdr:col>50</xdr:col>
      <xdr:colOff>114300</xdr:colOff>
      <xdr:row>62</xdr:row>
      <xdr:rowOff>148590</xdr:rowOff>
    </xdr:to>
    <xdr:cxnSp macro="">
      <xdr:nvCxnSpPr>
        <xdr:cNvPr id="151" name="直線コネクタ 150"/>
        <xdr:cNvCxnSpPr/>
      </xdr:nvCxnSpPr>
      <xdr:spPr>
        <a:xfrm flipV="1">
          <a:off x="8750300" y="1070174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99423</xdr:rowOff>
    </xdr:from>
    <xdr:to>
      <xdr:col>41</xdr:col>
      <xdr:colOff>101600</xdr:colOff>
      <xdr:row>63</xdr:row>
      <xdr:rowOff>29573</xdr:rowOff>
    </xdr:to>
    <xdr:sp macro="" textlink="">
      <xdr:nvSpPr>
        <xdr:cNvPr id="152" name="楕円 151"/>
        <xdr:cNvSpPr/>
      </xdr:nvSpPr>
      <xdr:spPr>
        <a:xfrm>
          <a:off x="7810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150223</xdr:rowOff>
    </xdr:to>
    <xdr:cxnSp macro="">
      <xdr:nvCxnSpPr>
        <xdr:cNvPr id="153" name="直線コネクタ 152"/>
        <xdr:cNvCxnSpPr/>
      </xdr:nvCxnSpPr>
      <xdr:spPr>
        <a:xfrm flipV="1">
          <a:off x="7861300" y="107784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154"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155"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156"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157"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113773</xdr:rowOff>
    </xdr:from>
    <xdr:ext cx="469744" cy="259045"/>
    <xdr:sp macro="" textlink="">
      <xdr:nvSpPr>
        <xdr:cNvPr id="158" name="n_1mainValue【体育館・プール】&#10;一人当たり面積"/>
        <xdr:cNvSpPr txBox="1"/>
      </xdr:nvSpPr>
      <xdr:spPr>
        <a:xfrm>
          <a:off x="9391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159"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20700</xdr:rowOff>
    </xdr:from>
    <xdr:ext cx="469744" cy="259045"/>
    <xdr:sp macro="" textlink="">
      <xdr:nvSpPr>
        <xdr:cNvPr id="160" name="n_3mainValue【体育館・プール】&#10;一人当たり面積"/>
        <xdr:cNvSpPr txBox="1"/>
      </xdr:nvSpPr>
      <xdr:spPr>
        <a:xfrm>
          <a:off x="7626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8" name="直線コネクタ 1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9" name="テキスト ボックス 1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0" name="直線コネクタ 1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1" name="テキスト ボックス 1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2" name="直線コネクタ 1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3" name="テキスト ボックス 1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4" name="直線コネクタ 1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5" name="テキスト ボックス 1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6" name="直線コネクタ 1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7" name="テキスト ボックス 1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8" name="直線コネクタ 1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9" name="テキスト ボックス 1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0" name="直線コネクタ 1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202" name="直線コネクタ 201"/>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4" name="直線コネクタ 2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205"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206" name="直線コネクタ 205"/>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13625</xdr:rowOff>
    </xdr:from>
    <xdr:ext cx="405111" cy="259045"/>
    <xdr:sp macro="" textlink="">
      <xdr:nvSpPr>
        <xdr:cNvPr id="207" name="【市民会館】&#10;有形固定資産減価償却率平均値テキスト"/>
        <xdr:cNvSpPr txBox="1"/>
      </xdr:nvSpPr>
      <xdr:spPr>
        <a:xfrm>
          <a:off x="4673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208" name="フローチャート: 判断 207"/>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209" name="フローチャート: 判断 208"/>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210" name="フローチャート: 判断 209"/>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211" name="フローチャート: 判断 210"/>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212" name="フローチャート: 判断 211"/>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3" name="テキスト ボックス 2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4" name="テキスト ボックス 2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5" name="テキスト ボックス 2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6" name="テキスト ボックス 2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7" name="テキスト ボックス 2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164193</xdr:rowOff>
    </xdr:from>
    <xdr:to>
      <xdr:col>24</xdr:col>
      <xdr:colOff>114300</xdr:colOff>
      <xdr:row>101</xdr:row>
      <xdr:rowOff>94343</xdr:rowOff>
    </xdr:to>
    <xdr:sp macro="" textlink="">
      <xdr:nvSpPr>
        <xdr:cNvPr id="218" name="楕円 217"/>
        <xdr:cNvSpPr/>
      </xdr:nvSpPr>
      <xdr:spPr>
        <a:xfrm>
          <a:off x="45847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15620</xdr:rowOff>
    </xdr:from>
    <xdr:ext cx="405111" cy="259045"/>
    <xdr:sp macro="" textlink="">
      <xdr:nvSpPr>
        <xdr:cNvPr id="219" name="【市民会館】&#10;有形固定資産減価償却率該当値テキスト"/>
        <xdr:cNvSpPr txBox="1"/>
      </xdr:nvSpPr>
      <xdr:spPr>
        <a:xfrm>
          <a:off x="4673600" y="1716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128270</xdr:rowOff>
    </xdr:from>
    <xdr:to>
      <xdr:col>20</xdr:col>
      <xdr:colOff>38100</xdr:colOff>
      <xdr:row>101</xdr:row>
      <xdr:rowOff>58420</xdr:rowOff>
    </xdr:to>
    <xdr:sp macro="" textlink="">
      <xdr:nvSpPr>
        <xdr:cNvPr id="220" name="楕円 219"/>
        <xdr:cNvSpPr/>
      </xdr:nvSpPr>
      <xdr:spPr>
        <a:xfrm>
          <a:off x="3746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xdr:rowOff>
    </xdr:from>
    <xdr:to>
      <xdr:col>24</xdr:col>
      <xdr:colOff>63500</xdr:colOff>
      <xdr:row>101</xdr:row>
      <xdr:rowOff>43543</xdr:rowOff>
    </xdr:to>
    <xdr:cxnSp macro="">
      <xdr:nvCxnSpPr>
        <xdr:cNvPr id="221" name="直線コネクタ 220"/>
        <xdr:cNvCxnSpPr/>
      </xdr:nvCxnSpPr>
      <xdr:spPr>
        <a:xfrm>
          <a:off x="3797300" y="173240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92348</xdr:rowOff>
    </xdr:from>
    <xdr:to>
      <xdr:col>15</xdr:col>
      <xdr:colOff>101600</xdr:colOff>
      <xdr:row>101</xdr:row>
      <xdr:rowOff>22498</xdr:rowOff>
    </xdr:to>
    <xdr:sp macro="" textlink="">
      <xdr:nvSpPr>
        <xdr:cNvPr id="222" name="楕円 221"/>
        <xdr:cNvSpPr/>
      </xdr:nvSpPr>
      <xdr:spPr>
        <a:xfrm>
          <a:off x="2857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143148</xdr:rowOff>
    </xdr:from>
    <xdr:to>
      <xdr:col>19</xdr:col>
      <xdr:colOff>177800</xdr:colOff>
      <xdr:row>101</xdr:row>
      <xdr:rowOff>7620</xdr:rowOff>
    </xdr:to>
    <xdr:cxnSp macro="">
      <xdr:nvCxnSpPr>
        <xdr:cNvPr id="223" name="直線コネクタ 222"/>
        <xdr:cNvCxnSpPr/>
      </xdr:nvCxnSpPr>
      <xdr:spPr>
        <a:xfrm>
          <a:off x="2908300" y="172881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56424</xdr:rowOff>
    </xdr:from>
    <xdr:to>
      <xdr:col>10</xdr:col>
      <xdr:colOff>165100</xdr:colOff>
      <xdr:row>100</xdr:row>
      <xdr:rowOff>158024</xdr:rowOff>
    </xdr:to>
    <xdr:sp macro="" textlink="">
      <xdr:nvSpPr>
        <xdr:cNvPr id="224" name="楕円 223"/>
        <xdr:cNvSpPr/>
      </xdr:nvSpPr>
      <xdr:spPr>
        <a:xfrm>
          <a:off x="1968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107224</xdr:rowOff>
    </xdr:from>
    <xdr:to>
      <xdr:col>15</xdr:col>
      <xdr:colOff>50800</xdr:colOff>
      <xdr:row>100</xdr:row>
      <xdr:rowOff>143148</xdr:rowOff>
    </xdr:to>
    <xdr:cxnSp macro="">
      <xdr:nvCxnSpPr>
        <xdr:cNvPr id="225" name="直線コネクタ 224"/>
        <xdr:cNvCxnSpPr/>
      </xdr:nvCxnSpPr>
      <xdr:spPr>
        <a:xfrm>
          <a:off x="2019300" y="172522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108329</xdr:rowOff>
    </xdr:from>
    <xdr:ext cx="405111" cy="259045"/>
    <xdr:sp macro="" textlink="">
      <xdr:nvSpPr>
        <xdr:cNvPr id="226" name="n_1aveValue【市民会館】&#10;有形固定資産減価償却率"/>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227"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101798</xdr:rowOff>
    </xdr:from>
    <xdr:ext cx="405111" cy="259045"/>
    <xdr:sp macro="" textlink="">
      <xdr:nvSpPr>
        <xdr:cNvPr id="228" name="n_3aveValue【市民会館】&#10;有形固定資産減価償却率"/>
        <xdr:cNvSpPr txBox="1"/>
      </xdr:nvSpPr>
      <xdr:spPr>
        <a:xfrm>
          <a:off x="1816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229" name="n_4aveValue【市民会館】&#10;有形固定資産減価償却率"/>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74947</xdr:rowOff>
    </xdr:from>
    <xdr:ext cx="405111" cy="259045"/>
    <xdr:sp macro="" textlink="">
      <xdr:nvSpPr>
        <xdr:cNvPr id="230" name="n_1mainValue【市民会館】&#10;有形固定資産減価償却率"/>
        <xdr:cNvSpPr txBox="1"/>
      </xdr:nvSpPr>
      <xdr:spPr>
        <a:xfrm>
          <a:off x="3582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39025</xdr:rowOff>
    </xdr:from>
    <xdr:ext cx="405111" cy="259045"/>
    <xdr:sp macro="" textlink="">
      <xdr:nvSpPr>
        <xdr:cNvPr id="231" name="n_2mainValue【市民会館】&#10;有形固定資産減価償却率"/>
        <xdr:cNvSpPr txBox="1"/>
      </xdr:nvSpPr>
      <xdr:spPr>
        <a:xfrm>
          <a:off x="27057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99</xdr:row>
      <xdr:rowOff>3101</xdr:rowOff>
    </xdr:from>
    <xdr:ext cx="340478" cy="259045"/>
    <xdr:sp macro="" textlink="">
      <xdr:nvSpPr>
        <xdr:cNvPr id="232" name="n_3mainValue【市民会館】&#10;有形固定資産減価償却率"/>
        <xdr:cNvSpPr txBox="1"/>
      </xdr:nvSpPr>
      <xdr:spPr>
        <a:xfrm>
          <a:off x="18490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1" name="テキスト ボックス 2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2" name="直線コネクタ 2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3" name="直線コネクタ 2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4" name="テキスト ボックス 2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5" name="直線コネクタ 2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6" name="テキスト ボックス 2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7" name="直線コネクタ 2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8" name="テキスト ボックス 2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9" name="直線コネクタ 2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0" name="テキスト ボックス 2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1" name="直線コネクタ 2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2" name="テキスト ボックス 2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256" name="直線コネクタ 25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25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258" name="直線コネクタ 25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25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260" name="直線コネクタ 25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26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262" name="フローチャート: 判断 26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263" name="フローチャート: 判断 26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264" name="フローチャート: 判断 26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265" name="フローチャート: 判断 26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266" name="フローチャート: 判断 26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272" name="楕円 271"/>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148607</xdr:rowOff>
    </xdr:from>
    <xdr:ext cx="469744" cy="259045"/>
    <xdr:sp macro="" textlink="">
      <xdr:nvSpPr>
        <xdr:cNvPr id="273" name="【市民会館】&#10;一人当たり面積該当値テキスト"/>
        <xdr:cNvSpPr txBox="1"/>
      </xdr:nvSpPr>
      <xdr:spPr>
        <a:xfrm>
          <a:off x="10515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274" name="楕円 273"/>
        <xdr:cNvSpPr/>
      </xdr:nvSpPr>
      <xdr:spPr>
        <a:xfrm>
          <a:off x="9588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57150</xdr:rowOff>
    </xdr:to>
    <xdr:cxnSp macro="">
      <xdr:nvCxnSpPr>
        <xdr:cNvPr id="275" name="直線コネクタ 274"/>
        <xdr:cNvCxnSpPr/>
      </xdr:nvCxnSpPr>
      <xdr:spPr>
        <a:xfrm flipV="1">
          <a:off x="9639300" y="1822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276" name="楕円 275"/>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106</xdr:row>
      <xdr:rowOff>64770</xdr:rowOff>
    </xdr:to>
    <xdr:cxnSp macro="">
      <xdr:nvCxnSpPr>
        <xdr:cNvPr id="277" name="直線コネクタ 276"/>
        <xdr:cNvCxnSpPr/>
      </xdr:nvCxnSpPr>
      <xdr:spPr>
        <a:xfrm flipV="1">
          <a:off x="8750300" y="1823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278" name="楕円 277"/>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64770</xdr:rowOff>
    </xdr:to>
    <xdr:cxnSp macro="">
      <xdr:nvCxnSpPr>
        <xdr:cNvPr id="279" name="直線コネクタ 278"/>
        <xdr:cNvCxnSpPr/>
      </xdr:nvCxnSpPr>
      <xdr:spPr>
        <a:xfrm>
          <a:off x="7861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280"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281" name="n_2ave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282" name="n_3ave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283"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99077</xdr:rowOff>
    </xdr:from>
    <xdr:ext cx="469744" cy="259045"/>
    <xdr:sp macro="" textlink="">
      <xdr:nvSpPr>
        <xdr:cNvPr id="284" name="n_1mainValue【市民会館】&#10;一人当たり面積"/>
        <xdr:cNvSpPr txBox="1"/>
      </xdr:nvSpPr>
      <xdr:spPr>
        <a:xfrm>
          <a:off x="93917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285" name="n_2mainValue【市民会館】&#10;一人当たり面積"/>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286" name="n_3mainValue【市民会館】&#10;一人当たり面積"/>
        <xdr:cNvSpPr txBox="1"/>
      </xdr:nvSpPr>
      <xdr:spPr>
        <a:xfrm>
          <a:off x="7626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8" name="直線コネクタ 2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9" name="テキスト ボックス 2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0" name="直線コネクタ 2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1" name="テキスト ボックス 3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2" name="直線コネクタ 3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3" name="テキスト ボックス 3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4" name="直線コネクタ 3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5" name="テキスト ボックス 3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6" name="直線コネクタ 3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7" name="テキスト ボックス 3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9" name="テキスト ボックス 3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311" name="直線コネクタ 310"/>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312"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313" name="直線コネクタ 312"/>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14"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15" name="直線コネクタ 31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316"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317" name="フローチャート: 判断 316"/>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18" name="フローチャート: 判断 317"/>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319" name="フローチャート: 判断 318"/>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320" name="フローチャート: 判断 319"/>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21" name="フローチャート: 判断 32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114935</xdr:rowOff>
    </xdr:from>
    <xdr:to>
      <xdr:col>85</xdr:col>
      <xdr:colOff>177800</xdr:colOff>
      <xdr:row>42</xdr:row>
      <xdr:rowOff>45085</xdr:rowOff>
    </xdr:to>
    <xdr:sp macro="" textlink="">
      <xdr:nvSpPr>
        <xdr:cNvPr id="327" name="楕円 326"/>
        <xdr:cNvSpPr/>
      </xdr:nvSpPr>
      <xdr:spPr>
        <a:xfrm>
          <a:off x="16268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29862</xdr:rowOff>
    </xdr:from>
    <xdr:ext cx="405111" cy="259045"/>
    <xdr:sp macro="" textlink="">
      <xdr:nvSpPr>
        <xdr:cNvPr id="328" name="【一般廃棄物処理施設】&#10;有形固定資産減価償却率該当値テキスト"/>
        <xdr:cNvSpPr txBox="1"/>
      </xdr:nvSpPr>
      <xdr:spPr>
        <a:xfrm>
          <a:off x="16357600" y="705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67310</xdr:rowOff>
    </xdr:from>
    <xdr:to>
      <xdr:col>81</xdr:col>
      <xdr:colOff>101600</xdr:colOff>
      <xdr:row>41</xdr:row>
      <xdr:rowOff>168910</xdr:rowOff>
    </xdr:to>
    <xdr:sp macro="" textlink="">
      <xdr:nvSpPr>
        <xdr:cNvPr id="329" name="楕円 328"/>
        <xdr:cNvSpPr/>
      </xdr:nvSpPr>
      <xdr:spPr>
        <a:xfrm>
          <a:off x="1543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118110</xdr:rowOff>
    </xdr:from>
    <xdr:to>
      <xdr:col>85</xdr:col>
      <xdr:colOff>127000</xdr:colOff>
      <xdr:row>41</xdr:row>
      <xdr:rowOff>165735</xdr:rowOff>
    </xdr:to>
    <xdr:cxnSp macro="">
      <xdr:nvCxnSpPr>
        <xdr:cNvPr id="330" name="直線コネクタ 329"/>
        <xdr:cNvCxnSpPr/>
      </xdr:nvCxnSpPr>
      <xdr:spPr>
        <a:xfrm>
          <a:off x="15481300" y="71475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21590</xdr:rowOff>
    </xdr:from>
    <xdr:to>
      <xdr:col>76</xdr:col>
      <xdr:colOff>165100</xdr:colOff>
      <xdr:row>41</xdr:row>
      <xdr:rowOff>123190</xdr:rowOff>
    </xdr:to>
    <xdr:sp macro="" textlink="">
      <xdr:nvSpPr>
        <xdr:cNvPr id="331" name="楕円 330"/>
        <xdr:cNvSpPr/>
      </xdr:nvSpPr>
      <xdr:spPr>
        <a:xfrm>
          <a:off x="1454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72390</xdr:rowOff>
    </xdr:from>
    <xdr:to>
      <xdr:col>81</xdr:col>
      <xdr:colOff>50800</xdr:colOff>
      <xdr:row>41</xdr:row>
      <xdr:rowOff>118110</xdr:rowOff>
    </xdr:to>
    <xdr:cxnSp macro="">
      <xdr:nvCxnSpPr>
        <xdr:cNvPr id="332" name="直線コネクタ 331"/>
        <xdr:cNvCxnSpPr/>
      </xdr:nvCxnSpPr>
      <xdr:spPr>
        <a:xfrm>
          <a:off x="14592300" y="7101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145415</xdr:rowOff>
    </xdr:from>
    <xdr:to>
      <xdr:col>72</xdr:col>
      <xdr:colOff>38100</xdr:colOff>
      <xdr:row>41</xdr:row>
      <xdr:rowOff>75565</xdr:rowOff>
    </xdr:to>
    <xdr:sp macro="" textlink="">
      <xdr:nvSpPr>
        <xdr:cNvPr id="333" name="楕円 332"/>
        <xdr:cNvSpPr/>
      </xdr:nvSpPr>
      <xdr:spPr>
        <a:xfrm>
          <a:off x="13652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24765</xdr:rowOff>
    </xdr:from>
    <xdr:to>
      <xdr:col>76</xdr:col>
      <xdr:colOff>114300</xdr:colOff>
      <xdr:row>41</xdr:row>
      <xdr:rowOff>72390</xdr:rowOff>
    </xdr:to>
    <xdr:cxnSp macro="">
      <xdr:nvCxnSpPr>
        <xdr:cNvPr id="334" name="直線コネクタ 333"/>
        <xdr:cNvCxnSpPr/>
      </xdr:nvCxnSpPr>
      <xdr:spPr>
        <a:xfrm>
          <a:off x="13703300" y="70542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335" name="n_1ave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336"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337"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38"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160037</xdr:rowOff>
    </xdr:from>
    <xdr:ext cx="405111" cy="259045"/>
    <xdr:sp macro="" textlink="">
      <xdr:nvSpPr>
        <xdr:cNvPr id="339" name="n_1mainValue【一般廃棄物処理施設】&#10;有形固定資産減価償却率"/>
        <xdr:cNvSpPr txBox="1"/>
      </xdr:nvSpPr>
      <xdr:spPr>
        <a:xfrm>
          <a:off x="152660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114317</xdr:rowOff>
    </xdr:from>
    <xdr:ext cx="405111" cy="259045"/>
    <xdr:sp macro="" textlink="">
      <xdr:nvSpPr>
        <xdr:cNvPr id="340" name="n_2mainValue【一般廃棄物処理施設】&#10;有形固定資産減価償却率"/>
        <xdr:cNvSpPr txBox="1"/>
      </xdr:nvSpPr>
      <xdr:spPr>
        <a:xfrm>
          <a:off x="14389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66692</xdr:rowOff>
    </xdr:from>
    <xdr:ext cx="405111" cy="259045"/>
    <xdr:sp macro="" textlink="">
      <xdr:nvSpPr>
        <xdr:cNvPr id="341" name="n_3mainValue【一般廃棄物処理施設】&#10;有形固定資産減価償却率"/>
        <xdr:cNvSpPr txBox="1"/>
      </xdr:nvSpPr>
      <xdr:spPr>
        <a:xfrm>
          <a:off x="13500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3" name="テキスト ボックス 3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5" name="テキスト ボックス 3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7" name="テキスト ボックス 3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9" name="テキスト ボックス 3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1" name="テキスト ボックス 3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363" name="直線コネクタ 362"/>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364"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365" name="直線コネクタ 364"/>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366"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367" name="直線コネクタ 366"/>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368" name="【一般廃棄物処理施設】&#10;一人当たり有形固定資産（償却資産）額平均値テキスト"/>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369" name="フローチャート: 判断 368"/>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370" name="フローチャート: 判断 369"/>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371" name="フローチャート: 判断 370"/>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372" name="フローチャート: 判断 371"/>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373" name="フローチャート: 判断 372"/>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75299</xdr:rowOff>
    </xdr:from>
    <xdr:to>
      <xdr:col>116</xdr:col>
      <xdr:colOff>114300</xdr:colOff>
      <xdr:row>42</xdr:row>
      <xdr:rowOff>5449</xdr:rowOff>
    </xdr:to>
    <xdr:sp macro="" textlink="">
      <xdr:nvSpPr>
        <xdr:cNvPr id="379" name="楕円 378"/>
        <xdr:cNvSpPr/>
      </xdr:nvSpPr>
      <xdr:spPr>
        <a:xfrm>
          <a:off x="22110700" y="71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161676</xdr:rowOff>
    </xdr:from>
    <xdr:ext cx="469744" cy="259045"/>
    <xdr:sp macro="" textlink="">
      <xdr:nvSpPr>
        <xdr:cNvPr id="380" name="【一般廃棄物処理施設】&#10;一人当たり有形固定資産（償却資産）額該当値テキスト"/>
        <xdr:cNvSpPr txBox="1"/>
      </xdr:nvSpPr>
      <xdr:spPr>
        <a:xfrm>
          <a:off x="22199600" y="701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75390</xdr:rowOff>
    </xdr:from>
    <xdr:to>
      <xdr:col>112</xdr:col>
      <xdr:colOff>38100</xdr:colOff>
      <xdr:row>42</xdr:row>
      <xdr:rowOff>5540</xdr:rowOff>
    </xdr:to>
    <xdr:sp macro="" textlink="">
      <xdr:nvSpPr>
        <xdr:cNvPr id="381" name="楕円 380"/>
        <xdr:cNvSpPr/>
      </xdr:nvSpPr>
      <xdr:spPr>
        <a:xfrm>
          <a:off x="21272500" y="71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126099</xdr:rowOff>
    </xdr:from>
    <xdr:to>
      <xdr:col>116</xdr:col>
      <xdr:colOff>63500</xdr:colOff>
      <xdr:row>41</xdr:row>
      <xdr:rowOff>126190</xdr:rowOff>
    </xdr:to>
    <xdr:cxnSp macro="">
      <xdr:nvCxnSpPr>
        <xdr:cNvPr id="382" name="直線コネクタ 381"/>
        <xdr:cNvCxnSpPr/>
      </xdr:nvCxnSpPr>
      <xdr:spPr>
        <a:xfrm flipV="1">
          <a:off x="21323300" y="715554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75514</xdr:rowOff>
    </xdr:from>
    <xdr:to>
      <xdr:col>107</xdr:col>
      <xdr:colOff>101600</xdr:colOff>
      <xdr:row>42</xdr:row>
      <xdr:rowOff>5664</xdr:rowOff>
    </xdr:to>
    <xdr:sp macro="" textlink="">
      <xdr:nvSpPr>
        <xdr:cNvPr id="383" name="楕円 382"/>
        <xdr:cNvSpPr/>
      </xdr:nvSpPr>
      <xdr:spPr>
        <a:xfrm>
          <a:off x="20383500" y="71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126190</xdr:rowOff>
    </xdr:from>
    <xdr:to>
      <xdr:col>111</xdr:col>
      <xdr:colOff>177800</xdr:colOff>
      <xdr:row>41</xdr:row>
      <xdr:rowOff>126314</xdr:rowOff>
    </xdr:to>
    <xdr:cxnSp macro="">
      <xdr:nvCxnSpPr>
        <xdr:cNvPr id="384" name="直線コネクタ 383"/>
        <xdr:cNvCxnSpPr/>
      </xdr:nvCxnSpPr>
      <xdr:spPr>
        <a:xfrm flipV="1">
          <a:off x="20434300" y="7155640"/>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75555</xdr:rowOff>
    </xdr:from>
    <xdr:to>
      <xdr:col>102</xdr:col>
      <xdr:colOff>165100</xdr:colOff>
      <xdr:row>42</xdr:row>
      <xdr:rowOff>5705</xdr:rowOff>
    </xdr:to>
    <xdr:sp macro="" textlink="">
      <xdr:nvSpPr>
        <xdr:cNvPr id="385" name="楕円 384"/>
        <xdr:cNvSpPr/>
      </xdr:nvSpPr>
      <xdr:spPr>
        <a:xfrm>
          <a:off x="19494500" y="71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126314</xdr:rowOff>
    </xdr:from>
    <xdr:to>
      <xdr:col>107</xdr:col>
      <xdr:colOff>50800</xdr:colOff>
      <xdr:row>41</xdr:row>
      <xdr:rowOff>126355</xdr:rowOff>
    </xdr:to>
    <xdr:cxnSp macro="">
      <xdr:nvCxnSpPr>
        <xdr:cNvPr id="386" name="直線コネクタ 385"/>
        <xdr:cNvCxnSpPr/>
      </xdr:nvCxnSpPr>
      <xdr:spPr>
        <a:xfrm flipV="1">
          <a:off x="19545300" y="7155764"/>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387" name="n_1aveValue【一般廃棄物処理施設】&#10;一人当たり有形固定資産（償却資産）額"/>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388" name="n_2aveValue【一般廃棄物処理施設】&#10;一人当たり有形固定資産（償却資産）額"/>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389"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390"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168117</xdr:rowOff>
    </xdr:from>
    <xdr:ext cx="469744" cy="259045"/>
    <xdr:sp macro="" textlink="">
      <xdr:nvSpPr>
        <xdr:cNvPr id="391" name="n_1mainValue【一般廃棄物処理施設】&#10;一人当たり有形固定資産（償却資産）額"/>
        <xdr:cNvSpPr txBox="1"/>
      </xdr:nvSpPr>
      <xdr:spPr>
        <a:xfrm>
          <a:off x="21075728" y="71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168241</xdr:rowOff>
    </xdr:from>
    <xdr:ext cx="469744" cy="259045"/>
    <xdr:sp macro="" textlink="">
      <xdr:nvSpPr>
        <xdr:cNvPr id="392" name="n_2mainValue【一般廃棄物処理施設】&#10;一人当たり有形固定資産（償却資産）額"/>
        <xdr:cNvSpPr txBox="1"/>
      </xdr:nvSpPr>
      <xdr:spPr>
        <a:xfrm>
          <a:off x="20199428" y="719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168282</xdr:rowOff>
    </xdr:from>
    <xdr:ext cx="469744" cy="259045"/>
    <xdr:sp macro="" textlink="">
      <xdr:nvSpPr>
        <xdr:cNvPr id="393" name="n_3mainValue【一般廃棄物処理施設】&#10;一人当たり有形固定資産（償却資産）額"/>
        <xdr:cNvSpPr txBox="1"/>
      </xdr:nvSpPr>
      <xdr:spPr>
        <a:xfrm>
          <a:off x="19310428" y="71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419" name="直線コネクタ 418"/>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20"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21" name="直線コネクタ 420"/>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422"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423" name="直線コネクタ 422"/>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424"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425" name="フローチャート: 判断 424"/>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426" name="フローチャート: 判断 425"/>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27" name="フローチャート: 判断 426"/>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428" name="フローチャート: 判断 427"/>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429" name="フローチャート: 判断 428"/>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435" name="楕円 434"/>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436" name="【保健センター・保健所】&#10;有形固定資産減価償却率該当値テキスト"/>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437" name="楕円 436"/>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93073</xdr:rowOff>
    </xdr:to>
    <xdr:cxnSp macro="">
      <xdr:nvCxnSpPr>
        <xdr:cNvPr id="438" name="直線コネクタ 437"/>
        <xdr:cNvCxnSpPr/>
      </xdr:nvCxnSpPr>
      <xdr:spPr>
        <a:xfrm>
          <a:off x="15481300" y="10518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439" name="楕円 438"/>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60416</xdr:rowOff>
    </xdr:to>
    <xdr:cxnSp macro="">
      <xdr:nvCxnSpPr>
        <xdr:cNvPr id="440" name="直線コネクタ 439"/>
        <xdr:cNvCxnSpPr/>
      </xdr:nvCxnSpPr>
      <xdr:spPr>
        <a:xfrm>
          <a:off x="14592300" y="10486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441" name="楕円 440"/>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61</xdr:row>
      <xdr:rowOff>27759</xdr:rowOff>
    </xdr:to>
    <xdr:cxnSp macro="">
      <xdr:nvCxnSpPr>
        <xdr:cNvPr id="442" name="直線コネクタ 441"/>
        <xdr:cNvCxnSpPr/>
      </xdr:nvCxnSpPr>
      <xdr:spPr>
        <a:xfrm>
          <a:off x="13703300" y="1045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443"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44"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445" name="n_3aveValue【保健センター・保健所】&#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446"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102343</xdr:rowOff>
    </xdr:from>
    <xdr:ext cx="405111" cy="259045"/>
    <xdr:sp macro="" textlink="">
      <xdr:nvSpPr>
        <xdr:cNvPr id="447" name="n_1mainValue【保健センター・保健所】&#10;有形固定資産減価償却率"/>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448" name="n_2mainValue【保健センター・保健所】&#10;有形固定資産減価償却率"/>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449" name="n_3mainValue【保健センター・保健所】&#10;有形固定資産減価償却率"/>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9" name="テキスト ボックス 4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1" name="テキスト ボックス 4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475" name="直線コネクタ 474"/>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7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77" name="直線コネクタ 47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78"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79" name="直線コネクタ 478"/>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480" name="【保健センター・保健所】&#10;一人当たり面積平均値テキスト"/>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481" name="フローチャート: 判断 480"/>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482" name="フローチャート: 判断 481"/>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483" name="フローチャート: 判断 482"/>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484" name="フローチャート: 判断 483"/>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485" name="フローチャート: 判断 484"/>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159838</xdr:rowOff>
    </xdr:from>
    <xdr:to>
      <xdr:col>116</xdr:col>
      <xdr:colOff>114300</xdr:colOff>
      <xdr:row>64</xdr:row>
      <xdr:rowOff>89988</xdr:rowOff>
    </xdr:to>
    <xdr:sp macro="" textlink="">
      <xdr:nvSpPr>
        <xdr:cNvPr id="491" name="楕円 490"/>
        <xdr:cNvSpPr/>
      </xdr:nvSpPr>
      <xdr:spPr>
        <a:xfrm>
          <a:off x="221107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74765</xdr:rowOff>
    </xdr:from>
    <xdr:ext cx="469744" cy="259045"/>
    <xdr:sp macro="" textlink="">
      <xdr:nvSpPr>
        <xdr:cNvPr id="492" name="【保健センター・保健所】&#10;一人当たり面積該当値テキスト"/>
        <xdr:cNvSpPr txBox="1"/>
      </xdr:nvSpPr>
      <xdr:spPr>
        <a:xfrm>
          <a:off x="22199600" y="10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493" name="楕円 492"/>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39188</xdr:rowOff>
    </xdr:from>
    <xdr:to>
      <xdr:col>116</xdr:col>
      <xdr:colOff>63500</xdr:colOff>
      <xdr:row>64</xdr:row>
      <xdr:rowOff>42454</xdr:rowOff>
    </xdr:to>
    <xdr:cxnSp macro="">
      <xdr:nvCxnSpPr>
        <xdr:cNvPr id="494" name="直線コネクタ 493"/>
        <xdr:cNvCxnSpPr/>
      </xdr:nvCxnSpPr>
      <xdr:spPr>
        <a:xfrm flipV="1">
          <a:off x="21323300" y="110119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163104</xdr:rowOff>
    </xdr:from>
    <xdr:to>
      <xdr:col>107</xdr:col>
      <xdr:colOff>101600</xdr:colOff>
      <xdr:row>64</xdr:row>
      <xdr:rowOff>93254</xdr:rowOff>
    </xdr:to>
    <xdr:sp macro="" textlink="">
      <xdr:nvSpPr>
        <xdr:cNvPr id="495" name="楕円 494"/>
        <xdr:cNvSpPr/>
      </xdr:nvSpPr>
      <xdr:spPr>
        <a:xfrm>
          <a:off x="20383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42454</xdr:rowOff>
    </xdr:from>
    <xdr:to>
      <xdr:col>111</xdr:col>
      <xdr:colOff>177800</xdr:colOff>
      <xdr:row>64</xdr:row>
      <xdr:rowOff>42454</xdr:rowOff>
    </xdr:to>
    <xdr:cxnSp macro="">
      <xdr:nvCxnSpPr>
        <xdr:cNvPr id="496" name="直線コネクタ 495"/>
        <xdr:cNvCxnSpPr/>
      </xdr:nvCxnSpPr>
      <xdr:spPr>
        <a:xfrm>
          <a:off x="20434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163104</xdr:rowOff>
    </xdr:from>
    <xdr:to>
      <xdr:col>102</xdr:col>
      <xdr:colOff>165100</xdr:colOff>
      <xdr:row>64</xdr:row>
      <xdr:rowOff>93254</xdr:rowOff>
    </xdr:to>
    <xdr:sp macro="" textlink="">
      <xdr:nvSpPr>
        <xdr:cNvPr id="497" name="楕円 496"/>
        <xdr:cNvSpPr/>
      </xdr:nvSpPr>
      <xdr:spPr>
        <a:xfrm>
          <a:off x="19494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42454</xdr:rowOff>
    </xdr:from>
    <xdr:to>
      <xdr:col>107</xdr:col>
      <xdr:colOff>50800</xdr:colOff>
      <xdr:row>64</xdr:row>
      <xdr:rowOff>42454</xdr:rowOff>
    </xdr:to>
    <xdr:cxnSp macro="">
      <xdr:nvCxnSpPr>
        <xdr:cNvPr id="498" name="直線コネクタ 497"/>
        <xdr:cNvCxnSpPr/>
      </xdr:nvCxnSpPr>
      <xdr:spPr>
        <a:xfrm>
          <a:off x="19545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499" name="n_1aveValue【保健センター・保健所】&#10;一人当たり面積"/>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500" name="n_2aveValue【保健センター・保健所】&#10;一人当たり面積"/>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501" name="n_3aveValue【保健センター・保健所】&#10;一人当たり面積"/>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502"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84381</xdr:rowOff>
    </xdr:from>
    <xdr:ext cx="469744" cy="259045"/>
    <xdr:sp macro="" textlink="">
      <xdr:nvSpPr>
        <xdr:cNvPr id="503" name="n_1mainValue【保健センター・保健所】&#10;一人当たり面積"/>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84381</xdr:rowOff>
    </xdr:from>
    <xdr:ext cx="469744" cy="259045"/>
    <xdr:sp macro="" textlink="">
      <xdr:nvSpPr>
        <xdr:cNvPr id="504" name="n_2mainValue【保健センター・保健所】&#10;一人当たり面積"/>
        <xdr:cNvSpPr txBox="1"/>
      </xdr:nvSpPr>
      <xdr:spPr>
        <a:xfrm>
          <a:off x="20199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84381</xdr:rowOff>
    </xdr:from>
    <xdr:ext cx="469744" cy="259045"/>
    <xdr:sp macro="" textlink="">
      <xdr:nvSpPr>
        <xdr:cNvPr id="505" name="n_3mainValue【保健センター・保健所】&#10;一人当たり面積"/>
        <xdr:cNvSpPr txBox="1"/>
      </xdr:nvSpPr>
      <xdr:spPr>
        <a:xfrm>
          <a:off x="19310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6" name="テキスト ボックス 5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7" name="直線コネクタ 5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8" name="テキスト ボックス 51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9" name="直線コネクタ 5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0" name="テキスト ボックス 5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1" name="直線コネクタ 5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2" name="テキスト ボックス 5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3" name="直線コネクタ 5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4" name="テキスト ボックス 5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5" name="直線コネクタ 5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6" name="テキスト ボックス 52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8" name="テキスト ボックス 52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530" name="直線コネクタ 529"/>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531"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532" name="直線コネクタ 531"/>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533"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534" name="直線コネクタ 533"/>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35"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36" name="フローチャート: 判断 535"/>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37" name="フローチャート: 判断 536"/>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538" name="フローチャート: 判断 537"/>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539" name="フローチャート: 判断 538"/>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540" name="フローチャート: 判断 539"/>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23495</xdr:rowOff>
    </xdr:from>
    <xdr:to>
      <xdr:col>85</xdr:col>
      <xdr:colOff>177800</xdr:colOff>
      <xdr:row>78</xdr:row>
      <xdr:rowOff>125095</xdr:rowOff>
    </xdr:to>
    <xdr:sp macro="" textlink="">
      <xdr:nvSpPr>
        <xdr:cNvPr id="546" name="楕円 545"/>
        <xdr:cNvSpPr/>
      </xdr:nvSpPr>
      <xdr:spPr>
        <a:xfrm>
          <a:off x="16268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46372</xdr:rowOff>
    </xdr:from>
    <xdr:ext cx="405111" cy="259045"/>
    <xdr:sp macro="" textlink="">
      <xdr:nvSpPr>
        <xdr:cNvPr id="547" name="【消防施設】&#10;有形固定資産減価償却率該当値テキスト"/>
        <xdr:cNvSpPr txBox="1"/>
      </xdr:nvSpPr>
      <xdr:spPr>
        <a:xfrm>
          <a:off x="16357600"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156845</xdr:rowOff>
    </xdr:from>
    <xdr:to>
      <xdr:col>81</xdr:col>
      <xdr:colOff>101600</xdr:colOff>
      <xdr:row>78</xdr:row>
      <xdr:rowOff>86995</xdr:rowOff>
    </xdr:to>
    <xdr:sp macro="" textlink="">
      <xdr:nvSpPr>
        <xdr:cNvPr id="548" name="楕円 547"/>
        <xdr:cNvSpPr/>
      </xdr:nvSpPr>
      <xdr:spPr>
        <a:xfrm>
          <a:off x="15430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36195</xdr:rowOff>
    </xdr:from>
    <xdr:to>
      <xdr:col>85</xdr:col>
      <xdr:colOff>127000</xdr:colOff>
      <xdr:row>78</xdr:row>
      <xdr:rowOff>74295</xdr:rowOff>
    </xdr:to>
    <xdr:cxnSp macro="">
      <xdr:nvCxnSpPr>
        <xdr:cNvPr id="549" name="直線コネクタ 548"/>
        <xdr:cNvCxnSpPr/>
      </xdr:nvCxnSpPr>
      <xdr:spPr>
        <a:xfrm>
          <a:off x="15481300" y="13409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116839</xdr:rowOff>
    </xdr:from>
    <xdr:to>
      <xdr:col>76</xdr:col>
      <xdr:colOff>165100</xdr:colOff>
      <xdr:row>78</xdr:row>
      <xdr:rowOff>46989</xdr:rowOff>
    </xdr:to>
    <xdr:sp macro="" textlink="">
      <xdr:nvSpPr>
        <xdr:cNvPr id="550" name="楕円 549"/>
        <xdr:cNvSpPr/>
      </xdr:nvSpPr>
      <xdr:spPr>
        <a:xfrm>
          <a:off x="14541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167639</xdr:rowOff>
    </xdr:from>
    <xdr:to>
      <xdr:col>81</xdr:col>
      <xdr:colOff>50800</xdr:colOff>
      <xdr:row>78</xdr:row>
      <xdr:rowOff>36195</xdr:rowOff>
    </xdr:to>
    <xdr:cxnSp macro="">
      <xdr:nvCxnSpPr>
        <xdr:cNvPr id="551" name="直線コネクタ 550"/>
        <xdr:cNvCxnSpPr/>
      </xdr:nvCxnSpPr>
      <xdr:spPr>
        <a:xfrm>
          <a:off x="14592300" y="13369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76836</xdr:rowOff>
    </xdr:from>
    <xdr:to>
      <xdr:col>72</xdr:col>
      <xdr:colOff>38100</xdr:colOff>
      <xdr:row>78</xdr:row>
      <xdr:rowOff>6986</xdr:rowOff>
    </xdr:to>
    <xdr:sp macro="" textlink="">
      <xdr:nvSpPr>
        <xdr:cNvPr id="552" name="楕円 551"/>
        <xdr:cNvSpPr/>
      </xdr:nvSpPr>
      <xdr:spPr>
        <a:xfrm>
          <a:off x="13652500" y="132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127636</xdr:rowOff>
    </xdr:from>
    <xdr:to>
      <xdr:col>76</xdr:col>
      <xdr:colOff>114300</xdr:colOff>
      <xdr:row>77</xdr:row>
      <xdr:rowOff>167639</xdr:rowOff>
    </xdr:to>
    <xdr:cxnSp macro="">
      <xdr:nvCxnSpPr>
        <xdr:cNvPr id="553" name="直線コネクタ 552"/>
        <xdr:cNvCxnSpPr/>
      </xdr:nvCxnSpPr>
      <xdr:spPr>
        <a:xfrm>
          <a:off x="13703300" y="133292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554"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555"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556" name="n_3aveValue【消防施設】&#10;有形固定資産減価償却率"/>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557" name="n_4aveValue【消防施設】&#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103522</xdr:rowOff>
    </xdr:from>
    <xdr:ext cx="405111" cy="259045"/>
    <xdr:sp macro="" textlink="">
      <xdr:nvSpPr>
        <xdr:cNvPr id="558" name="n_1mainValue【消防施設】&#10;有形固定資産減価償却率"/>
        <xdr:cNvSpPr txBox="1"/>
      </xdr:nvSpPr>
      <xdr:spPr>
        <a:xfrm>
          <a:off x="152660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63516</xdr:rowOff>
    </xdr:from>
    <xdr:ext cx="405111" cy="259045"/>
    <xdr:sp macro="" textlink="">
      <xdr:nvSpPr>
        <xdr:cNvPr id="559" name="n_2mainValue【消防施設】&#10;有形固定資産減価償却率"/>
        <xdr:cNvSpPr txBox="1"/>
      </xdr:nvSpPr>
      <xdr:spPr>
        <a:xfrm>
          <a:off x="143897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23513</xdr:rowOff>
    </xdr:from>
    <xdr:ext cx="405111" cy="259045"/>
    <xdr:sp macro="" textlink="">
      <xdr:nvSpPr>
        <xdr:cNvPr id="560" name="n_3mainValue【消防施設】&#10;有形固定資産減価償却率"/>
        <xdr:cNvSpPr txBox="1"/>
      </xdr:nvSpPr>
      <xdr:spPr>
        <a:xfrm>
          <a:off x="13500744"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1" name="直線コネクタ 5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2" name="テキスト ボックス 5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3" name="直線コネクタ 5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4" name="テキスト ボックス 5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5" name="直線コネクタ 5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6" name="テキスト ボックス 5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7" name="直線コネクタ 5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8" name="テキスト ボックス 5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9" name="直線コネクタ 5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0" name="テキスト ボックス 5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1" name="直線コネクタ 5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2" name="テキスト ボックス 5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586" name="直線コネクタ 585"/>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587"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588" name="直線コネクタ 587"/>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589"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590" name="直線コネクタ 589"/>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591"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92" name="フローチャート: 判断 591"/>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593" name="フローチャート: 判断 592"/>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594" name="フローチャート: 判断 593"/>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595" name="フローチャート: 判断 594"/>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596" name="フローチャート: 判断 595"/>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139156</xdr:rowOff>
    </xdr:from>
    <xdr:to>
      <xdr:col>116</xdr:col>
      <xdr:colOff>114300</xdr:colOff>
      <xdr:row>86</xdr:row>
      <xdr:rowOff>69306</xdr:rowOff>
    </xdr:to>
    <xdr:sp macro="" textlink="">
      <xdr:nvSpPr>
        <xdr:cNvPr id="602" name="楕円 601"/>
        <xdr:cNvSpPr/>
      </xdr:nvSpPr>
      <xdr:spPr>
        <a:xfrm>
          <a:off x="22110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54083</xdr:rowOff>
    </xdr:from>
    <xdr:ext cx="469744" cy="259045"/>
    <xdr:sp macro="" textlink="">
      <xdr:nvSpPr>
        <xdr:cNvPr id="603" name="【消防施設】&#10;一人当たり面積該当値テキスト"/>
        <xdr:cNvSpPr txBox="1"/>
      </xdr:nvSpPr>
      <xdr:spPr>
        <a:xfrm>
          <a:off x="22199600" y="146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139156</xdr:rowOff>
    </xdr:from>
    <xdr:to>
      <xdr:col>112</xdr:col>
      <xdr:colOff>38100</xdr:colOff>
      <xdr:row>86</xdr:row>
      <xdr:rowOff>69306</xdr:rowOff>
    </xdr:to>
    <xdr:sp macro="" textlink="">
      <xdr:nvSpPr>
        <xdr:cNvPr id="604" name="楕円 603"/>
        <xdr:cNvSpPr/>
      </xdr:nvSpPr>
      <xdr:spPr>
        <a:xfrm>
          <a:off x="21272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18506</xdr:rowOff>
    </xdr:from>
    <xdr:to>
      <xdr:col>116</xdr:col>
      <xdr:colOff>63500</xdr:colOff>
      <xdr:row>86</xdr:row>
      <xdr:rowOff>18506</xdr:rowOff>
    </xdr:to>
    <xdr:cxnSp macro="">
      <xdr:nvCxnSpPr>
        <xdr:cNvPr id="605" name="直線コネクタ 604"/>
        <xdr:cNvCxnSpPr/>
      </xdr:nvCxnSpPr>
      <xdr:spPr>
        <a:xfrm>
          <a:off x="21323300" y="1476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142421</xdr:rowOff>
    </xdr:from>
    <xdr:to>
      <xdr:col>107</xdr:col>
      <xdr:colOff>101600</xdr:colOff>
      <xdr:row>86</xdr:row>
      <xdr:rowOff>72571</xdr:rowOff>
    </xdr:to>
    <xdr:sp macro="" textlink="">
      <xdr:nvSpPr>
        <xdr:cNvPr id="606" name="楕円 605"/>
        <xdr:cNvSpPr/>
      </xdr:nvSpPr>
      <xdr:spPr>
        <a:xfrm>
          <a:off x="20383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18506</xdr:rowOff>
    </xdr:from>
    <xdr:to>
      <xdr:col>111</xdr:col>
      <xdr:colOff>177800</xdr:colOff>
      <xdr:row>86</xdr:row>
      <xdr:rowOff>21771</xdr:rowOff>
    </xdr:to>
    <xdr:cxnSp macro="">
      <xdr:nvCxnSpPr>
        <xdr:cNvPr id="607" name="直線コネクタ 606"/>
        <xdr:cNvCxnSpPr/>
      </xdr:nvCxnSpPr>
      <xdr:spPr>
        <a:xfrm flipV="1">
          <a:off x="20434300" y="1476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145687</xdr:rowOff>
    </xdr:from>
    <xdr:to>
      <xdr:col>102</xdr:col>
      <xdr:colOff>165100</xdr:colOff>
      <xdr:row>86</xdr:row>
      <xdr:rowOff>75837</xdr:rowOff>
    </xdr:to>
    <xdr:sp macro="" textlink="">
      <xdr:nvSpPr>
        <xdr:cNvPr id="608" name="楕円 607"/>
        <xdr:cNvSpPr/>
      </xdr:nvSpPr>
      <xdr:spPr>
        <a:xfrm>
          <a:off x="19494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21771</xdr:rowOff>
    </xdr:from>
    <xdr:to>
      <xdr:col>107</xdr:col>
      <xdr:colOff>50800</xdr:colOff>
      <xdr:row>86</xdr:row>
      <xdr:rowOff>25037</xdr:rowOff>
    </xdr:to>
    <xdr:cxnSp macro="">
      <xdr:nvCxnSpPr>
        <xdr:cNvPr id="609" name="直線コネクタ 608"/>
        <xdr:cNvCxnSpPr/>
      </xdr:nvCxnSpPr>
      <xdr:spPr>
        <a:xfrm flipV="1">
          <a:off x="19545300" y="147664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610"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11"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612"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613"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60433</xdr:rowOff>
    </xdr:from>
    <xdr:ext cx="469744" cy="259045"/>
    <xdr:sp macro="" textlink="">
      <xdr:nvSpPr>
        <xdr:cNvPr id="614" name="n_1mainValue【消防施設】&#10;一人当たり面積"/>
        <xdr:cNvSpPr txBox="1"/>
      </xdr:nvSpPr>
      <xdr:spPr>
        <a:xfrm>
          <a:off x="210757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615" name="n_2mainValue【消防施設】&#10;一人当たり面積"/>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66964</xdr:rowOff>
    </xdr:from>
    <xdr:ext cx="469744" cy="259045"/>
    <xdr:sp macro="" textlink="">
      <xdr:nvSpPr>
        <xdr:cNvPr id="616" name="n_3mainValue【消防施設】&#10;一人当たり面積"/>
        <xdr:cNvSpPr txBox="1"/>
      </xdr:nvSpPr>
      <xdr:spPr>
        <a:xfrm>
          <a:off x="19310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7" name="テキスト ボックス 63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640" name="直線コネクタ 639"/>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641"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642" name="直線コネクタ 641"/>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643"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644" name="直線コネクタ 643"/>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45" name="【庁舎】&#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46" name="フローチャート: 判断 645"/>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647" name="フローチャート: 判断 646"/>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648" name="フローチャート: 判断 647"/>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49" name="フローチャート: 判断 648"/>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650" name="フローチャート: 判断 649"/>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56" name="楕円 655"/>
        <xdr:cNvSpPr/>
      </xdr:nvSpPr>
      <xdr:spPr>
        <a:xfrm>
          <a:off x="162687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153052</xdr:rowOff>
    </xdr:from>
    <xdr:ext cx="405111" cy="259045"/>
    <xdr:sp macro="" textlink="">
      <xdr:nvSpPr>
        <xdr:cNvPr id="657" name="【庁舎】&#10;有形固定資産減価償却率該当値テキスト"/>
        <xdr:cNvSpPr txBox="1"/>
      </xdr:nvSpPr>
      <xdr:spPr>
        <a:xfrm>
          <a:off x="16357600"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80645</xdr:rowOff>
    </xdr:from>
    <xdr:to>
      <xdr:col>81</xdr:col>
      <xdr:colOff>101600</xdr:colOff>
      <xdr:row>103</xdr:row>
      <xdr:rowOff>10795</xdr:rowOff>
    </xdr:to>
    <xdr:sp macro="" textlink="">
      <xdr:nvSpPr>
        <xdr:cNvPr id="658" name="楕円 657"/>
        <xdr:cNvSpPr/>
      </xdr:nvSpPr>
      <xdr:spPr>
        <a:xfrm>
          <a:off x="15430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131445</xdr:rowOff>
    </xdr:from>
    <xdr:to>
      <xdr:col>85</xdr:col>
      <xdr:colOff>127000</xdr:colOff>
      <xdr:row>103</xdr:row>
      <xdr:rowOff>9525</xdr:rowOff>
    </xdr:to>
    <xdr:cxnSp macro="">
      <xdr:nvCxnSpPr>
        <xdr:cNvPr id="659" name="直線コネクタ 658"/>
        <xdr:cNvCxnSpPr/>
      </xdr:nvCxnSpPr>
      <xdr:spPr>
        <a:xfrm>
          <a:off x="15481300" y="176193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33020</xdr:rowOff>
    </xdr:from>
    <xdr:to>
      <xdr:col>76</xdr:col>
      <xdr:colOff>165100</xdr:colOff>
      <xdr:row>102</xdr:row>
      <xdr:rowOff>134620</xdr:rowOff>
    </xdr:to>
    <xdr:sp macro="" textlink="">
      <xdr:nvSpPr>
        <xdr:cNvPr id="660" name="楕円 659"/>
        <xdr:cNvSpPr/>
      </xdr:nvSpPr>
      <xdr:spPr>
        <a:xfrm>
          <a:off x="14541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83820</xdr:rowOff>
    </xdr:from>
    <xdr:to>
      <xdr:col>81</xdr:col>
      <xdr:colOff>50800</xdr:colOff>
      <xdr:row>102</xdr:row>
      <xdr:rowOff>131445</xdr:rowOff>
    </xdr:to>
    <xdr:cxnSp macro="">
      <xdr:nvCxnSpPr>
        <xdr:cNvPr id="661" name="直線コネクタ 660"/>
        <xdr:cNvCxnSpPr/>
      </xdr:nvCxnSpPr>
      <xdr:spPr>
        <a:xfrm>
          <a:off x="14592300" y="175717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154939</xdr:rowOff>
    </xdr:from>
    <xdr:to>
      <xdr:col>72</xdr:col>
      <xdr:colOff>38100</xdr:colOff>
      <xdr:row>102</xdr:row>
      <xdr:rowOff>85089</xdr:rowOff>
    </xdr:to>
    <xdr:sp macro="" textlink="">
      <xdr:nvSpPr>
        <xdr:cNvPr id="662" name="楕円 661"/>
        <xdr:cNvSpPr/>
      </xdr:nvSpPr>
      <xdr:spPr>
        <a:xfrm>
          <a:off x="13652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34289</xdr:rowOff>
    </xdr:from>
    <xdr:to>
      <xdr:col>76</xdr:col>
      <xdr:colOff>114300</xdr:colOff>
      <xdr:row>102</xdr:row>
      <xdr:rowOff>83820</xdr:rowOff>
    </xdr:to>
    <xdr:cxnSp macro="">
      <xdr:nvCxnSpPr>
        <xdr:cNvPr id="663" name="直線コネクタ 662"/>
        <xdr:cNvCxnSpPr/>
      </xdr:nvCxnSpPr>
      <xdr:spPr>
        <a:xfrm>
          <a:off x="13703300" y="175221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664" name="n_1ave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665" name="n_2aveValue【庁舎】&#10;有形固定資産減価償却率"/>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666" name="n_3aveValue【庁舎】&#10;有形固定資産減価償却率"/>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667"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27322</xdr:rowOff>
    </xdr:from>
    <xdr:ext cx="405111" cy="259045"/>
    <xdr:sp macro="" textlink="">
      <xdr:nvSpPr>
        <xdr:cNvPr id="668" name="n_1mainValue【庁舎】&#10;有形固定資産減価償却率"/>
        <xdr:cNvSpPr txBox="1"/>
      </xdr:nvSpPr>
      <xdr:spPr>
        <a:xfrm>
          <a:off x="15266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151147</xdr:rowOff>
    </xdr:from>
    <xdr:ext cx="405111" cy="259045"/>
    <xdr:sp macro="" textlink="">
      <xdr:nvSpPr>
        <xdr:cNvPr id="669" name="n_2mainValue【庁舎】&#10;有形固定資産減価償却率"/>
        <xdr:cNvSpPr txBox="1"/>
      </xdr:nvSpPr>
      <xdr:spPr>
        <a:xfrm>
          <a:off x="14389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101616</xdr:rowOff>
    </xdr:from>
    <xdr:ext cx="405111" cy="259045"/>
    <xdr:sp macro="" textlink="">
      <xdr:nvSpPr>
        <xdr:cNvPr id="670" name="n_3mainValue【庁舎】&#10;有形固定資産減価償却率"/>
        <xdr:cNvSpPr txBox="1"/>
      </xdr:nvSpPr>
      <xdr:spPr>
        <a:xfrm>
          <a:off x="13500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1" name="直線コネクタ 6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2" name="テキスト ボックス 6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3" name="直線コネクタ 6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4" name="テキスト ボックス 6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5" name="直線コネクタ 6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6" name="テキスト ボックス 6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7" name="直線コネクタ 6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8" name="テキスト ボックス 6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9" name="直線コネクタ 6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0" name="テキスト ボックス 6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1" name="直線コネクタ 6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2" name="テキスト ボックス 6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696" name="直線コネクタ 695"/>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97"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98" name="直線コネクタ 69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699"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700" name="直線コネクタ 699"/>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701" name="【庁舎】&#10;一人当たり面積平均値テキスト"/>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702" name="フローチャート: 判断 701"/>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03" name="フローチャート: 判断 702"/>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704" name="フローチャート: 判断 703"/>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05" name="フローチャート: 判断 704"/>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706" name="フローチャート: 判断 705"/>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16692</xdr:rowOff>
    </xdr:from>
    <xdr:to>
      <xdr:col>116</xdr:col>
      <xdr:colOff>114300</xdr:colOff>
      <xdr:row>106</xdr:row>
      <xdr:rowOff>118292</xdr:rowOff>
    </xdr:to>
    <xdr:sp macro="" textlink="">
      <xdr:nvSpPr>
        <xdr:cNvPr id="712" name="楕円 711"/>
        <xdr:cNvSpPr/>
      </xdr:nvSpPr>
      <xdr:spPr>
        <a:xfrm>
          <a:off x="22110700" y="181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39569</xdr:rowOff>
    </xdr:from>
    <xdr:ext cx="469744" cy="259045"/>
    <xdr:sp macro="" textlink="">
      <xdr:nvSpPr>
        <xdr:cNvPr id="713" name="【庁舎】&#10;一人当たり面積該当値テキスト"/>
        <xdr:cNvSpPr txBox="1"/>
      </xdr:nvSpPr>
      <xdr:spPr>
        <a:xfrm>
          <a:off x="22199600" y="1804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23223</xdr:rowOff>
    </xdr:from>
    <xdr:to>
      <xdr:col>112</xdr:col>
      <xdr:colOff>38100</xdr:colOff>
      <xdr:row>106</xdr:row>
      <xdr:rowOff>124823</xdr:rowOff>
    </xdr:to>
    <xdr:sp macro="" textlink="">
      <xdr:nvSpPr>
        <xdr:cNvPr id="714" name="楕円 713"/>
        <xdr:cNvSpPr/>
      </xdr:nvSpPr>
      <xdr:spPr>
        <a:xfrm>
          <a:off x="21272500" y="18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67492</xdr:rowOff>
    </xdr:from>
    <xdr:to>
      <xdr:col>116</xdr:col>
      <xdr:colOff>63500</xdr:colOff>
      <xdr:row>106</xdr:row>
      <xdr:rowOff>74023</xdr:rowOff>
    </xdr:to>
    <xdr:cxnSp macro="">
      <xdr:nvCxnSpPr>
        <xdr:cNvPr id="715" name="直線コネクタ 714"/>
        <xdr:cNvCxnSpPr/>
      </xdr:nvCxnSpPr>
      <xdr:spPr>
        <a:xfrm flipV="1">
          <a:off x="21323300" y="182411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30843</xdr:rowOff>
    </xdr:from>
    <xdr:to>
      <xdr:col>107</xdr:col>
      <xdr:colOff>101600</xdr:colOff>
      <xdr:row>106</xdr:row>
      <xdr:rowOff>132443</xdr:rowOff>
    </xdr:to>
    <xdr:sp macro="" textlink="">
      <xdr:nvSpPr>
        <xdr:cNvPr id="716" name="楕円 715"/>
        <xdr:cNvSpPr/>
      </xdr:nvSpPr>
      <xdr:spPr>
        <a:xfrm>
          <a:off x="20383500" y="182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74023</xdr:rowOff>
    </xdr:from>
    <xdr:to>
      <xdr:col>111</xdr:col>
      <xdr:colOff>177800</xdr:colOff>
      <xdr:row>106</xdr:row>
      <xdr:rowOff>81643</xdr:rowOff>
    </xdr:to>
    <xdr:cxnSp macro="">
      <xdr:nvCxnSpPr>
        <xdr:cNvPr id="717" name="直線コネクタ 716"/>
        <xdr:cNvCxnSpPr/>
      </xdr:nvCxnSpPr>
      <xdr:spPr>
        <a:xfrm flipV="1">
          <a:off x="20434300" y="1824772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34108</xdr:rowOff>
    </xdr:from>
    <xdr:to>
      <xdr:col>102</xdr:col>
      <xdr:colOff>165100</xdr:colOff>
      <xdr:row>106</xdr:row>
      <xdr:rowOff>135708</xdr:rowOff>
    </xdr:to>
    <xdr:sp macro="" textlink="">
      <xdr:nvSpPr>
        <xdr:cNvPr id="718" name="楕円 717"/>
        <xdr:cNvSpPr/>
      </xdr:nvSpPr>
      <xdr:spPr>
        <a:xfrm>
          <a:off x="19494500" y="182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81643</xdr:rowOff>
    </xdr:from>
    <xdr:to>
      <xdr:col>107</xdr:col>
      <xdr:colOff>50800</xdr:colOff>
      <xdr:row>106</xdr:row>
      <xdr:rowOff>84908</xdr:rowOff>
    </xdr:to>
    <xdr:cxnSp macro="">
      <xdr:nvCxnSpPr>
        <xdr:cNvPr id="719" name="直線コネクタ 718"/>
        <xdr:cNvCxnSpPr/>
      </xdr:nvCxnSpPr>
      <xdr:spPr>
        <a:xfrm flipV="1">
          <a:off x="19545300" y="182553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720" name="n_1ave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721" name="n_2ave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22" name="n_3ave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723"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141350</xdr:rowOff>
    </xdr:from>
    <xdr:ext cx="469744" cy="259045"/>
    <xdr:sp macro="" textlink="">
      <xdr:nvSpPr>
        <xdr:cNvPr id="724" name="n_1mainValue【庁舎】&#10;一人当たり面積"/>
        <xdr:cNvSpPr txBox="1"/>
      </xdr:nvSpPr>
      <xdr:spPr>
        <a:xfrm>
          <a:off x="21075727"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148970</xdr:rowOff>
    </xdr:from>
    <xdr:ext cx="469744" cy="259045"/>
    <xdr:sp macro="" textlink="">
      <xdr:nvSpPr>
        <xdr:cNvPr id="725" name="n_2mainValue【庁舎】&#10;一人当たり面積"/>
        <xdr:cNvSpPr txBox="1"/>
      </xdr:nvSpPr>
      <xdr:spPr>
        <a:xfrm>
          <a:off x="20199427" y="179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152235</xdr:rowOff>
    </xdr:from>
    <xdr:ext cx="469744" cy="259045"/>
    <xdr:sp macro="" textlink="">
      <xdr:nvSpPr>
        <xdr:cNvPr id="726" name="n_3mainValue【庁舎】&#10;一人当たり面積"/>
        <xdr:cNvSpPr txBox="1"/>
      </xdr:nvSpPr>
      <xdr:spPr>
        <a:xfrm>
          <a:off x="19310427" y="17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保健センター・保健所であり、特に低くなっている施設は、体育館・プール、消防施設、市民会館、庁舎である。 </a:t>
          </a:r>
        </a:p>
        <a:p>
          <a:r>
            <a:rPr kumimoji="1" lang="ja-JP" altLang="en-US" sz="1300">
              <a:latin typeface="ＭＳ Ｐゴシック" panose="020B0600070205080204" pitchFamily="50" charset="-128"/>
              <a:ea typeface="ＭＳ Ｐゴシック" panose="020B0600070205080204" pitchFamily="50" charset="-128"/>
            </a:rPr>
            <a:t>一般廃棄物処理施設、保健センター・保健所については、築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年を超える施設であり、計画的な長寿命化を図っていく必要がある。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また、市民会館、庁舎等については東日本大震災により新たに整備した施設であり、他の施設と併せて同年代に建て替え時期が来ることから計画的な長寿命化が必要である。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34,274
34,045
197.79
32,361,232
31,399,950
681,993
9,913,550
17,621,800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年度と比較して税収が増となっているためである。しかし、今後は復興関連事業の減少により、建設業を中心に減収が見込まれる。</a:t>
          </a:r>
        </a:p>
        <a:p>
          <a:r>
            <a:rPr kumimoji="1" lang="ja-JP" altLang="en-US" sz="1300">
              <a:latin typeface="ＭＳ Ｐゴシック" panose="020B0600070205080204" pitchFamily="50" charset="-128"/>
              <a:ea typeface="ＭＳ Ｐゴシック" panose="020B0600070205080204" pitchFamily="50" charset="-128"/>
            </a:rPr>
            <a:t>　需要額においては復興事業が減少しているが、今後は復興整備施設の維持管理経費の上昇が予測されるため、既存事業の見直しにより財政力の維持を図りたい。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9" name="直線コネクタ 68"/>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46567</xdr:rowOff>
    </xdr:to>
    <xdr:cxnSp macro="">
      <xdr:nvCxnSpPr>
        <xdr:cNvPr id="78" name="直線コネクタ 77"/>
        <xdr:cNvCxnSpPr/>
      </xdr:nvCxnSpPr>
      <xdr:spPr>
        <a:xfrm flipV="1">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ポイント増加し、類似団体平均よりも</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上回る結果となった。経常費用が増加した要因としては、下水道事業が公営企業会計に移行したことによる繰出金の経常分の増加、会計年度任用職員制度に伴う支出の増加、介護保険繰出し金など社会保障費用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今後も福祉関係経費等を中心とした扶助費の増加、また、学校建設債の償還費の増加が見込まれ、更なる財政の硬直化が懸念されることから、歳入の安定確保、財政基盤の強化に努める。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66</xdr:row>
      <xdr:rowOff>154940</xdr:rowOff>
    </xdr:to>
    <xdr:cxnSp macro="">
      <xdr:nvCxnSpPr>
        <xdr:cNvPr id="132" name="直線コネクタ 131"/>
        <xdr:cNvCxnSpPr/>
      </xdr:nvCxnSpPr>
      <xdr:spPr>
        <a:xfrm>
          <a:off x="4114800" y="10786956"/>
          <a:ext cx="8382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157056</xdr:rowOff>
    </xdr:to>
    <xdr:cxnSp macro="">
      <xdr:nvCxnSpPr>
        <xdr:cNvPr id="135" name="直線コネクタ 134"/>
        <xdr:cNvCxnSpPr/>
      </xdr:nvCxnSpPr>
      <xdr:spPr>
        <a:xfrm>
          <a:off x="3225800" y="1065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100754</xdr:rowOff>
    </xdr:to>
    <xdr:cxnSp macro="">
      <xdr:nvCxnSpPr>
        <xdr:cNvPr id="138" name="直線コネクタ 137"/>
        <xdr:cNvCxnSpPr/>
      </xdr:nvCxnSpPr>
      <xdr:spPr>
        <a:xfrm flipV="1">
          <a:off x="2336800" y="106582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149013</xdr:rowOff>
    </xdr:to>
    <xdr:cxnSp macro="">
      <xdr:nvCxnSpPr>
        <xdr:cNvPr id="141" name="直線コネクタ 140"/>
        <xdr:cNvCxnSpPr/>
      </xdr:nvCxnSpPr>
      <xdr:spPr>
        <a:xfrm flipV="1">
          <a:off x="1447800" y="1073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104140</xdr:rowOff>
    </xdr:from>
    <xdr:to>
      <xdr:col>23</xdr:col>
      <xdr:colOff>184150</xdr:colOff>
      <xdr:row>67</xdr:row>
      <xdr:rowOff>34290</xdr:rowOff>
    </xdr:to>
    <xdr:sp macro="" textlink="">
      <xdr:nvSpPr>
        <xdr:cNvPr id="151" name="楕円 150"/>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17</xdr:rowOff>
    </xdr:from>
    <xdr:ext cx="762000" cy="259045"/>
    <xdr:sp macro="" textlink="">
      <xdr:nvSpPr>
        <xdr:cNvPr id="152" name="財政構造の弾力性該当値テキスト"/>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5" name="楕円 154"/>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6" name="テキスト ボックス 155"/>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7" name="楕円 156"/>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58" name="テキスト ボックス 157"/>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0" name="テキスト ボックス 159"/>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11,312</a:t>
          </a:r>
          <a:r>
            <a:rPr kumimoji="1" lang="ja-JP" altLang="en-US" sz="1300">
              <a:latin typeface="ＭＳ Ｐゴシック" panose="020B0600070205080204" pitchFamily="50" charset="-128"/>
              <a:ea typeface="ＭＳ Ｐゴシック" panose="020B0600070205080204" pitchFamily="50" charset="-128"/>
            </a:rPr>
            <a:t>円増加し、類似団体平均よりも</a:t>
          </a:r>
          <a:r>
            <a:rPr kumimoji="1" lang="en-US" altLang="ja-JP" sz="1300">
              <a:latin typeface="ＭＳ Ｐゴシック" panose="020B0600070205080204" pitchFamily="50" charset="-128"/>
              <a:ea typeface="ＭＳ Ｐゴシック" panose="020B0600070205080204" pitchFamily="50" charset="-128"/>
            </a:rPr>
            <a:t>17,210</a:t>
          </a:r>
          <a:r>
            <a:rPr kumimoji="1" lang="ja-JP" altLang="en-US" sz="1300">
              <a:latin typeface="ＭＳ Ｐゴシック" panose="020B0600070205080204" pitchFamily="50" charset="-128"/>
              <a:ea typeface="ＭＳ Ｐゴシック" panose="020B0600070205080204" pitchFamily="50" charset="-128"/>
            </a:rPr>
            <a:t>円下回る結果となった。令和元２度は会計年度任用職員分や退職金が増額したためである。</a:t>
          </a:r>
        </a:p>
        <a:p>
          <a:r>
            <a:rPr kumimoji="1" lang="ja-JP" altLang="en-US" sz="1300">
              <a:latin typeface="ＭＳ Ｐゴシック" panose="020B0600070205080204" pitchFamily="50" charset="-128"/>
              <a:ea typeface="ＭＳ Ｐゴシック" panose="020B0600070205080204" pitchFamily="50" charset="-128"/>
            </a:rPr>
            <a:t>　今年度においては、類似団体平均を下回る結果となったものの、今後は、震災関連で整備した施設の維持管理費の増加が見込まれることから、コスト削減に努めていく。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89457</xdr:rowOff>
    </xdr:from>
    <xdr:to>
      <xdr:col>23</xdr:col>
      <xdr:colOff>133350</xdr:colOff>
      <xdr:row>82</xdr:row>
      <xdr:rowOff>167446</xdr:rowOff>
    </xdr:to>
    <xdr:cxnSp macro="">
      <xdr:nvCxnSpPr>
        <xdr:cNvPr id="197" name="直線コネクタ 196"/>
        <xdr:cNvCxnSpPr/>
      </xdr:nvCxnSpPr>
      <xdr:spPr>
        <a:xfrm>
          <a:off x="4114800" y="14148357"/>
          <a:ext cx="838200" cy="7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78578</xdr:rowOff>
    </xdr:from>
    <xdr:to>
      <xdr:col>19</xdr:col>
      <xdr:colOff>133350</xdr:colOff>
      <xdr:row>82</xdr:row>
      <xdr:rowOff>89457</xdr:rowOff>
    </xdr:to>
    <xdr:cxnSp macro="">
      <xdr:nvCxnSpPr>
        <xdr:cNvPr id="200" name="直線コネクタ 199"/>
        <xdr:cNvCxnSpPr/>
      </xdr:nvCxnSpPr>
      <xdr:spPr>
        <a:xfrm>
          <a:off x="3225800" y="14137478"/>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157541</xdr:rowOff>
    </xdr:from>
    <xdr:to>
      <xdr:col>15</xdr:col>
      <xdr:colOff>82550</xdr:colOff>
      <xdr:row>82</xdr:row>
      <xdr:rowOff>78578</xdr:rowOff>
    </xdr:to>
    <xdr:cxnSp macro="">
      <xdr:nvCxnSpPr>
        <xdr:cNvPr id="203" name="直線コネクタ 202"/>
        <xdr:cNvCxnSpPr/>
      </xdr:nvCxnSpPr>
      <xdr:spPr>
        <a:xfrm>
          <a:off x="2336800" y="14044991"/>
          <a:ext cx="889000" cy="9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157541</xdr:rowOff>
    </xdr:from>
    <xdr:to>
      <xdr:col>11</xdr:col>
      <xdr:colOff>31750</xdr:colOff>
      <xdr:row>83</xdr:row>
      <xdr:rowOff>40139</xdr:rowOff>
    </xdr:to>
    <xdr:cxnSp macro="">
      <xdr:nvCxnSpPr>
        <xdr:cNvPr id="206" name="直線コネクタ 205"/>
        <xdr:cNvCxnSpPr/>
      </xdr:nvCxnSpPr>
      <xdr:spPr>
        <a:xfrm flipV="1">
          <a:off x="1447800" y="14044991"/>
          <a:ext cx="889000" cy="22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116646</xdr:rowOff>
    </xdr:from>
    <xdr:to>
      <xdr:col>23</xdr:col>
      <xdr:colOff>184150</xdr:colOff>
      <xdr:row>83</xdr:row>
      <xdr:rowOff>46796</xdr:rowOff>
    </xdr:to>
    <xdr:sp macro="" textlink="">
      <xdr:nvSpPr>
        <xdr:cNvPr id="216" name="楕円 215"/>
        <xdr:cNvSpPr/>
      </xdr:nvSpPr>
      <xdr:spPr>
        <a:xfrm>
          <a:off x="4902200" y="141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133173</xdr:rowOff>
    </xdr:from>
    <xdr:ext cx="762000" cy="259045"/>
    <xdr:sp macro="" textlink="">
      <xdr:nvSpPr>
        <xdr:cNvPr id="217" name="人件費・物件費等の状況該当値テキスト"/>
        <xdr:cNvSpPr txBox="1"/>
      </xdr:nvSpPr>
      <xdr:spPr>
        <a:xfrm>
          <a:off x="5041900" y="1402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38657</xdr:rowOff>
    </xdr:from>
    <xdr:to>
      <xdr:col>19</xdr:col>
      <xdr:colOff>184150</xdr:colOff>
      <xdr:row>82</xdr:row>
      <xdr:rowOff>140257</xdr:rowOff>
    </xdr:to>
    <xdr:sp macro="" textlink="">
      <xdr:nvSpPr>
        <xdr:cNvPr id="218" name="楕円 217"/>
        <xdr:cNvSpPr/>
      </xdr:nvSpPr>
      <xdr:spPr>
        <a:xfrm>
          <a:off x="4064000" y="140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150434</xdr:rowOff>
    </xdr:from>
    <xdr:ext cx="736600" cy="259045"/>
    <xdr:sp macro="" textlink="">
      <xdr:nvSpPr>
        <xdr:cNvPr id="219" name="テキスト ボックス 218"/>
        <xdr:cNvSpPr txBox="1"/>
      </xdr:nvSpPr>
      <xdr:spPr>
        <a:xfrm>
          <a:off x="3733800" y="1386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27778</xdr:rowOff>
    </xdr:from>
    <xdr:to>
      <xdr:col>15</xdr:col>
      <xdr:colOff>133350</xdr:colOff>
      <xdr:row>82</xdr:row>
      <xdr:rowOff>129378</xdr:rowOff>
    </xdr:to>
    <xdr:sp macro="" textlink="">
      <xdr:nvSpPr>
        <xdr:cNvPr id="220" name="楕円 219"/>
        <xdr:cNvSpPr/>
      </xdr:nvSpPr>
      <xdr:spPr>
        <a:xfrm>
          <a:off x="3175000" y="14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139555</xdr:rowOff>
    </xdr:from>
    <xdr:ext cx="762000" cy="259045"/>
    <xdr:sp macro="" textlink="">
      <xdr:nvSpPr>
        <xdr:cNvPr id="221" name="テキスト ボックス 220"/>
        <xdr:cNvSpPr txBox="1"/>
      </xdr:nvSpPr>
      <xdr:spPr>
        <a:xfrm>
          <a:off x="2844800" y="1385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106741</xdr:rowOff>
    </xdr:from>
    <xdr:to>
      <xdr:col>11</xdr:col>
      <xdr:colOff>82550</xdr:colOff>
      <xdr:row>82</xdr:row>
      <xdr:rowOff>36891</xdr:rowOff>
    </xdr:to>
    <xdr:sp macro="" textlink="">
      <xdr:nvSpPr>
        <xdr:cNvPr id="222" name="楕円 221"/>
        <xdr:cNvSpPr/>
      </xdr:nvSpPr>
      <xdr:spPr>
        <a:xfrm>
          <a:off x="2286000" y="139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47068</xdr:rowOff>
    </xdr:from>
    <xdr:ext cx="762000" cy="259045"/>
    <xdr:sp macro="" textlink="">
      <xdr:nvSpPr>
        <xdr:cNvPr id="223" name="テキスト ボックス 222"/>
        <xdr:cNvSpPr txBox="1"/>
      </xdr:nvSpPr>
      <xdr:spPr>
        <a:xfrm>
          <a:off x="1955800" y="1376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160789</xdr:rowOff>
    </xdr:from>
    <xdr:to>
      <xdr:col>7</xdr:col>
      <xdr:colOff>31750</xdr:colOff>
      <xdr:row>83</xdr:row>
      <xdr:rowOff>90939</xdr:rowOff>
    </xdr:to>
    <xdr:sp macro="" textlink="">
      <xdr:nvSpPr>
        <xdr:cNvPr id="224" name="楕円 223"/>
        <xdr:cNvSpPr/>
      </xdr:nvSpPr>
      <xdr:spPr>
        <a:xfrm>
          <a:off x="1397000" y="142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75716</xdr:rowOff>
    </xdr:from>
    <xdr:ext cx="762000" cy="259045"/>
    <xdr:sp macro="" textlink="">
      <xdr:nvSpPr>
        <xdr:cNvPr id="225" name="テキスト ボックス 224"/>
        <xdr:cNvSpPr txBox="1"/>
      </xdr:nvSpPr>
      <xdr:spPr>
        <a:xfrm>
          <a:off x="1066800" y="1430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福島県人事委員会が民間企業の給与の実態を調査し、地域の民間給与水準との均衡を図るために実施された勧告を尊重して決定しており、地域の民間給与水準を給料月額に適切に反映させた結果、類似団体及び全国市平均を上回ることとなった。なお、給与水準については、今後も福島県人事委員会勧告を尊重しながら、適切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89</xdr:row>
      <xdr:rowOff>18143</xdr:rowOff>
    </xdr:to>
    <xdr:cxnSp macro="">
      <xdr:nvCxnSpPr>
        <xdr:cNvPr id="261" name="直線コネクタ 260"/>
        <xdr:cNvCxnSpPr/>
      </xdr:nvCxnSpPr>
      <xdr:spPr>
        <a:xfrm>
          <a:off x="16179800" y="1503589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120650</xdr:rowOff>
    </xdr:to>
    <xdr:cxnSp macro="">
      <xdr:nvCxnSpPr>
        <xdr:cNvPr id="264" name="直線コネクタ 263"/>
        <xdr:cNvCxnSpPr/>
      </xdr:nvCxnSpPr>
      <xdr:spPr>
        <a:xfrm flipV="1">
          <a:off x="15290800" y="150358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90</xdr:row>
      <xdr:rowOff>1814</xdr:rowOff>
    </xdr:to>
    <xdr:cxnSp macro="">
      <xdr:nvCxnSpPr>
        <xdr:cNvPr id="267" name="直線コネクタ 266"/>
        <xdr:cNvCxnSpPr/>
      </xdr:nvCxnSpPr>
      <xdr:spPr>
        <a:xfrm flipV="1">
          <a:off x="14401800" y="152082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1814</xdr:rowOff>
    </xdr:to>
    <xdr:cxnSp macro="">
      <xdr:nvCxnSpPr>
        <xdr:cNvPr id="270" name="直線コネクタ 269"/>
        <xdr:cNvCxnSpPr/>
      </xdr:nvCxnSpPr>
      <xdr:spPr>
        <a:xfrm>
          <a:off x="13512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80" name="楕円 279"/>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34670</xdr:rowOff>
    </xdr:from>
    <xdr:ext cx="762000" cy="259045"/>
    <xdr:sp macro="" textlink="">
      <xdr:nvSpPr>
        <xdr:cNvPr id="281" name="給与水準   （国との比較）該当値テキスト"/>
        <xdr:cNvSpPr txBox="1"/>
      </xdr:nvSpPr>
      <xdr:spPr>
        <a:xfrm>
          <a:off x="17106900" y="151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4" name="楕円 283"/>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5" name="テキスト ボックス 284"/>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122464</xdr:rowOff>
    </xdr:from>
    <xdr:to>
      <xdr:col>68</xdr:col>
      <xdr:colOff>203200</xdr:colOff>
      <xdr:row>90</xdr:row>
      <xdr:rowOff>52614</xdr:rowOff>
    </xdr:to>
    <xdr:sp macro="" textlink="">
      <xdr:nvSpPr>
        <xdr:cNvPr id="286" name="楕円 285"/>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37391</xdr:rowOff>
    </xdr:from>
    <xdr:ext cx="762000" cy="259045"/>
    <xdr:sp macro="" textlink="">
      <xdr:nvSpPr>
        <xdr:cNvPr id="287" name="テキスト ボックス 286"/>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8" name="楕円 287"/>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9" name="テキスト ボックス 288"/>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相馬市行財政改革における事務事業の効率化、一部組織の見直しを実施したことで職員数の適正化を図り、平成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人の人員を削減した。前年度から微減しており、類似団体平均を下回っている。今後も適正な人員配置を行い、類似団体平均を下回る数値を維持できるよう努めていく。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101237</xdr:rowOff>
    </xdr:to>
    <xdr:cxnSp macro="">
      <xdr:nvCxnSpPr>
        <xdr:cNvPr id="326" name="直線コネクタ 325"/>
        <xdr:cNvCxnSpPr/>
      </xdr:nvCxnSpPr>
      <xdr:spPr>
        <a:xfrm flipV="1">
          <a:off x="16179800" y="1037789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51253</xdr:rowOff>
    </xdr:from>
    <xdr:to>
      <xdr:col>77</xdr:col>
      <xdr:colOff>44450</xdr:colOff>
      <xdr:row>60</xdr:row>
      <xdr:rowOff>101237</xdr:rowOff>
    </xdr:to>
    <xdr:cxnSp macro="">
      <xdr:nvCxnSpPr>
        <xdr:cNvPr id="329" name="直線コネクタ 328"/>
        <xdr:cNvCxnSpPr/>
      </xdr:nvCxnSpPr>
      <xdr:spPr>
        <a:xfrm>
          <a:off x="15290800" y="10338253"/>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170997</xdr:rowOff>
    </xdr:from>
    <xdr:to>
      <xdr:col>72</xdr:col>
      <xdr:colOff>203200</xdr:colOff>
      <xdr:row>60</xdr:row>
      <xdr:rowOff>51253</xdr:rowOff>
    </xdr:to>
    <xdr:cxnSp macro="">
      <xdr:nvCxnSpPr>
        <xdr:cNvPr id="332" name="直線コネクタ 331"/>
        <xdr:cNvCxnSpPr/>
      </xdr:nvCxnSpPr>
      <xdr:spPr>
        <a:xfrm>
          <a:off x="14401800" y="10286547"/>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170997</xdr:rowOff>
    </xdr:to>
    <xdr:cxnSp macro="">
      <xdr:nvCxnSpPr>
        <xdr:cNvPr id="335" name="直線コネクタ 334"/>
        <xdr:cNvCxnSpPr/>
      </xdr:nvCxnSpPr>
      <xdr:spPr>
        <a:xfrm>
          <a:off x="13512800" y="10236563"/>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40096</xdr:rowOff>
    </xdr:from>
    <xdr:to>
      <xdr:col>81</xdr:col>
      <xdr:colOff>95250</xdr:colOff>
      <xdr:row>60</xdr:row>
      <xdr:rowOff>141696</xdr:rowOff>
    </xdr:to>
    <xdr:sp macro="" textlink="">
      <xdr:nvSpPr>
        <xdr:cNvPr id="345" name="楕円 344"/>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56623</xdr:rowOff>
    </xdr:from>
    <xdr:ext cx="762000" cy="259045"/>
    <xdr:sp macro="" textlink="">
      <xdr:nvSpPr>
        <xdr:cNvPr id="346" name="定員管理の状況該当値テキスト"/>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50437</xdr:rowOff>
    </xdr:from>
    <xdr:to>
      <xdr:col>77</xdr:col>
      <xdr:colOff>95250</xdr:colOff>
      <xdr:row>60</xdr:row>
      <xdr:rowOff>152037</xdr:rowOff>
    </xdr:to>
    <xdr:sp macro="" textlink="">
      <xdr:nvSpPr>
        <xdr:cNvPr id="347" name="楕円 346"/>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162214</xdr:rowOff>
    </xdr:from>
    <xdr:ext cx="736600" cy="259045"/>
    <xdr:sp macro="" textlink="">
      <xdr:nvSpPr>
        <xdr:cNvPr id="348" name="テキスト ボックス 347"/>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453</xdr:rowOff>
    </xdr:from>
    <xdr:to>
      <xdr:col>73</xdr:col>
      <xdr:colOff>44450</xdr:colOff>
      <xdr:row>60</xdr:row>
      <xdr:rowOff>102053</xdr:rowOff>
    </xdr:to>
    <xdr:sp macro="" textlink="">
      <xdr:nvSpPr>
        <xdr:cNvPr id="349" name="楕円 348"/>
        <xdr:cNvSpPr/>
      </xdr:nvSpPr>
      <xdr:spPr>
        <a:xfrm>
          <a:off x="15240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50" name="テキスト ボックス 349"/>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120197</xdr:rowOff>
    </xdr:from>
    <xdr:to>
      <xdr:col>68</xdr:col>
      <xdr:colOff>203200</xdr:colOff>
      <xdr:row>60</xdr:row>
      <xdr:rowOff>50347</xdr:rowOff>
    </xdr:to>
    <xdr:sp macro="" textlink="">
      <xdr:nvSpPr>
        <xdr:cNvPr id="351" name="楕円 350"/>
        <xdr:cNvSpPr/>
      </xdr:nvSpPr>
      <xdr:spPr>
        <a:xfrm>
          <a:off x="14351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60524</xdr:rowOff>
    </xdr:from>
    <xdr:ext cx="762000" cy="259045"/>
    <xdr:sp macro="" textlink="">
      <xdr:nvSpPr>
        <xdr:cNvPr id="352" name="テキスト ボックス 351"/>
        <xdr:cNvSpPr txBox="1"/>
      </xdr:nvSpPr>
      <xdr:spPr>
        <a:xfrm>
          <a:off x="14020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53" name="楕円 352"/>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54" name="テキスト ボックス 353"/>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比較的数値の高かった平成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年度以降、毎年度比率の横ばいが続いているが、依然として類似団体を上回っている。　今後数年は、小中学校の改築等に伴い平成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年度から例年以上の地方債を発行していることから、比率が上昇することが見込まれる。今後は、公共施設の維持適正化、事業の見直しを実施しながら、新たな地方債の発行を抑制していく。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43</xdr:row>
      <xdr:rowOff>159596</xdr:rowOff>
    </xdr:to>
    <xdr:cxnSp macro="">
      <xdr:nvCxnSpPr>
        <xdr:cNvPr id="387" name="直線コネクタ 386"/>
        <xdr:cNvCxnSpPr/>
      </xdr:nvCxnSpPr>
      <xdr:spPr>
        <a:xfrm>
          <a:off x="16179800" y="75158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43</xdr:row>
      <xdr:rowOff>143510</xdr:rowOff>
    </xdr:to>
    <xdr:cxnSp macro="">
      <xdr:nvCxnSpPr>
        <xdr:cNvPr id="390" name="直線コネクタ 389"/>
        <xdr:cNvCxnSpPr/>
      </xdr:nvCxnSpPr>
      <xdr:spPr>
        <a:xfrm>
          <a:off x="15290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43</xdr:row>
      <xdr:rowOff>127423</xdr:rowOff>
    </xdr:to>
    <xdr:cxnSp macro="">
      <xdr:nvCxnSpPr>
        <xdr:cNvPr id="393" name="直線コネクタ 392"/>
        <xdr:cNvCxnSpPr/>
      </xdr:nvCxnSpPr>
      <xdr:spPr>
        <a:xfrm>
          <a:off x="14401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119380</xdr:rowOff>
    </xdr:to>
    <xdr:cxnSp macro="">
      <xdr:nvCxnSpPr>
        <xdr:cNvPr id="396" name="直線コネクタ 395"/>
        <xdr:cNvCxnSpPr/>
      </xdr:nvCxnSpPr>
      <xdr:spPr>
        <a:xfrm>
          <a:off x="13512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406" name="楕円 405"/>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407" name="公債費負担の状況該当値テキスト"/>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8" name="楕円 407"/>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9" name="テキスト ボックス 408"/>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10" name="楕円 409"/>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11" name="テキスト ボックス 410"/>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12" name="楕円 411"/>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13" name="テキスト ボックス 412"/>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14" name="楕円 413"/>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15" name="テキスト ボックス 414"/>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庁舎完成に伴う地方債借入と庁舎建設基金残高の減少などにより、それ以降は類似団体平均より高いポイントとなっている。今年度においては、災害復旧事業債の借入により地方債現在高が増加したことにより将来負担額が増加したものの、財政調整基金の現在高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ポイントの大幅減少となっている。今後、事業内容を更に厳選すること、また、新たな地方債の発行については交付税措置の有利なものに限り活用することなどで後年度負担の軽減を図るための財政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84328</xdr:rowOff>
    </xdr:from>
    <xdr:to>
      <xdr:col>81</xdr:col>
      <xdr:colOff>44450</xdr:colOff>
      <xdr:row>17</xdr:row>
      <xdr:rowOff>127152</xdr:rowOff>
    </xdr:to>
    <xdr:cxnSp macro="">
      <xdr:nvCxnSpPr>
        <xdr:cNvPr id="447" name="直線コネクタ 446"/>
        <xdr:cNvCxnSpPr/>
      </xdr:nvCxnSpPr>
      <xdr:spPr>
        <a:xfrm flipV="1">
          <a:off x="16179800" y="2827528"/>
          <a:ext cx="838200" cy="2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127152</xdr:rowOff>
    </xdr:from>
    <xdr:to>
      <xdr:col>77</xdr:col>
      <xdr:colOff>44450</xdr:colOff>
      <xdr:row>18</xdr:row>
      <xdr:rowOff>17475</xdr:rowOff>
    </xdr:to>
    <xdr:cxnSp macro="">
      <xdr:nvCxnSpPr>
        <xdr:cNvPr id="450" name="直線コネクタ 449"/>
        <xdr:cNvCxnSpPr/>
      </xdr:nvCxnSpPr>
      <xdr:spPr>
        <a:xfrm flipV="1">
          <a:off x="15290800" y="3041802"/>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17475</xdr:rowOff>
    </xdr:from>
    <xdr:to>
      <xdr:col>72</xdr:col>
      <xdr:colOff>203200</xdr:colOff>
      <xdr:row>18</xdr:row>
      <xdr:rowOff>54153</xdr:rowOff>
    </xdr:to>
    <xdr:cxnSp macro="">
      <xdr:nvCxnSpPr>
        <xdr:cNvPr id="453" name="直線コネクタ 452"/>
        <xdr:cNvCxnSpPr/>
      </xdr:nvCxnSpPr>
      <xdr:spPr>
        <a:xfrm flipV="1">
          <a:off x="14401800" y="3103575"/>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26162</xdr:rowOff>
    </xdr:from>
    <xdr:to>
      <xdr:col>68</xdr:col>
      <xdr:colOff>152400</xdr:colOff>
      <xdr:row>18</xdr:row>
      <xdr:rowOff>54153</xdr:rowOff>
    </xdr:to>
    <xdr:cxnSp macro="">
      <xdr:nvCxnSpPr>
        <xdr:cNvPr id="456" name="直線コネクタ 455"/>
        <xdr:cNvCxnSpPr/>
      </xdr:nvCxnSpPr>
      <xdr:spPr>
        <a:xfrm>
          <a:off x="13512800" y="3112262"/>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33528</xdr:rowOff>
    </xdr:from>
    <xdr:to>
      <xdr:col>81</xdr:col>
      <xdr:colOff>95250</xdr:colOff>
      <xdr:row>16</xdr:row>
      <xdr:rowOff>135128</xdr:rowOff>
    </xdr:to>
    <xdr:sp macro="" textlink="">
      <xdr:nvSpPr>
        <xdr:cNvPr id="466" name="楕円 465"/>
        <xdr:cNvSpPr/>
      </xdr:nvSpPr>
      <xdr:spPr>
        <a:xfrm>
          <a:off x="169672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5605</xdr:rowOff>
    </xdr:from>
    <xdr:ext cx="762000" cy="259045"/>
    <xdr:sp macro="" textlink="">
      <xdr:nvSpPr>
        <xdr:cNvPr id="467" name="将来負担の状況該当値テキスト"/>
        <xdr:cNvSpPr txBox="1"/>
      </xdr:nvSpPr>
      <xdr:spPr>
        <a:xfrm>
          <a:off x="17106900" y="27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76352</xdr:rowOff>
    </xdr:from>
    <xdr:to>
      <xdr:col>77</xdr:col>
      <xdr:colOff>95250</xdr:colOff>
      <xdr:row>18</xdr:row>
      <xdr:rowOff>6502</xdr:rowOff>
    </xdr:to>
    <xdr:sp macro="" textlink="">
      <xdr:nvSpPr>
        <xdr:cNvPr id="468" name="楕円 467"/>
        <xdr:cNvSpPr/>
      </xdr:nvSpPr>
      <xdr:spPr>
        <a:xfrm>
          <a:off x="16129000" y="2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162729</xdr:rowOff>
    </xdr:from>
    <xdr:ext cx="736600" cy="259045"/>
    <xdr:sp macro="" textlink="">
      <xdr:nvSpPr>
        <xdr:cNvPr id="469" name="テキスト ボックス 468"/>
        <xdr:cNvSpPr txBox="1"/>
      </xdr:nvSpPr>
      <xdr:spPr>
        <a:xfrm>
          <a:off x="15798800" y="307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138125</xdr:rowOff>
    </xdr:from>
    <xdr:to>
      <xdr:col>73</xdr:col>
      <xdr:colOff>44450</xdr:colOff>
      <xdr:row>18</xdr:row>
      <xdr:rowOff>68275</xdr:rowOff>
    </xdr:to>
    <xdr:sp macro="" textlink="">
      <xdr:nvSpPr>
        <xdr:cNvPr id="470" name="楕円 469"/>
        <xdr:cNvSpPr/>
      </xdr:nvSpPr>
      <xdr:spPr>
        <a:xfrm>
          <a:off x="15240000" y="30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53052</xdr:rowOff>
    </xdr:from>
    <xdr:ext cx="762000" cy="259045"/>
    <xdr:sp macro="" textlink="">
      <xdr:nvSpPr>
        <xdr:cNvPr id="471" name="テキスト ボックス 470"/>
        <xdr:cNvSpPr txBox="1"/>
      </xdr:nvSpPr>
      <xdr:spPr>
        <a:xfrm>
          <a:off x="14909800" y="31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3353</xdr:rowOff>
    </xdr:from>
    <xdr:to>
      <xdr:col>68</xdr:col>
      <xdr:colOff>203200</xdr:colOff>
      <xdr:row>18</xdr:row>
      <xdr:rowOff>104953</xdr:rowOff>
    </xdr:to>
    <xdr:sp macro="" textlink="">
      <xdr:nvSpPr>
        <xdr:cNvPr id="472" name="楕円 471"/>
        <xdr:cNvSpPr/>
      </xdr:nvSpPr>
      <xdr:spPr>
        <a:xfrm>
          <a:off x="14351000" y="30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89730</xdr:rowOff>
    </xdr:from>
    <xdr:ext cx="762000" cy="259045"/>
    <xdr:sp macro="" textlink="">
      <xdr:nvSpPr>
        <xdr:cNvPr id="473" name="テキスト ボックス 472"/>
        <xdr:cNvSpPr txBox="1"/>
      </xdr:nvSpPr>
      <xdr:spPr>
        <a:xfrm>
          <a:off x="14020800" y="31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146812</xdr:rowOff>
    </xdr:from>
    <xdr:to>
      <xdr:col>64</xdr:col>
      <xdr:colOff>152400</xdr:colOff>
      <xdr:row>18</xdr:row>
      <xdr:rowOff>76962</xdr:rowOff>
    </xdr:to>
    <xdr:sp macro="" textlink="">
      <xdr:nvSpPr>
        <xdr:cNvPr id="474" name="楕円 473"/>
        <xdr:cNvSpPr/>
      </xdr:nvSpPr>
      <xdr:spPr>
        <a:xfrm>
          <a:off x="13462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61739</xdr:rowOff>
    </xdr:from>
    <xdr:ext cx="762000" cy="259045"/>
    <xdr:sp macro="" textlink="">
      <xdr:nvSpPr>
        <xdr:cNvPr id="475" name="テキスト ボックス 474"/>
        <xdr:cNvSpPr txBox="1"/>
      </xdr:nvSpPr>
      <xdr:spPr>
        <a:xfrm>
          <a:off x="13131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34,274
34,045
197.79
32,361,232
31,399,950
681,993
9,913,550
17,621,800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ポイント上回る結果となった。令和２年度は、会計年度任用職員分や退職金の増等によるものである。人員配置の見直しや定員管理・給与の適正化を図り、人件費の抑制に努めていく。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34472</xdr:rowOff>
    </xdr:from>
    <xdr:to>
      <xdr:col>24</xdr:col>
      <xdr:colOff>25400</xdr:colOff>
      <xdr:row>38</xdr:row>
      <xdr:rowOff>105228</xdr:rowOff>
    </xdr:to>
    <xdr:cxnSp macro="">
      <xdr:nvCxnSpPr>
        <xdr:cNvPr id="68" name="直線コネクタ 67"/>
        <xdr:cNvCxnSpPr/>
      </xdr:nvCxnSpPr>
      <xdr:spPr>
        <a:xfrm>
          <a:off x="3987800" y="6206672"/>
          <a:ext cx="8382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36</xdr:row>
      <xdr:rowOff>34472</xdr:rowOff>
    </xdr:to>
    <xdr:cxnSp macro="">
      <xdr:nvCxnSpPr>
        <xdr:cNvPr id="71" name="直線コネクタ 70"/>
        <xdr:cNvCxnSpPr/>
      </xdr:nvCxnSpPr>
      <xdr:spPr>
        <a:xfrm>
          <a:off x="3098800" y="59563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151493</xdr:rowOff>
    </xdr:to>
    <xdr:cxnSp macro="">
      <xdr:nvCxnSpPr>
        <xdr:cNvPr id="74" name="直線コネクタ 73"/>
        <xdr:cNvCxnSpPr/>
      </xdr:nvCxnSpPr>
      <xdr:spPr>
        <a:xfrm flipV="1">
          <a:off x="2209800" y="5956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35</xdr:row>
      <xdr:rowOff>162378</xdr:rowOff>
    </xdr:to>
    <xdr:cxnSp macro="">
      <xdr:nvCxnSpPr>
        <xdr:cNvPr id="77" name="直線コネクタ 76"/>
        <xdr:cNvCxnSpPr/>
      </xdr:nvCxnSpPr>
      <xdr:spPr>
        <a:xfrm flipV="1">
          <a:off x="1320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155122</xdr:rowOff>
    </xdr:from>
    <xdr:to>
      <xdr:col>20</xdr:col>
      <xdr:colOff>38100</xdr:colOff>
      <xdr:row>36</xdr:row>
      <xdr:rowOff>85272</xdr:rowOff>
    </xdr:to>
    <xdr:sp macro="" textlink="">
      <xdr:nvSpPr>
        <xdr:cNvPr id="89" name="楕円 88"/>
        <xdr:cNvSpPr/>
      </xdr:nvSpPr>
      <xdr:spPr>
        <a:xfrm>
          <a:off x="3937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95449</xdr:rowOff>
    </xdr:from>
    <xdr:ext cx="736600" cy="259045"/>
    <xdr:sp macro="" textlink="">
      <xdr:nvSpPr>
        <xdr:cNvPr id="90" name="テキスト ボックス 89"/>
        <xdr:cNvSpPr txBox="1"/>
      </xdr:nvSpPr>
      <xdr:spPr>
        <a:xfrm>
          <a:off x="3606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91" name="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15620</xdr:rowOff>
    </xdr:from>
    <xdr:ext cx="762000" cy="259045"/>
    <xdr:sp macro="" textlink="">
      <xdr:nvSpPr>
        <xdr:cNvPr id="94" name="テキスト ボックス 93"/>
        <xdr:cNvSpPr txBox="1"/>
      </xdr:nvSpPr>
      <xdr:spPr>
        <a:xfrm>
          <a:off x="1828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95" name="楕円 94"/>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96" name="テキスト ボックス 95"/>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ポイント上回る結果となった。これは、会計年度職員制度開始に伴うもの等が要因として挙げられる。外部評価委員会の評価及び</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サイクルによる検証により、既存施設も含め、維持管理経費のコスト削減に努めていく。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18</xdr:row>
      <xdr:rowOff>76200</xdr:rowOff>
    </xdr:to>
    <xdr:cxnSp macro="">
      <xdr:nvCxnSpPr>
        <xdr:cNvPr id="129" name="直線コネクタ 128"/>
        <xdr:cNvCxnSpPr/>
      </xdr:nvCxnSpPr>
      <xdr:spPr>
        <a:xfrm flipV="1">
          <a:off x="15671800" y="28321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76200</xdr:rowOff>
    </xdr:to>
    <xdr:cxnSp macro="">
      <xdr:nvCxnSpPr>
        <xdr:cNvPr id="132" name="直線コネクタ 131"/>
        <xdr:cNvCxnSpPr/>
      </xdr:nvCxnSpPr>
      <xdr:spPr>
        <a:xfrm>
          <a:off x="14782800" y="312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38100</xdr:rowOff>
    </xdr:to>
    <xdr:cxnSp macro="">
      <xdr:nvCxnSpPr>
        <xdr:cNvPr id="135" name="直線コネクタ 134"/>
        <xdr:cNvCxnSpPr/>
      </xdr:nvCxnSpPr>
      <xdr:spPr>
        <a:xfrm>
          <a:off x="13893800" y="304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76200</xdr:rowOff>
    </xdr:to>
    <xdr:cxnSp macro="">
      <xdr:nvCxnSpPr>
        <xdr:cNvPr id="138" name="直線コネクタ 137"/>
        <xdr:cNvCxnSpPr/>
      </xdr:nvCxnSpPr>
      <xdr:spPr>
        <a:xfrm flipV="1">
          <a:off x="13004800" y="304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50" name="楕円 149"/>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51" name="テキスト ボックス 150"/>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2" name="楕円 151"/>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3" name="テキスト ボックス 152"/>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4" name="楕円 153"/>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5" name="テキスト ボックス 154"/>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6" name="楕円 155"/>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7" name="テキスト ボックス 156"/>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る結果となった。類似団体平均を下回ったものの、生活保護費等は増加しており、今後も少子高齢化の進行等に伴う扶助補の増加が見込まれる。今後も引き続き、困窮家庭の支援策の充実などにより、扶助費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xdr:rowOff>
    </xdr:to>
    <xdr:cxnSp macro="">
      <xdr:nvCxnSpPr>
        <xdr:cNvPr id="190" name="直線コネクタ 189"/>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31750</xdr:rowOff>
    </xdr:to>
    <xdr:cxnSp macro="">
      <xdr:nvCxnSpPr>
        <xdr:cNvPr id="193" name="直線コネクタ 192"/>
        <xdr:cNvCxnSpPr/>
      </xdr:nvCxnSpPr>
      <xdr:spPr>
        <a:xfrm flipV="1">
          <a:off x="3098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6" name="直線コネクタ 195"/>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56</xdr:row>
      <xdr:rowOff>12700</xdr:rowOff>
    </xdr:to>
    <xdr:cxnSp macro="">
      <xdr:nvCxnSpPr>
        <xdr:cNvPr id="199" name="直線コネクタ 198"/>
        <xdr:cNvCxnSpPr/>
      </xdr:nvCxnSpPr>
      <xdr:spPr>
        <a:xfrm>
          <a:off x="1320800" y="9404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4" name="テキスト ボックス 213"/>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7" name="楕円 216"/>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8" name="テキスト ボックス 21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結果となった。今後は、震災以前の支出規模を目安とし、特別会計も含めた経費削減に努めるとともに、維持補修費の増加も懸念されることから、公共施設の管理計画に基づいた適正な維持管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69850</xdr:rowOff>
    </xdr:to>
    <xdr:cxnSp macro="">
      <xdr:nvCxnSpPr>
        <xdr:cNvPr id="253" name="直線コネクタ 252"/>
        <xdr:cNvCxnSpPr/>
      </xdr:nvCxnSpPr>
      <xdr:spPr>
        <a:xfrm>
          <a:off x="15671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59</xdr:row>
      <xdr:rowOff>118835</xdr:rowOff>
    </xdr:to>
    <xdr:cxnSp macro="">
      <xdr:nvCxnSpPr>
        <xdr:cNvPr id="256" name="直線コネクタ 255"/>
        <xdr:cNvCxnSpPr/>
      </xdr:nvCxnSpPr>
      <xdr:spPr>
        <a:xfrm flipV="1">
          <a:off x="14782800" y="9809843"/>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59</xdr:row>
      <xdr:rowOff>118835</xdr:rowOff>
    </xdr:to>
    <xdr:cxnSp macro="">
      <xdr:nvCxnSpPr>
        <xdr:cNvPr id="259" name="直線コネクタ 258"/>
        <xdr:cNvCxnSpPr/>
      </xdr:nvCxnSpPr>
      <xdr:spPr>
        <a:xfrm>
          <a:off x="13893800" y="10234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18143</xdr:rowOff>
    </xdr:from>
    <xdr:to>
      <xdr:col>69</xdr:col>
      <xdr:colOff>92075</xdr:colOff>
      <xdr:row>59</xdr:row>
      <xdr:rowOff>118835</xdr:rowOff>
    </xdr:to>
    <xdr:cxnSp macro="">
      <xdr:nvCxnSpPr>
        <xdr:cNvPr id="262" name="直線コネクタ 261"/>
        <xdr:cNvCxnSpPr/>
      </xdr:nvCxnSpPr>
      <xdr:spPr>
        <a:xfrm>
          <a:off x="13004800" y="99622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4" name="楕円 273"/>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5" name="テキスト ボックス 274"/>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8" name="楕円 277"/>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9" name="テキスト ボックス 278"/>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80" name="楕円 279"/>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macro="" textlink="">
      <xdr:nvSpPr>
        <xdr:cNvPr id="281" name="テキスト ボックス 280"/>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上回る結果となった。以前より、公立病院事業や消防事業などの広域行政組合に対する負担金が他団体と比較して多かったが、令和２年度は公営企業会計移行に伴う下水道会計繰出事業の増額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今後は、既存事業を含めた事業見直しを行い、コスト削減に努めていく。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40</xdr:row>
      <xdr:rowOff>157480</xdr:rowOff>
    </xdr:to>
    <xdr:cxnSp macro="">
      <xdr:nvCxnSpPr>
        <xdr:cNvPr id="314" name="直線コネクタ 313"/>
        <xdr:cNvCxnSpPr/>
      </xdr:nvCxnSpPr>
      <xdr:spPr>
        <a:xfrm>
          <a:off x="15671800" y="652780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12700</xdr:rowOff>
    </xdr:to>
    <xdr:cxnSp macro="">
      <xdr:nvCxnSpPr>
        <xdr:cNvPr id="317" name="直線コネクタ 316"/>
        <xdr:cNvCxnSpPr/>
      </xdr:nvCxnSpPr>
      <xdr:spPr>
        <a:xfrm>
          <a:off x="14782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92710</xdr:rowOff>
    </xdr:to>
    <xdr:cxnSp macro="">
      <xdr:nvCxnSpPr>
        <xdr:cNvPr id="320" name="直線コネクタ 319"/>
        <xdr:cNvCxnSpPr/>
      </xdr:nvCxnSpPr>
      <xdr:spPr>
        <a:xfrm>
          <a:off x="13893800" y="6329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38</xdr:row>
      <xdr:rowOff>43180</xdr:rowOff>
    </xdr:to>
    <xdr:cxnSp macro="">
      <xdr:nvCxnSpPr>
        <xdr:cNvPr id="323" name="直線コネクタ 322"/>
        <xdr:cNvCxnSpPr/>
      </xdr:nvCxnSpPr>
      <xdr:spPr>
        <a:xfrm flipV="1">
          <a:off x="13004800" y="6329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106680</xdr:rowOff>
    </xdr:from>
    <xdr:to>
      <xdr:col>82</xdr:col>
      <xdr:colOff>158750</xdr:colOff>
      <xdr:row>41</xdr:row>
      <xdr:rowOff>36830</xdr:rowOff>
    </xdr:to>
    <xdr:sp macro="" textlink="">
      <xdr:nvSpPr>
        <xdr:cNvPr id="333" name="楕円 332"/>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15257</xdr:rowOff>
    </xdr:from>
    <xdr:ext cx="762000" cy="259045"/>
    <xdr:sp macro="" textlink="">
      <xdr:nvSpPr>
        <xdr:cNvPr id="334"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5" name="楕円 334"/>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6" name="テキスト ボックス 335"/>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7" name="楕円 33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8" name="テキスト ボックス 33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106680</xdr:rowOff>
    </xdr:from>
    <xdr:to>
      <xdr:col>69</xdr:col>
      <xdr:colOff>142875</xdr:colOff>
      <xdr:row>37</xdr:row>
      <xdr:rowOff>36830</xdr:rowOff>
    </xdr:to>
    <xdr:sp macro="" textlink="">
      <xdr:nvSpPr>
        <xdr:cNvPr id="339" name="楕円 338"/>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21607</xdr:rowOff>
    </xdr:from>
    <xdr:ext cx="762000" cy="259045"/>
    <xdr:sp macro="" textlink="">
      <xdr:nvSpPr>
        <xdr:cNvPr id="340" name="テキスト ボックス 339"/>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163830</xdr:rowOff>
    </xdr:from>
    <xdr:to>
      <xdr:col>65</xdr:col>
      <xdr:colOff>53975</xdr:colOff>
      <xdr:row>38</xdr:row>
      <xdr:rowOff>93980</xdr:rowOff>
    </xdr:to>
    <xdr:sp macro="" textlink="">
      <xdr:nvSpPr>
        <xdr:cNvPr id="341" name="楕円 340"/>
        <xdr:cNvSpPr/>
      </xdr:nvSpPr>
      <xdr:spPr>
        <a:xfrm>
          <a:off x="12954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78757</xdr:rowOff>
    </xdr:from>
    <xdr:ext cx="762000" cy="259045"/>
    <xdr:sp macro="" textlink="">
      <xdr:nvSpPr>
        <xdr:cNvPr id="342" name="テキスト ボックス 341"/>
        <xdr:cNvSpPr txBox="1"/>
      </xdr:nvSpPr>
      <xdr:spPr>
        <a:xfrm>
          <a:off x="12623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市庁舎建設学校施設整備係る償還開始によるものである。類似団体及び全国平均は下回ったまま推移しているが、令和元年台風災害に係る災害復旧事業債の借入により上昇となると考えられる。今後は、公共施設の維持適正化、事業の見直しを実施しながら、新たな地方債の発行を抑制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28702</xdr:rowOff>
    </xdr:to>
    <xdr:cxnSp macro="">
      <xdr:nvCxnSpPr>
        <xdr:cNvPr id="372" name="直線コネクタ 371"/>
        <xdr:cNvCxnSpPr/>
      </xdr:nvCxnSpPr>
      <xdr:spPr>
        <a:xfrm>
          <a:off x="3987800" y="13198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168148</xdr:rowOff>
    </xdr:to>
    <xdr:cxnSp macro="">
      <xdr:nvCxnSpPr>
        <xdr:cNvPr id="375" name="直線コネクタ 374"/>
        <xdr:cNvCxnSpPr/>
      </xdr:nvCxnSpPr>
      <xdr:spPr>
        <a:xfrm>
          <a:off x="3098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140715</xdr:rowOff>
    </xdr:to>
    <xdr:cxnSp macro="">
      <xdr:nvCxnSpPr>
        <xdr:cNvPr id="378" name="直線コネクタ 377"/>
        <xdr:cNvCxnSpPr/>
      </xdr:nvCxnSpPr>
      <xdr:spPr>
        <a:xfrm flipV="1">
          <a:off x="2209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149861</xdr:rowOff>
    </xdr:to>
    <xdr:cxnSp macro="">
      <xdr:nvCxnSpPr>
        <xdr:cNvPr id="381" name="直線コネクタ 380"/>
        <xdr:cNvCxnSpPr/>
      </xdr:nvCxnSpPr>
      <xdr:spPr>
        <a:xfrm flipV="1">
          <a:off x="1320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91" name="楕円 390"/>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92"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3" name="楕円 392"/>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4" name="テキスト ボックス 393"/>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5" name="楕円 394"/>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6" name="テキスト ボックス 395"/>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7" name="楕円 396"/>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8" name="テキスト ボックス 397"/>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9" name="楕円 398"/>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0" name="テキスト ボックス 39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以前より、類似団体と比較して大きかったが、前年度から</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増加し、類似団体平均を大きく上回っている。類似団体の比較を大きく上回っている補助費の一層の削減を図る。今後は、復興関連事業の進捗に伴い、支出額の減少はあるものの、震災以前に近づけるよう歳出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81</xdr:row>
      <xdr:rowOff>92711</xdr:rowOff>
    </xdr:to>
    <xdr:cxnSp macro="">
      <xdr:nvCxnSpPr>
        <xdr:cNvPr id="433" name="直線コネクタ 432"/>
        <xdr:cNvCxnSpPr/>
      </xdr:nvCxnSpPr>
      <xdr:spPr>
        <a:xfrm>
          <a:off x="15671800" y="13385800"/>
          <a:ext cx="838200" cy="5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27939</xdr:rowOff>
    </xdr:to>
    <xdr:cxnSp macro="">
      <xdr:nvCxnSpPr>
        <xdr:cNvPr id="436" name="直線コネクタ 435"/>
        <xdr:cNvCxnSpPr/>
      </xdr:nvCxnSpPr>
      <xdr:spPr>
        <a:xfrm flipV="1">
          <a:off x="14782800" y="13385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78</xdr:row>
      <xdr:rowOff>27939</xdr:rowOff>
    </xdr:to>
    <xdr:cxnSp macro="">
      <xdr:nvCxnSpPr>
        <xdr:cNvPr id="439" name="直線コネクタ 438"/>
        <xdr:cNvCxnSpPr/>
      </xdr:nvCxnSpPr>
      <xdr:spPr>
        <a:xfrm>
          <a:off x="13893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35561</xdr:rowOff>
    </xdr:to>
    <xdr:cxnSp macro="">
      <xdr:nvCxnSpPr>
        <xdr:cNvPr id="442" name="直線コネクタ 441"/>
        <xdr:cNvCxnSpPr/>
      </xdr:nvCxnSpPr>
      <xdr:spPr>
        <a:xfrm flipV="1">
          <a:off x="13004800" y="13378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41911</xdr:rowOff>
    </xdr:from>
    <xdr:to>
      <xdr:col>82</xdr:col>
      <xdr:colOff>158750</xdr:colOff>
      <xdr:row>81</xdr:row>
      <xdr:rowOff>143511</xdr:rowOff>
    </xdr:to>
    <xdr:sp macro="" textlink="">
      <xdr:nvSpPr>
        <xdr:cNvPr id="452" name="楕円 451"/>
        <xdr:cNvSpPr/>
      </xdr:nvSpPr>
      <xdr:spPr>
        <a:xfrm>
          <a:off x="16459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121938</xdr:rowOff>
    </xdr:from>
    <xdr:ext cx="762000" cy="259045"/>
    <xdr:sp macro="" textlink="">
      <xdr:nvSpPr>
        <xdr:cNvPr id="453" name="公債費以外該当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4" name="楕円 453"/>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5" name="テキスト ボックス 45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6" name="楕円 455"/>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7" name="テキスト ボックス 456"/>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58" name="楕円 457"/>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59" name="テキスト ボックス 458"/>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60" name="楕円 459"/>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1" name="テキスト ボックス 460"/>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152826</xdr:rowOff>
    </xdr:from>
    <xdr:to>
      <xdr:col>29</xdr:col>
      <xdr:colOff>127000</xdr:colOff>
      <xdr:row>17</xdr:row>
      <xdr:rowOff>57206</xdr:rowOff>
    </xdr:to>
    <xdr:cxnSp macro="">
      <xdr:nvCxnSpPr>
        <xdr:cNvPr id="52" name="直線コネクタ 51"/>
        <xdr:cNvCxnSpPr/>
      </xdr:nvCxnSpPr>
      <xdr:spPr bwMode="auto">
        <a:xfrm flipV="1">
          <a:off x="5003800" y="2943651"/>
          <a:ext cx="647700" cy="75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57206</xdr:rowOff>
    </xdr:from>
    <xdr:to>
      <xdr:col>26</xdr:col>
      <xdr:colOff>50800</xdr:colOff>
      <xdr:row>17</xdr:row>
      <xdr:rowOff>130375</xdr:rowOff>
    </xdr:to>
    <xdr:cxnSp macro="">
      <xdr:nvCxnSpPr>
        <xdr:cNvPr id="55" name="直線コネクタ 54"/>
        <xdr:cNvCxnSpPr/>
      </xdr:nvCxnSpPr>
      <xdr:spPr bwMode="auto">
        <a:xfrm flipV="1">
          <a:off x="4305300" y="3019481"/>
          <a:ext cx="698500" cy="7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130375</xdr:rowOff>
    </xdr:from>
    <xdr:to>
      <xdr:col>22</xdr:col>
      <xdr:colOff>114300</xdr:colOff>
      <xdr:row>17</xdr:row>
      <xdr:rowOff>162493</xdr:rowOff>
    </xdr:to>
    <xdr:cxnSp macro="">
      <xdr:nvCxnSpPr>
        <xdr:cNvPr id="58" name="直線コネクタ 57"/>
        <xdr:cNvCxnSpPr/>
      </xdr:nvCxnSpPr>
      <xdr:spPr bwMode="auto">
        <a:xfrm flipV="1">
          <a:off x="3606800" y="3092650"/>
          <a:ext cx="6985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162493</xdr:rowOff>
    </xdr:from>
    <xdr:to>
      <xdr:col>18</xdr:col>
      <xdr:colOff>177800</xdr:colOff>
      <xdr:row>18</xdr:row>
      <xdr:rowOff>10702</xdr:rowOff>
    </xdr:to>
    <xdr:cxnSp macro="">
      <xdr:nvCxnSpPr>
        <xdr:cNvPr id="61" name="直線コネクタ 60"/>
        <xdr:cNvCxnSpPr/>
      </xdr:nvCxnSpPr>
      <xdr:spPr bwMode="auto">
        <a:xfrm flipV="1">
          <a:off x="2908300" y="3124768"/>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102026</xdr:rowOff>
    </xdr:from>
    <xdr:to>
      <xdr:col>29</xdr:col>
      <xdr:colOff>177800</xdr:colOff>
      <xdr:row>17</xdr:row>
      <xdr:rowOff>32176</xdr:rowOff>
    </xdr:to>
    <xdr:sp macro="" textlink="">
      <xdr:nvSpPr>
        <xdr:cNvPr id="71" name="楕円 70"/>
        <xdr:cNvSpPr/>
      </xdr:nvSpPr>
      <xdr:spPr bwMode="auto">
        <a:xfrm>
          <a:off x="5600700" y="289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74103</xdr:rowOff>
    </xdr:from>
    <xdr:ext cx="762000" cy="259045"/>
    <xdr:sp macro="" textlink="">
      <xdr:nvSpPr>
        <xdr:cNvPr id="72" name="人口1人当たり決算額の推移該当値テキスト130"/>
        <xdr:cNvSpPr txBox="1"/>
      </xdr:nvSpPr>
      <xdr:spPr>
        <a:xfrm>
          <a:off x="5740400" y="286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6406</xdr:rowOff>
    </xdr:from>
    <xdr:to>
      <xdr:col>26</xdr:col>
      <xdr:colOff>101600</xdr:colOff>
      <xdr:row>17</xdr:row>
      <xdr:rowOff>108006</xdr:rowOff>
    </xdr:to>
    <xdr:sp macro="" textlink="">
      <xdr:nvSpPr>
        <xdr:cNvPr id="73" name="楕円 72"/>
        <xdr:cNvSpPr/>
      </xdr:nvSpPr>
      <xdr:spPr bwMode="auto">
        <a:xfrm>
          <a:off x="4953000" y="29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92783</xdr:rowOff>
    </xdr:from>
    <xdr:ext cx="736600" cy="259045"/>
    <xdr:sp macro="" textlink="">
      <xdr:nvSpPr>
        <xdr:cNvPr id="74" name="テキスト ボックス 73"/>
        <xdr:cNvSpPr txBox="1"/>
      </xdr:nvSpPr>
      <xdr:spPr>
        <a:xfrm>
          <a:off x="4622800" y="305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79575</xdr:rowOff>
    </xdr:from>
    <xdr:to>
      <xdr:col>22</xdr:col>
      <xdr:colOff>165100</xdr:colOff>
      <xdr:row>18</xdr:row>
      <xdr:rowOff>9725</xdr:rowOff>
    </xdr:to>
    <xdr:sp macro="" textlink="">
      <xdr:nvSpPr>
        <xdr:cNvPr id="75" name="楕円 74"/>
        <xdr:cNvSpPr/>
      </xdr:nvSpPr>
      <xdr:spPr bwMode="auto">
        <a:xfrm>
          <a:off x="4254500" y="304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165952</xdr:rowOff>
    </xdr:from>
    <xdr:ext cx="762000" cy="259045"/>
    <xdr:sp macro="" textlink="">
      <xdr:nvSpPr>
        <xdr:cNvPr id="76" name="テキスト ボックス 75"/>
        <xdr:cNvSpPr txBox="1"/>
      </xdr:nvSpPr>
      <xdr:spPr>
        <a:xfrm>
          <a:off x="3924300" y="312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111693</xdr:rowOff>
    </xdr:from>
    <xdr:to>
      <xdr:col>19</xdr:col>
      <xdr:colOff>38100</xdr:colOff>
      <xdr:row>18</xdr:row>
      <xdr:rowOff>41843</xdr:rowOff>
    </xdr:to>
    <xdr:sp macro="" textlink="">
      <xdr:nvSpPr>
        <xdr:cNvPr id="77" name="楕円 76"/>
        <xdr:cNvSpPr/>
      </xdr:nvSpPr>
      <xdr:spPr bwMode="auto">
        <a:xfrm>
          <a:off x="3556000" y="3073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26620</xdr:rowOff>
    </xdr:from>
    <xdr:ext cx="762000" cy="259045"/>
    <xdr:sp macro="" textlink="">
      <xdr:nvSpPr>
        <xdr:cNvPr id="78" name="テキスト ボックス 77"/>
        <xdr:cNvSpPr txBox="1"/>
      </xdr:nvSpPr>
      <xdr:spPr>
        <a:xfrm>
          <a:off x="3225800" y="316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131352</xdr:rowOff>
    </xdr:from>
    <xdr:to>
      <xdr:col>15</xdr:col>
      <xdr:colOff>101600</xdr:colOff>
      <xdr:row>18</xdr:row>
      <xdr:rowOff>61502</xdr:rowOff>
    </xdr:to>
    <xdr:sp macro="" textlink="">
      <xdr:nvSpPr>
        <xdr:cNvPr id="79" name="楕円 78"/>
        <xdr:cNvSpPr/>
      </xdr:nvSpPr>
      <xdr:spPr bwMode="auto">
        <a:xfrm>
          <a:off x="2857500" y="309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46279</xdr:rowOff>
    </xdr:from>
    <xdr:ext cx="762000" cy="259045"/>
    <xdr:sp macro="" textlink="">
      <xdr:nvSpPr>
        <xdr:cNvPr id="80" name="テキスト ボックス 79"/>
        <xdr:cNvSpPr txBox="1"/>
      </xdr:nvSpPr>
      <xdr:spPr>
        <a:xfrm>
          <a:off x="2527300" y="318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332263</xdr:rowOff>
    </xdr:from>
    <xdr:to>
      <xdr:col>29</xdr:col>
      <xdr:colOff>127000</xdr:colOff>
      <xdr:row>35</xdr:row>
      <xdr:rowOff>42132</xdr:rowOff>
    </xdr:to>
    <xdr:cxnSp macro="">
      <xdr:nvCxnSpPr>
        <xdr:cNvPr id="113" name="直線コネクタ 112"/>
        <xdr:cNvCxnSpPr/>
      </xdr:nvCxnSpPr>
      <xdr:spPr bwMode="auto">
        <a:xfrm flipV="1">
          <a:off x="5003800" y="6599713"/>
          <a:ext cx="6477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47553</xdr:rowOff>
    </xdr:from>
    <xdr:ext cx="762000" cy="259045"/>
    <xdr:sp macro="" textlink="">
      <xdr:nvSpPr>
        <xdr:cNvPr id="114" name="人口1人当たり決算額の推移平均値テキスト445"/>
        <xdr:cNvSpPr txBox="1"/>
      </xdr:nvSpPr>
      <xdr:spPr>
        <a:xfrm>
          <a:off x="5740400" y="665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42132</xdr:rowOff>
    </xdr:from>
    <xdr:to>
      <xdr:col>26</xdr:col>
      <xdr:colOff>50800</xdr:colOff>
      <xdr:row>35</xdr:row>
      <xdr:rowOff>56629</xdr:rowOff>
    </xdr:to>
    <xdr:cxnSp macro="">
      <xdr:nvCxnSpPr>
        <xdr:cNvPr id="116" name="直線コネクタ 115"/>
        <xdr:cNvCxnSpPr/>
      </xdr:nvCxnSpPr>
      <xdr:spPr bwMode="auto">
        <a:xfrm flipV="1">
          <a:off x="4305300" y="6652482"/>
          <a:ext cx="698500" cy="1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56629</xdr:rowOff>
    </xdr:from>
    <xdr:to>
      <xdr:col>22</xdr:col>
      <xdr:colOff>114300</xdr:colOff>
      <xdr:row>35</xdr:row>
      <xdr:rowOff>59944</xdr:rowOff>
    </xdr:to>
    <xdr:cxnSp macro="">
      <xdr:nvCxnSpPr>
        <xdr:cNvPr id="119" name="直線コネクタ 118"/>
        <xdr:cNvCxnSpPr/>
      </xdr:nvCxnSpPr>
      <xdr:spPr bwMode="auto">
        <a:xfrm flipV="1">
          <a:off x="3606800" y="6666979"/>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59944</xdr:rowOff>
    </xdr:from>
    <xdr:to>
      <xdr:col>18</xdr:col>
      <xdr:colOff>177800</xdr:colOff>
      <xdr:row>35</xdr:row>
      <xdr:rowOff>95529</xdr:rowOff>
    </xdr:to>
    <xdr:cxnSp macro="">
      <xdr:nvCxnSpPr>
        <xdr:cNvPr id="122" name="直線コネクタ 121"/>
        <xdr:cNvCxnSpPr/>
      </xdr:nvCxnSpPr>
      <xdr:spPr bwMode="auto">
        <a:xfrm flipV="1">
          <a:off x="2908300" y="6670294"/>
          <a:ext cx="6985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281463</xdr:rowOff>
    </xdr:from>
    <xdr:to>
      <xdr:col>29</xdr:col>
      <xdr:colOff>177800</xdr:colOff>
      <xdr:row>35</xdr:row>
      <xdr:rowOff>40163</xdr:rowOff>
    </xdr:to>
    <xdr:sp macro="" textlink="">
      <xdr:nvSpPr>
        <xdr:cNvPr id="132" name="楕円 131"/>
        <xdr:cNvSpPr/>
      </xdr:nvSpPr>
      <xdr:spPr bwMode="auto">
        <a:xfrm>
          <a:off x="5600700" y="654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126541</xdr:rowOff>
    </xdr:from>
    <xdr:ext cx="762000" cy="259045"/>
    <xdr:sp macro="" textlink="">
      <xdr:nvSpPr>
        <xdr:cNvPr id="133" name="人口1人当たり決算額の推移該当値テキスト445"/>
        <xdr:cNvSpPr txBox="1"/>
      </xdr:nvSpPr>
      <xdr:spPr>
        <a:xfrm>
          <a:off x="5740400" y="63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334232</xdr:rowOff>
    </xdr:from>
    <xdr:to>
      <xdr:col>26</xdr:col>
      <xdr:colOff>101600</xdr:colOff>
      <xdr:row>35</xdr:row>
      <xdr:rowOff>92932</xdr:rowOff>
    </xdr:to>
    <xdr:sp macro="" textlink="">
      <xdr:nvSpPr>
        <xdr:cNvPr id="134" name="楕円 133"/>
        <xdr:cNvSpPr/>
      </xdr:nvSpPr>
      <xdr:spPr bwMode="auto">
        <a:xfrm>
          <a:off x="4953000" y="660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103109</xdr:rowOff>
    </xdr:from>
    <xdr:ext cx="736600" cy="259045"/>
    <xdr:sp macro="" textlink="">
      <xdr:nvSpPr>
        <xdr:cNvPr id="135" name="テキスト ボックス 134"/>
        <xdr:cNvSpPr txBox="1"/>
      </xdr:nvSpPr>
      <xdr:spPr>
        <a:xfrm>
          <a:off x="4622800" y="637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5829</xdr:rowOff>
    </xdr:from>
    <xdr:to>
      <xdr:col>22</xdr:col>
      <xdr:colOff>165100</xdr:colOff>
      <xdr:row>35</xdr:row>
      <xdr:rowOff>107429</xdr:rowOff>
    </xdr:to>
    <xdr:sp macro="" textlink="">
      <xdr:nvSpPr>
        <xdr:cNvPr id="136" name="楕円 135"/>
        <xdr:cNvSpPr/>
      </xdr:nvSpPr>
      <xdr:spPr bwMode="auto">
        <a:xfrm>
          <a:off x="4254500" y="661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117606</xdr:rowOff>
    </xdr:from>
    <xdr:ext cx="762000" cy="259045"/>
    <xdr:sp macro="" textlink="">
      <xdr:nvSpPr>
        <xdr:cNvPr id="137" name="テキスト ボックス 136"/>
        <xdr:cNvSpPr txBox="1"/>
      </xdr:nvSpPr>
      <xdr:spPr>
        <a:xfrm>
          <a:off x="3924300" y="638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9144</xdr:rowOff>
    </xdr:from>
    <xdr:to>
      <xdr:col>19</xdr:col>
      <xdr:colOff>38100</xdr:colOff>
      <xdr:row>35</xdr:row>
      <xdr:rowOff>110744</xdr:rowOff>
    </xdr:to>
    <xdr:sp macro="" textlink="">
      <xdr:nvSpPr>
        <xdr:cNvPr id="138" name="楕円 137"/>
        <xdr:cNvSpPr/>
      </xdr:nvSpPr>
      <xdr:spPr bwMode="auto">
        <a:xfrm>
          <a:off x="3556000" y="661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120921</xdr:rowOff>
    </xdr:from>
    <xdr:ext cx="762000" cy="259045"/>
    <xdr:sp macro="" textlink="">
      <xdr:nvSpPr>
        <xdr:cNvPr id="139" name="テキスト ボックス 138"/>
        <xdr:cNvSpPr txBox="1"/>
      </xdr:nvSpPr>
      <xdr:spPr>
        <a:xfrm>
          <a:off x="3225800" y="638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44729</xdr:rowOff>
    </xdr:from>
    <xdr:to>
      <xdr:col>15</xdr:col>
      <xdr:colOff>101600</xdr:colOff>
      <xdr:row>35</xdr:row>
      <xdr:rowOff>146329</xdr:rowOff>
    </xdr:to>
    <xdr:sp macro="" textlink="">
      <xdr:nvSpPr>
        <xdr:cNvPr id="140" name="楕円 139"/>
        <xdr:cNvSpPr/>
      </xdr:nvSpPr>
      <xdr:spPr bwMode="auto">
        <a:xfrm>
          <a:off x="2857500" y="665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156506</xdr:rowOff>
    </xdr:from>
    <xdr:ext cx="762000" cy="259045"/>
    <xdr:sp macro="" textlink="">
      <xdr:nvSpPr>
        <xdr:cNvPr id="141" name="テキスト ボックス 140"/>
        <xdr:cNvSpPr txBox="1"/>
      </xdr:nvSpPr>
      <xdr:spPr>
        <a:xfrm>
          <a:off x="2527300" y="642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34,274
34,045
197.79
32,361,232
31,399,950
681,993
9,913,550
17,621,800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48832</xdr:rowOff>
    </xdr:from>
    <xdr:to>
      <xdr:col>24</xdr:col>
      <xdr:colOff>63500</xdr:colOff>
      <xdr:row>38</xdr:row>
      <xdr:rowOff>77456</xdr:rowOff>
    </xdr:to>
    <xdr:cxnSp macro="">
      <xdr:nvCxnSpPr>
        <xdr:cNvPr id="63" name="直線コネクタ 62"/>
        <xdr:cNvCxnSpPr/>
      </xdr:nvCxnSpPr>
      <xdr:spPr>
        <a:xfrm flipV="1">
          <a:off x="3797300" y="6392482"/>
          <a:ext cx="838200" cy="20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77456</xdr:rowOff>
    </xdr:from>
    <xdr:to>
      <xdr:col>19</xdr:col>
      <xdr:colOff>177800</xdr:colOff>
      <xdr:row>38</xdr:row>
      <xdr:rowOff>148044</xdr:rowOff>
    </xdr:to>
    <xdr:cxnSp macro="">
      <xdr:nvCxnSpPr>
        <xdr:cNvPr id="66" name="直線コネクタ 65"/>
        <xdr:cNvCxnSpPr/>
      </xdr:nvCxnSpPr>
      <xdr:spPr>
        <a:xfrm flipV="1">
          <a:off x="2908300" y="6592556"/>
          <a:ext cx="889000" cy="7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118750</xdr:rowOff>
    </xdr:from>
    <xdr:to>
      <xdr:col>15</xdr:col>
      <xdr:colOff>50800</xdr:colOff>
      <xdr:row>38</xdr:row>
      <xdr:rowOff>148044</xdr:rowOff>
    </xdr:to>
    <xdr:cxnSp macro="">
      <xdr:nvCxnSpPr>
        <xdr:cNvPr id="69" name="直線コネクタ 68"/>
        <xdr:cNvCxnSpPr/>
      </xdr:nvCxnSpPr>
      <xdr:spPr>
        <a:xfrm>
          <a:off x="2019300" y="6633850"/>
          <a:ext cx="8890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118750</xdr:rowOff>
    </xdr:from>
    <xdr:to>
      <xdr:col>10</xdr:col>
      <xdr:colOff>114300</xdr:colOff>
      <xdr:row>38</xdr:row>
      <xdr:rowOff>162560</xdr:rowOff>
    </xdr:to>
    <xdr:cxnSp macro="">
      <xdr:nvCxnSpPr>
        <xdr:cNvPr id="72" name="直線コネクタ 71"/>
        <xdr:cNvCxnSpPr/>
      </xdr:nvCxnSpPr>
      <xdr:spPr>
        <a:xfrm flipV="1">
          <a:off x="1130300" y="6633850"/>
          <a:ext cx="8890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169482</xdr:rowOff>
    </xdr:from>
    <xdr:to>
      <xdr:col>24</xdr:col>
      <xdr:colOff>114300</xdr:colOff>
      <xdr:row>37</xdr:row>
      <xdr:rowOff>99632</xdr:rowOff>
    </xdr:to>
    <xdr:sp macro="" textlink="">
      <xdr:nvSpPr>
        <xdr:cNvPr id="82" name="楕円 81"/>
        <xdr:cNvSpPr/>
      </xdr:nvSpPr>
      <xdr:spPr>
        <a:xfrm>
          <a:off x="4584700" y="63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147909</xdr:rowOff>
    </xdr:from>
    <xdr:ext cx="534377" cy="259045"/>
    <xdr:sp macro="" textlink="">
      <xdr:nvSpPr>
        <xdr:cNvPr id="83" name="人件費該当値テキスト"/>
        <xdr:cNvSpPr txBox="1"/>
      </xdr:nvSpPr>
      <xdr:spPr>
        <a:xfrm>
          <a:off x="4686300"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26656</xdr:rowOff>
    </xdr:from>
    <xdr:to>
      <xdr:col>20</xdr:col>
      <xdr:colOff>38100</xdr:colOff>
      <xdr:row>38</xdr:row>
      <xdr:rowOff>128256</xdr:rowOff>
    </xdr:to>
    <xdr:sp macro="" textlink="">
      <xdr:nvSpPr>
        <xdr:cNvPr id="84" name="楕円 83"/>
        <xdr:cNvSpPr/>
      </xdr:nvSpPr>
      <xdr:spPr>
        <a:xfrm>
          <a:off x="3746500" y="6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119383</xdr:rowOff>
    </xdr:from>
    <xdr:ext cx="534377" cy="259045"/>
    <xdr:sp macro="" textlink="">
      <xdr:nvSpPr>
        <xdr:cNvPr id="85" name="テキスト ボックス 84"/>
        <xdr:cNvSpPr txBox="1"/>
      </xdr:nvSpPr>
      <xdr:spPr>
        <a:xfrm>
          <a:off x="3530111" y="66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97244</xdr:rowOff>
    </xdr:from>
    <xdr:to>
      <xdr:col>15</xdr:col>
      <xdr:colOff>101600</xdr:colOff>
      <xdr:row>39</xdr:row>
      <xdr:rowOff>27394</xdr:rowOff>
    </xdr:to>
    <xdr:sp macro="" textlink="">
      <xdr:nvSpPr>
        <xdr:cNvPr id="86" name="楕円 85"/>
        <xdr:cNvSpPr/>
      </xdr:nvSpPr>
      <xdr:spPr>
        <a:xfrm>
          <a:off x="2857500" y="66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18521</xdr:rowOff>
    </xdr:from>
    <xdr:ext cx="534377" cy="259045"/>
    <xdr:sp macro="" textlink="">
      <xdr:nvSpPr>
        <xdr:cNvPr id="87" name="テキスト ボックス 86"/>
        <xdr:cNvSpPr txBox="1"/>
      </xdr:nvSpPr>
      <xdr:spPr>
        <a:xfrm>
          <a:off x="2641111" y="67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67950</xdr:rowOff>
    </xdr:from>
    <xdr:to>
      <xdr:col>10</xdr:col>
      <xdr:colOff>165100</xdr:colOff>
      <xdr:row>38</xdr:row>
      <xdr:rowOff>169550</xdr:rowOff>
    </xdr:to>
    <xdr:sp macro="" textlink="">
      <xdr:nvSpPr>
        <xdr:cNvPr id="88" name="楕円 87"/>
        <xdr:cNvSpPr/>
      </xdr:nvSpPr>
      <xdr:spPr>
        <a:xfrm>
          <a:off x="1968500" y="65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160677</xdr:rowOff>
    </xdr:from>
    <xdr:ext cx="534377" cy="259045"/>
    <xdr:sp macro="" textlink="">
      <xdr:nvSpPr>
        <xdr:cNvPr id="89" name="テキスト ボックス 88"/>
        <xdr:cNvSpPr txBox="1"/>
      </xdr:nvSpPr>
      <xdr:spPr>
        <a:xfrm>
          <a:off x="1752111" y="66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111760</xdr:rowOff>
    </xdr:from>
    <xdr:to>
      <xdr:col>6</xdr:col>
      <xdr:colOff>38100</xdr:colOff>
      <xdr:row>39</xdr:row>
      <xdr:rowOff>41910</xdr:rowOff>
    </xdr:to>
    <xdr:sp macro="" textlink="">
      <xdr:nvSpPr>
        <xdr:cNvPr id="90" name="楕円 89"/>
        <xdr:cNvSpPr/>
      </xdr:nvSpPr>
      <xdr:spPr>
        <a:xfrm>
          <a:off x="1079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33037</xdr:rowOff>
    </xdr:from>
    <xdr:ext cx="534377" cy="259045"/>
    <xdr:sp macro="" textlink="">
      <xdr:nvSpPr>
        <xdr:cNvPr id="91" name="テキスト ボックス 90"/>
        <xdr:cNvSpPr txBox="1"/>
      </xdr:nvSpPr>
      <xdr:spPr>
        <a:xfrm>
          <a:off x="863111" y="67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27839</xdr:rowOff>
    </xdr:from>
    <xdr:to>
      <xdr:col>24</xdr:col>
      <xdr:colOff>63500</xdr:colOff>
      <xdr:row>58</xdr:row>
      <xdr:rowOff>55630</xdr:rowOff>
    </xdr:to>
    <xdr:cxnSp macro="">
      <xdr:nvCxnSpPr>
        <xdr:cNvPr id="123" name="直線コネクタ 122"/>
        <xdr:cNvCxnSpPr/>
      </xdr:nvCxnSpPr>
      <xdr:spPr>
        <a:xfrm>
          <a:off x="3797300" y="9971939"/>
          <a:ext cx="8382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161199</xdr:rowOff>
    </xdr:from>
    <xdr:to>
      <xdr:col>19</xdr:col>
      <xdr:colOff>177800</xdr:colOff>
      <xdr:row>58</xdr:row>
      <xdr:rowOff>27839</xdr:rowOff>
    </xdr:to>
    <xdr:cxnSp macro="">
      <xdr:nvCxnSpPr>
        <xdr:cNvPr id="126" name="直線コネクタ 125"/>
        <xdr:cNvCxnSpPr/>
      </xdr:nvCxnSpPr>
      <xdr:spPr>
        <a:xfrm>
          <a:off x="2908300" y="9933849"/>
          <a:ext cx="8890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161199</xdr:rowOff>
    </xdr:from>
    <xdr:to>
      <xdr:col>15</xdr:col>
      <xdr:colOff>50800</xdr:colOff>
      <xdr:row>58</xdr:row>
      <xdr:rowOff>103646</xdr:rowOff>
    </xdr:to>
    <xdr:cxnSp macro="">
      <xdr:nvCxnSpPr>
        <xdr:cNvPr id="129" name="直線コネクタ 128"/>
        <xdr:cNvCxnSpPr/>
      </xdr:nvCxnSpPr>
      <xdr:spPr>
        <a:xfrm flipV="1">
          <a:off x="2019300" y="9933849"/>
          <a:ext cx="889000" cy="1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122109</xdr:rowOff>
    </xdr:from>
    <xdr:to>
      <xdr:col>10</xdr:col>
      <xdr:colOff>114300</xdr:colOff>
      <xdr:row>58</xdr:row>
      <xdr:rowOff>103646</xdr:rowOff>
    </xdr:to>
    <xdr:cxnSp macro="">
      <xdr:nvCxnSpPr>
        <xdr:cNvPr id="132" name="直線コネクタ 131"/>
        <xdr:cNvCxnSpPr/>
      </xdr:nvCxnSpPr>
      <xdr:spPr>
        <a:xfrm>
          <a:off x="1130300" y="9723309"/>
          <a:ext cx="889000" cy="3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4830</xdr:rowOff>
    </xdr:from>
    <xdr:to>
      <xdr:col>24</xdr:col>
      <xdr:colOff>114300</xdr:colOff>
      <xdr:row>58</xdr:row>
      <xdr:rowOff>106430</xdr:rowOff>
    </xdr:to>
    <xdr:sp macro="" textlink="">
      <xdr:nvSpPr>
        <xdr:cNvPr id="142" name="楕円 141"/>
        <xdr:cNvSpPr/>
      </xdr:nvSpPr>
      <xdr:spPr>
        <a:xfrm>
          <a:off x="4584700" y="99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154707</xdr:rowOff>
    </xdr:from>
    <xdr:ext cx="534377" cy="259045"/>
    <xdr:sp macro="" textlink="">
      <xdr:nvSpPr>
        <xdr:cNvPr id="143" name="物件費該当値テキスト"/>
        <xdr:cNvSpPr txBox="1"/>
      </xdr:nvSpPr>
      <xdr:spPr>
        <a:xfrm>
          <a:off x="4686300" y="992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148489</xdr:rowOff>
    </xdr:from>
    <xdr:to>
      <xdr:col>20</xdr:col>
      <xdr:colOff>38100</xdr:colOff>
      <xdr:row>58</xdr:row>
      <xdr:rowOff>78639</xdr:rowOff>
    </xdr:to>
    <xdr:sp macro="" textlink="">
      <xdr:nvSpPr>
        <xdr:cNvPr id="144" name="楕円 143"/>
        <xdr:cNvSpPr/>
      </xdr:nvSpPr>
      <xdr:spPr>
        <a:xfrm>
          <a:off x="3746500" y="9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69766</xdr:rowOff>
    </xdr:from>
    <xdr:ext cx="534377" cy="259045"/>
    <xdr:sp macro="" textlink="">
      <xdr:nvSpPr>
        <xdr:cNvPr id="145" name="テキスト ボックス 144"/>
        <xdr:cNvSpPr txBox="1"/>
      </xdr:nvSpPr>
      <xdr:spPr>
        <a:xfrm>
          <a:off x="3530111" y="100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110399</xdr:rowOff>
    </xdr:from>
    <xdr:to>
      <xdr:col>15</xdr:col>
      <xdr:colOff>101600</xdr:colOff>
      <xdr:row>58</xdr:row>
      <xdr:rowOff>40549</xdr:rowOff>
    </xdr:to>
    <xdr:sp macro="" textlink="">
      <xdr:nvSpPr>
        <xdr:cNvPr id="146" name="楕円 145"/>
        <xdr:cNvSpPr/>
      </xdr:nvSpPr>
      <xdr:spPr>
        <a:xfrm>
          <a:off x="2857500" y="98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57076</xdr:rowOff>
    </xdr:from>
    <xdr:ext cx="534377" cy="259045"/>
    <xdr:sp macro="" textlink="">
      <xdr:nvSpPr>
        <xdr:cNvPr id="147" name="テキスト ボックス 146"/>
        <xdr:cNvSpPr txBox="1"/>
      </xdr:nvSpPr>
      <xdr:spPr>
        <a:xfrm>
          <a:off x="2641111" y="96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52846</xdr:rowOff>
    </xdr:from>
    <xdr:to>
      <xdr:col>10</xdr:col>
      <xdr:colOff>165100</xdr:colOff>
      <xdr:row>58</xdr:row>
      <xdr:rowOff>154446</xdr:rowOff>
    </xdr:to>
    <xdr:sp macro="" textlink="">
      <xdr:nvSpPr>
        <xdr:cNvPr id="148" name="楕円 147"/>
        <xdr:cNvSpPr/>
      </xdr:nvSpPr>
      <xdr:spPr>
        <a:xfrm>
          <a:off x="1968500" y="9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170973</xdr:rowOff>
    </xdr:from>
    <xdr:ext cx="534377" cy="259045"/>
    <xdr:sp macro="" textlink="">
      <xdr:nvSpPr>
        <xdr:cNvPr id="149" name="テキスト ボックス 148"/>
        <xdr:cNvSpPr txBox="1"/>
      </xdr:nvSpPr>
      <xdr:spPr>
        <a:xfrm>
          <a:off x="1752111" y="97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71309</xdr:rowOff>
    </xdr:from>
    <xdr:to>
      <xdr:col>6</xdr:col>
      <xdr:colOff>38100</xdr:colOff>
      <xdr:row>57</xdr:row>
      <xdr:rowOff>1459</xdr:rowOff>
    </xdr:to>
    <xdr:sp macro="" textlink="">
      <xdr:nvSpPr>
        <xdr:cNvPr id="150" name="楕円 149"/>
        <xdr:cNvSpPr/>
      </xdr:nvSpPr>
      <xdr:spPr>
        <a:xfrm>
          <a:off x="1079500" y="96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17986</xdr:rowOff>
    </xdr:from>
    <xdr:ext cx="599010" cy="259045"/>
    <xdr:sp macro="" textlink="">
      <xdr:nvSpPr>
        <xdr:cNvPr id="151" name="テキスト ボックス 150"/>
        <xdr:cNvSpPr txBox="1"/>
      </xdr:nvSpPr>
      <xdr:spPr>
        <a:xfrm>
          <a:off x="830795" y="9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22771</xdr:rowOff>
    </xdr:from>
    <xdr:to>
      <xdr:col>24</xdr:col>
      <xdr:colOff>63500</xdr:colOff>
      <xdr:row>78</xdr:row>
      <xdr:rowOff>97447</xdr:rowOff>
    </xdr:to>
    <xdr:cxnSp macro="">
      <xdr:nvCxnSpPr>
        <xdr:cNvPr id="180" name="直線コネクタ 179"/>
        <xdr:cNvCxnSpPr/>
      </xdr:nvCxnSpPr>
      <xdr:spPr>
        <a:xfrm flipV="1">
          <a:off x="3797300" y="13395871"/>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1" name="維持補修費平均値テキスト"/>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97447</xdr:rowOff>
    </xdr:from>
    <xdr:to>
      <xdr:col>19</xdr:col>
      <xdr:colOff>177800</xdr:colOff>
      <xdr:row>78</xdr:row>
      <xdr:rowOff>109334</xdr:rowOff>
    </xdr:to>
    <xdr:cxnSp macro="">
      <xdr:nvCxnSpPr>
        <xdr:cNvPr id="183" name="直線コネクタ 182"/>
        <xdr:cNvCxnSpPr/>
      </xdr:nvCxnSpPr>
      <xdr:spPr>
        <a:xfrm flipV="1">
          <a:off x="2908300" y="1347054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109334</xdr:rowOff>
    </xdr:from>
    <xdr:to>
      <xdr:col>15</xdr:col>
      <xdr:colOff>50800</xdr:colOff>
      <xdr:row>78</xdr:row>
      <xdr:rowOff>132538</xdr:rowOff>
    </xdr:to>
    <xdr:cxnSp macro="">
      <xdr:nvCxnSpPr>
        <xdr:cNvPr id="186" name="直線コネクタ 185"/>
        <xdr:cNvCxnSpPr/>
      </xdr:nvCxnSpPr>
      <xdr:spPr>
        <a:xfrm flipV="1">
          <a:off x="2019300" y="13482434"/>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63119</xdr:rowOff>
    </xdr:from>
    <xdr:to>
      <xdr:col>10</xdr:col>
      <xdr:colOff>114300</xdr:colOff>
      <xdr:row>78</xdr:row>
      <xdr:rowOff>132538</xdr:rowOff>
    </xdr:to>
    <xdr:cxnSp macro="">
      <xdr:nvCxnSpPr>
        <xdr:cNvPr id="189" name="直線コネクタ 188"/>
        <xdr:cNvCxnSpPr/>
      </xdr:nvCxnSpPr>
      <xdr:spPr>
        <a:xfrm>
          <a:off x="1130300" y="13436219"/>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143421</xdr:rowOff>
    </xdr:from>
    <xdr:to>
      <xdr:col>24</xdr:col>
      <xdr:colOff>114300</xdr:colOff>
      <xdr:row>78</xdr:row>
      <xdr:rowOff>73571</xdr:rowOff>
    </xdr:to>
    <xdr:sp macro="" textlink="">
      <xdr:nvSpPr>
        <xdr:cNvPr id="199" name="楕円 198"/>
        <xdr:cNvSpPr/>
      </xdr:nvSpPr>
      <xdr:spPr>
        <a:xfrm>
          <a:off x="45847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166298</xdr:rowOff>
    </xdr:from>
    <xdr:ext cx="534377" cy="259045"/>
    <xdr:sp macro="" textlink="">
      <xdr:nvSpPr>
        <xdr:cNvPr id="200" name="維持補修費該当値テキスト"/>
        <xdr:cNvSpPr txBox="1"/>
      </xdr:nvSpPr>
      <xdr:spPr>
        <a:xfrm>
          <a:off x="4686300" y="131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46647</xdr:rowOff>
    </xdr:from>
    <xdr:to>
      <xdr:col>20</xdr:col>
      <xdr:colOff>38100</xdr:colOff>
      <xdr:row>78</xdr:row>
      <xdr:rowOff>148247</xdr:rowOff>
    </xdr:to>
    <xdr:sp macro="" textlink="">
      <xdr:nvSpPr>
        <xdr:cNvPr id="201" name="楕円 200"/>
        <xdr:cNvSpPr/>
      </xdr:nvSpPr>
      <xdr:spPr>
        <a:xfrm>
          <a:off x="3746500" y="134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139374</xdr:rowOff>
    </xdr:from>
    <xdr:ext cx="469744" cy="259045"/>
    <xdr:sp macro="" textlink="">
      <xdr:nvSpPr>
        <xdr:cNvPr id="202" name="テキスト ボックス 201"/>
        <xdr:cNvSpPr txBox="1"/>
      </xdr:nvSpPr>
      <xdr:spPr>
        <a:xfrm>
          <a:off x="3562428" y="1351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58534</xdr:rowOff>
    </xdr:from>
    <xdr:to>
      <xdr:col>15</xdr:col>
      <xdr:colOff>101600</xdr:colOff>
      <xdr:row>78</xdr:row>
      <xdr:rowOff>160134</xdr:rowOff>
    </xdr:to>
    <xdr:sp macro="" textlink="">
      <xdr:nvSpPr>
        <xdr:cNvPr id="203" name="楕円 202"/>
        <xdr:cNvSpPr/>
      </xdr:nvSpPr>
      <xdr:spPr>
        <a:xfrm>
          <a:off x="2857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151261</xdr:rowOff>
    </xdr:from>
    <xdr:ext cx="469744" cy="259045"/>
    <xdr:sp macro="" textlink="">
      <xdr:nvSpPr>
        <xdr:cNvPr id="204" name="テキスト ボックス 203"/>
        <xdr:cNvSpPr txBox="1"/>
      </xdr:nvSpPr>
      <xdr:spPr>
        <a:xfrm>
          <a:off x="2673428" y="135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81738</xdr:rowOff>
    </xdr:from>
    <xdr:to>
      <xdr:col>10</xdr:col>
      <xdr:colOff>165100</xdr:colOff>
      <xdr:row>79</xdr:row>
      <xdr:rowOff>11888</xdr:rowOff>
    </xdr:to>
    <xdr:sp macro="" textlink="">
      <xdr:nvSpPr>
        <xdr:cNvPr id="205" name="楕円 204"/>
        <xdr:cNvSpPr/>
      </xdr:nvSpPr>
      <xdr:spPr>
        <a:xfrm>
          <a:off x="1968500" y="134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3015</xdr:rowOff>
    </xdr:from>
    <xdr:ext cx="469744" cy="259045"/>
    <xdr:sp macro="" textlink="">
      <xdr:nvSpPr>
        <xdr:cNvPr id="206" name="テキスト ボックス 205"/>
        <xdr:cNvSpPr txBox="1"/>
      </xdr:nvSpPr>
      <xdr:spPr>
        <a:xfrm>
          <a:off x="1784428" y="135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12319</xdr:rowOff>
    </xdr:from>
    <xdr:to>
      <xdr:col>6</xdr:col>
      <xdr:colOff>38100</xdr:colOff>
      <xdr:row>78</xdr:row>
      <xdr:rowOff>113919</xdr:rowOff>
    </xdr:to>
    <xdr:sp macro="" textlink="">
      <xdr:nvSpPr>
        <xdr:cNvPr id="207" name="楕円 206"/>
        <xdr:cNvSpPr/>
      </xdr:nvSpPr>
      <xdr:spPr>
        <a:xfrm>
          <a:off x="1079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130446</xdr:rowOff>
    </xdr:from>
    <xdr:ext cx="469744" cy="259045"/>
    <xdr:sp macro="" textlink="">
      <xdr:nvSpPr>
        <xdr:cNvPr id="208" name="テキスト ボックス 207"/>
        <xdr:cNvSpPr txBox="1"/>
      </xdr:nvSpPr>
      <xdr:spPr>
        <a:xfrm>
          <a:off x="895428" y="131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35585</xdr:rowOff>
    </xdr:from>
    <xdr:to>
      <xdr:col>24</xdr:col>
      <xdr:colOff>63500</xdr:colOff>
      <xdr:row>97</xdr:row>
      <xdr:rowOff>73444</xdr:rowOff>
    </xdr:to>
    <xdr:cxnSp macro="">
      <xdr:nvCxnSpPr>
        <xdr:cNvPr id="238" name="直線コネクタ 237"/>
        <xdr:cNvCxnSpPr/>
      </xdr:nvCxnSpPr>
      <xdr:spPr>
        <a:xfrm>
          <a:off x="3797300" y="16666235"/>
          <a:ext cx="838200" cy="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35585</xdr:rowOff>
    </xdr:from>
    <xdr:to>
      <xdr:col>19</xdr:col>
      <xdr:colOff>177800</xdr:colOff>
      <xdr:row>98</xdr:row>
      <xdr:rowOff>140</xdr:rowOff>
    </xdr:to>
    <xdr:cxnSp macro="">
      <xdr:nvCxnSpPr>
        <xdr:cNvPr id="241" name="直線コネクタ 240"/>
        <xdr:cNvCxnSpPr/>
      </xdr:nvCxnSpPr>
      <xdr:spPr>
        <a:xfrm flipV="1">
          <a:off x="2908300" y="16666235"/>
          <a:ext cx="889000" cy="1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158192</xdr:rowOff>
    </xdr:from>
    <xdr:to>
      <xdr:col>15</xdr:col>
      <xdr:colOff>50800</xdr:colOff>
      <xdr:row>98</xdr:row>
      <xdr:rowOff>140</xdr:rowOff>
    </xdr:to>
    <xdr:cxnSp macro="">
      <xdr:nvCxnSpPr>
        <xdr:cNvPr id="244" name="直線コネクタ 243"/>
        <xdr:cNvCxnSpPr/>
      </xdr:nvCxnSpPr>
      <xdr:spPr>
        <a:xfrm>
          <a:off x="2019300" y="16788842"/>
          <a:ext cx="889000" cy="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158192</xdr:rowOff>
    </xdr:from>
    <xdr:to>
      <xdr:col>10</xdr:col>
      <xdr:colOff>114300</xdr:colOff>
      <xdr:row>99</xdr:row>
      <xdr:rowOff>111150</xdr:rowOff>
    </xdr:to>
    <xdr:cxnSp macro="">
      <xdr:nvCxnSpPr>
        <xdr:cNvPr id="247" name="直線コネクタ 246"/>
        <xdr:cNvCxnSpPr/>
      </xdr:nvCxnSpPr>
      <xdr:spPr>
        <a:xfrm flipV="1">
          <a:off x="1130300" y="16788842"/>
          <a:ext cx="889000" cy="29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22644</xdr:rowOff>
    </xdr:from>
    <xdr:to>
      <xdr:col>24</xdr:col>
      <xdr:colOff>114300</xdr:colOff>
      <xdr:row>97</xdr:row>
      <xdr:rowOff>124244</xdr:rowOff>
    </xdr:to>
    <xdr:sp macro="" textlink="">
      <xdr:nvSpPr>
        <xdr:cNvPr id="257" name="楕円 256"/>
        <xdr:cNvSpPr/>
      </xdr:nvSpPr>
      <xdr:spPr>
        <a:xfrm>
          <a:off x="4584700" y="166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1071</xdr:rowOff>
    </xdr:from>
    <xdr:ext cx="534377" cy="259045"/>
    <xdr:sp macro="" textlink="">
      <xdr:nvSpPr>
        <xdr:cNvPr id="258" name="扶助費該当値テキスト"/>
        <xdr:cNvSpPr txBox="1"/>
      </xdr:nvSpPr>
      <xdr:spPr>
        <a:xfrm>
          <a:off x="4686300" y="166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156235</xdr:rowOff>
    </xdr:from>
    <xdr:to>
      <xdr:col>20</xdr:col>
      <xdr:colOff>38100</xdr:colOff>
      <xdr:row>97</xdr:row>
      <xdr:rowOff>86385</xdr:rowOff>
    </xdr:to>
    <xdr:sp macro="" textlink="">
      <xdr:nvSpPr>
        <xdr:cNvPr id="259" name="楕円 258"/>
        <xdr:cNvSpPr/>
      </xdr:nvSpPr>
      <xdr:spPr>
        <a:xfrm>
          <a:off x="3746500" y="166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77512</xdr:rowOff>
    </xdr:from>
    <xdr:ext cx="534377" cy="259045"/>
    <xdr:sp macro="" textlink="">
      <xdr:nvSpPr>
        <xdr:cNvPr id="260" name="テキスト ボックス 259"/>
        <xdr:cNvSpPr txBox="1"/>
      </xdr:nvSpPr>
      <xdr:spPr>
        <a:xfrm>
          <a:off x="3530111" y="167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120790</xdr:rowOff>
    </xdr:from>
    <xdr:to>
      <xdr:col>15</xdr:col>
      <xdr:colOff>101600</xdr:colOff>
      <xdr:row>98</xdr:row>
      <xdr:rowOff>50940</xdr:rowOff>
    </xdr:to>
    <xdr:sp macro="" textlink="">
      <xdr:nvSpPr>
        <xdr:cNvPr id="261" name="楕円 260"/>
        <xdr:cNvSpPr/>
      </xdr:nvSpPr>
      <xdr:spPr>
        <a:xfrm>
          <a:off x="2857500" y="167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42067</xdr:rowOff>
    </xdr:from>
    <xdr:ext cx="534377" cy="259045"/>
    <xdr:sp macro="" textlink="">
      <xdr:nvSpPr>
        <xdr:cNvPr id="262" name="テキスト ボックス 261"/>
        <xdr:cNvSpPr txBox="1"/>
      </xdr:nvSpPr>
      <xdr:spPr>
        <a:xfrm>
          <a:off x="2641111" y="168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107392</xdr:rowOff>
    </xdr:from>
    <xdr:to>
      <xdr:col>10</xdr:col>
      <xdr:colOff>165100</xdr:colOff>
      <xdr:row>98</xdr:row>
      <xdr:rowOff>37542</xdr:rowOff>
    </xdr:to>
    <xdr:sp macro="" textlink="">
      <xdr:nvSpPr>
        <xdr:cNvPr id="263" name="楕円 262"/>
        <xdr:cNvSpPr/>
      </xdr:nvSpPr>
      <xdr:spPr>
        <a:xfrm>
          <a:off x="1968500" y="16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28669</xdr:rowOff>
    </xdr:from>
    <xdr:ext cx="534377" cy="259045"/>
    <xdr:sp macro="" textlink="">
      <xdr:nvSpPr>
        <xdr:cNvPr id="264" name="テキスト ボックス 263"/>
        <xdr:cNvSpPr txBox="1"/>
      </xdr:nvSpPr>
      <xdr:spPr>
        <a:xfrm>
          <a:off x="1752111" y="168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60350</xdr:rowOff>
    </xdr:from>
    <xdr:to>
      <xdr:col>6</xdr:col>
      <xdr:colOff>38100</xdr:colOff>
      <xdr:row>99</xdr:row>
      <xdr:rowOff>161950</xdr:rowOff>
    </xdr:to>
    <xdr:sp macro="" textlink="">
      <xdr:nvSpPr>
        <xdr:cNvPr id="265" name="楕円 264"/>
        <xdr:cNvSpPr/>
      </xdr:nvSpPr>
      <xdr:spPr>
        <a:xfrm>
          <a:off x="1079500" y="170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153077</xdr:rowOff>
    </xdr:from>
    <xdr:ext cx="534377" cy="259045"/>
    <xdr:sp macro="" textlink="">
      <xdr:nvSpPr>
        <xdr:cNvPr id="266" name="テキスト ボックス 265"/>
        <xdr:cNvSpPr txBox="1"/>
      </xdr:nvSpPr>
      <xdr:spPr>
        <a:xfrm>
          <a:off x="863111" y="1712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16828</xdr:rowOff>
    </xdr:from>
    <xdr:to>
      <xdr:col>55</xdr:col>
      <xdr:colOff>0</xdr:colOff>
      <xdr:row>34</xdr:row>
      <xdr:rowOff>113754</xdr:rowOff>
    </xdr:to>
    <xdr:cxnSp macro="">
      <xdr:nvCxnSpPr>
        <xdr:cNvPr id="293" name="直線コネクタ 292"/>
        <xdr:cNvCxnSpPr/>
      </xdr:nvCxnSpPr>
      <xdr:spPr>
        <a:xfrm flipV="1">
          <a:off x="9639300" y="5331778"/>
          <a:ext cx="838200" cy="6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113754</xdr:rowOff>
    </xdr:from>
    <xdr:to>
      <xdr:col>50</xdr:col>
      <xdr:colOff>114300</xdr:colOff>
      <xdr:row>36</xdr:row>
      <xdr:rowOff>143980</xdr:rowOff>
    </xdr:to>
    <xdr:cxnSp macro="">
      <xdr:nvCxnSpPr>
        <xdr:cNvPr id="296" name="直線コネクタ 295"/>
        <xdr:cNvCxnSpPr/>
      </xdr:nvCxnSpPr>
      <xdr:spPr>
        <a:xfrm flipV="1">
          <a:off x="8750300" y="5943054"/>
          <a:ext cx="889000" cy="37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143980</xdr:rowOff>
    </xdr:from>
    <xdr:to>
      <xdr:col>45</xdr:col>
      <xdr:colOff>177800</xdr:colOff>
      <xdr:row>37</xdr:row>
      <xdr:rowOff>24143</xdr:rowOff>
    </xdr:to>
    <xdr:cxnSp macro="">
      <xdr:nvCxnSpPr>
        <xdr:cNvPr id="299" name="直線コネクタ 298"/>
        <xdr:cNvCxnSpPr/>
      </xdr:nvCxnSpPr>
      <xdr:spPr>
        <a:xfrm flipV="1">
          <a:off x="7861300" y="6316180"/>
          <a:ext cx="889000" cy="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23388</xdr:rowOff>
    </xdr:from>
    <xdr:to>
      <xdr:col>41</xdr:col>
      <xdr:colOff>50800</xdr:colOff>
      <xdr:row>37</xdr:row>
      <xdr:rowOff>24143</xdr:rowOff>
    </xdr:to>
    <xdr:cxnSp macro="">
      <xdr:nvCxnSpPr>
        <xdr:cNvPr id="302" name="直線コネクタ 301"/>
        <xdr:cNvCxnSpPr/>
      </xdr:nvCxnSpPr>
      <xdr:spPr>
        <a:xfrm>
          <a:off x="6972300" y="6195588"/>
          <a:ext cx="889000" cy="1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137478</xdr:rowOff>
    </xdr:from>
    <xdr:to>
      <xdr:col>55</xdr:col>
      <xdr:colOff>50800</xdr:colOff>
      <xdr:row>31</xdr:row>
      <xdr:rowOff>67628</xdr:rowOff>
    </xdr:to>
    <xdr:sp macro="" textlink="">
      <xdr:nvSpPr>
        <xdr:cNvPr id="312" name="楕円 311"/>
        <xdr:cNvSpPr/>
      </xdr:nvSpPr>
      <xdr:spPr>
        <a:xfrm>
          <a:off x="10426700" y="52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160355</xdr:rowOff>
    </xdr:from>
    <xdr:ext cx="599010" cy="259045"/>
    <xdr:sp macro="" textlink="">
      <xdr:nvSpPr>
        <xdr:cNvPr id="313" name="補助費等該当値テキスト"/>
        <xdr:cNvSpPr txBox="1"/>
      </xdr:nvSpPr>
      <xdr:spPr>
        <a:xfrm>
          <a:off x="10528300" y="513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62954</xdr:rowOff>
    </xdr:from>
    <xdr:to>
      <xdr:col>50</xdr:col>
      <xdr:colOff>165100</xdr:colOff>
      <xdr:row>34</xdr:row>
      <xdr:rowOff>164554</xdr:rowOff>
    </xdr:to>
    <xdr:sp macro="" textlink="">
      <xdr:nvSpPr>
        <xdr:cNvPr id="314" name="楕円 313"/>
        <xdr:cNvSpPr/>
      </xdr:nvSpPr>
      <xdr:spPr>
        <a:xfrm>
          <a:off x="9588500" y="5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9631</xdr:rowOff>
    </xdr:from>
    <xdr:ext cx="599010" cy="259045"/>
    <xdr:sp macro="" textlink="">
      <xdr:nvSpPr>
        <xdr:cNvPr id="315" name="テキスト ボックス 314"/>
        <xdr:cNvSpPr txBox="1"/>
      </xdr:nvSpPr>
      <xdr:spPr>
        <a:xfrm>
          <a:off x="9339795" y="566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93180</xdr:rowOff>
    </xdr:from>
    <xdr:to>
      <xdr:col>46</xdr:col>
      <xdr:colOff>38100</xdr:colOff>
      <xdr:row>37</xdr:row>
      <xdr:rowOff>23330</xdr:rowOff>
    </xdr:to>
    <xdr:sp macro="" textlink="">
      <xdr:nvSpPr>
        <xdr:cNvPr id="316" name="楕円 315"/>
        <xdr:cNvSpPr/>
      </xdr:nvSpPr>
      <xdr:spPr>
        <a:xfrm>
          <a:off x="8699500" y="62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39857</xdr:rowOff>
    </xdr:from>
    <xdr:ext cx="534377" cy="259045"/>
    <xdr:sp macro="" textlink="">
      <xdr:nvSpPr>
        <xdr:cNvPr id="317" name="テキスト ボックス 316"/>
        <xdr:cNvSpPr txBox="1"/>
      </xdr:nvSpPr>
      <xdr:spPr>
        <a:xfrm>
          <a:off x="8483111" y="60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144793</xdr:rowOff>
    </xdr:from>
    <xdr:to>
      <xdr:col>41</xdr:col>
      <xdr:colOff>101600</xdr:colOff>
      <xdr:row>37</xdr:row>
      <xdr:rowOff>74943</xdr:rowOff>
    </xdr:to>
    <xdr:sp macro="" textlink="">
      <xdr:nvSpPr>
        <xdr:cNvPr id="318" name="楕円 317"/>
        <xdr:cNvSpPr/>
      </xdr:nvSpPr>
      <xdr:spPr>
        <a:xfrm>
          <a:off x="78105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66070</xdr:rowOff>
    </xdr:from>
    <xdr:ext cx="534377" cy="259045"/>
    <xdr:sp macro="" textlink="">
      <xdr:nvSpPr>
        <xdr:cNvPr id="319" name="テキスト ボックス 318"/>
        <xdr:cNvSpPr txBox="1"/>
      </xdr:nvSpPr>
      <xdr:spPr>
        <a:xfrm>
          <a:off x="7594111" y="64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144038</xdr:rowOff>
    </xdr:from>
    <xdr:to>
      <xdr:col>36</xdr:col>
      <xdr:colOff>165100</xdr:colOff>
      <xdr:row>36</xdr:row>
      <xdr:rowOff>74188</xdr:rowOff>
    </xdr:to>
    <xdr:sp macro="" textlink="">
      <xdr:nvSpPr>
        <xdr:cNvPr id="320" name="楕円 319"/>
        <xdr:cNvSpPr/>
      </xdr:nvSpPr>
      <xdr:spPr>
        <a:xfrm>
          <a:off x="6921500" y="61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90715</xdr:rowOff>
    </xdr:from>
    <xdr:ext cx="599010" cy="259045"/>
    <xdr:sp macro="" textlink="">
      <xdr:nvSpPr>
        <xdr:cNvPr id="321" name="テキスト ボックス 320"/>
        <xdr:cNvSpPr txBox="1"/>
      </xdr:nvSpPr>
      <xdr:spPr>
        <a:xfrm>
          <a:off x="6672795" y="592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87026</xdr:rowOff>
    </xdr:from>
    <xdr:to>
      <xdr:col>55</xdr:col>
      <xdr:colOff>0</xdr:colOff>
      <xdr:row>58</xdr:row>
      <xdr:rowOff>116710</xdr:rowOff>
    </xdr:to>
    <xdr:cxnSp macro="">
      <xdr:nvCxnSpPr>
        <xdr:cNvPr id="350" name="直線コネクタ 349"/>
        <xdr:cNvCxnSpPr/>
      </xdr:nvCxnSpPr>
      <xdr:spPr>
        <a:xfrm flipV="1">
          <a:off x="9639300" y="10031126"/>
          <a:ext cx="838200" cy="2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45593</xdr:rowOff>
    </xdr:from>
    <xdr:ext cx="599010" cy="259045"/>
    <xdr:sp macro="" textlink="">
      <xdr:nvSpPr>
        <xdr:cNvPr id="351" name="普通建設事業費平均値テキスト"/>
        <xdr:cNvSpPr txBox="1"/>
      </xdr:nvSpPr>
      <xdr:spPr>
        <a:xfrm>
          <a:off x="10528300" y="9989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75305</xdr:rowOff>
    </xdr:from>
    <xdr:to>
      <xdr:col>50</xdr:col>
      <xdr:colOff>114300</xdr:colOff>
      <xdr:row>58</xdr:row>
      <xdr:rowOff>116710</xdr:rowOff>
    </xdr:to>
    <xdr:cxnSp macro="">
      <xdr:nvCxnSpPr>
        <xdr:cNvPr id="353" name="直線コネクタ 352"/>
        <xdr:cNvCxnSpPr/>
      </xdr:nvCxnSpPr>
      <xdr:spPr>
        <a:xfrm>
          <a:off x="8750300" y="10019405"/>
          <a:ext cx="889000" cy="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75305</xdr:rowOff>
    </xdr:from>
    <xdr:to>
      <xdr:col>45</xdr:col>
      <xdr:colOff>177800</xdr:colOff>
      <xdr:row>58</xdr:row>
      <xdr:rowOff>108422</xdr:rowOff>
    </xdr:to>
    <xdr:cxnSp macro="">
      <xdr:nvCxnSpPr>
        <xdr:cNvPr id="356" name="直線コネクタ 355"/>
        <xdr:cNvCxnSpPr/>
      </xdr:nvCxnSpPr>
      <xdr:spPr>
        <a:xfrm flipV="1">
          <a:off x="7861300" y="10019405"/>
          <a:ext cx="8890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119859</xdr:rowOff>
    </xdr:from>
    <xdr:to>
      <xdr:col>41</xdr:col>
      <xdr:colOff>50800</xdr:colOff>
      <xdr:row>58</xdr:row>
      <xdr:rowOff>108422</xdr:rowOff>
    </xdr:to>
    <xdr:cxnSp macro="">
      <xdr:nvCxnSpPr>
        <xdr:cNvPr id="359" name="直線コネクタ 358"/>
        <xdr:cNvCxnSpPr/>
      </xdr:nvCxnSpPr>
      <xdr:spPr>
        <a:xfrm>
          <a:off x="6972300" y="9892509"/>
          <a:ext cx="889000" cy="16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36226</xdr:rowOff>
    </xdr:from>
    <xdr:to>
      <xdr:col>55</xdr:col>
      <xdr:colOff>50800</xdr:colOff>
      <xdr:row>58</xdr:row>
      <xdr:rowOff>137826</xdr:rowOff>
    </xdr:to>
    <xdr:sp macro="" textlink="">
      <xdr:nvSpPr>
        <xdr:cNvPr id="369" name="楕円 368"/>
        <xdr:cNvSpPr/>
      </xdr:nvSpPr>
      <xdr:spPr>
        <a:xfrm>
          <a:off x="10426700" y="99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167053</xdr:rowOff>
    </xdr:from>
    <xdr:ext cx="599010" cy="259045"/>
    <xdr:sp macro="" textlink="">
      <xdr:nvSpPr>
        <xdr:cNvPr id="370" name="普通建設事業費該当値テキスト"/>
        <xdr:cNvSpPr txBox="1"/>
      </xdr:nvSpPr>
      <xdr:spPr>
        <a:xfrm>
          <a:off x="10528300" y="976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65910</xdr:rowOff>
    </xdr:from>
    <xdr:to>
      <xdr:col>50</xdr:col>
      <xdr:colOff>165100</xdr:colOff>
      <xdr:row>58</xdr:row>
      <xdr:rowOff>167510</xdr:rowOff>
    </xdr:to>
    <xdr:sp macro="" textlink="">
      <xdr:nvSpPr>
        <xdr:cNvPr id="371" name="楕円 370"/>
        <xdr:cNvSpPr/>
      </xdr:nvSpPr>
      <xdr:spPr>
        <a:xfrm>
          <a:off x="9588500" y="100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158637</xdr:rowOff>
    </xdr:from>
    <xdr:ext cx="599010" cy="259045"/>
    <xdr:sp macro="" textlink="">
      <xdr:nvSpPr>
        <xdr:cNvPr id="372" name="テキスト ボックス 371"/>
        <xdr:cNvSpPr txBox="1"/>
      </xdr:nvSpPr>
      <xdr:spPr>
        <a:xfrm>
          <a:off x="9339795" y="1010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24505</xdr:rowOff>
    </xdr:from>
    <xdr:to>
      <xdr:col>46</xdr:col>
      <xdr:colOff>38100</xdr:colOff>
      <xdr:row>58</xdr:row>
      <xdr:rowOff>126105</xdr:rowOff>
    </xdr:to>
    <xdr:sp macro="" textlink="">
      <xdr:nvSpPr>
        <xdr:cNvPr id="373" name="楕円 372"/>
        <xdr:cNvSpPr/>
      </xdr:nvSpPr>
      <xdr:spPr>
        <a:xfrm>
          <a:off x="8699500" y="99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142632</xdr:rowOff>
    </xdr:from>
    <xdr:ext cx="599010" cy="259045"/>
    <xdr:sp macro="" textlink="">
      <xdr:nvSpPr>
        <xdr:cNvPr id="374" name="テキスト ボックス 373"/>
        <xdr:cNvSpPr txBox="1"/>
      </xdr:nvSpPr>
      <xdr:spPr>
        <a:xfrm>
          <a:off x="8450795" y="974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57622</xdr:rowOff>
    </xdr:from>
    <xdr:to>
      <xdr:col>41</xdr:col>
      <xdr:colOff>101600</xdr:colOff>
      <xdr:row>58</xdr:row>
      <xdr:rowOff>159222</xdr:rowOff>
    </xdr:to>
    <xdr:sp macro="" textlink="">
      <xdr:nvSpPr>
        <xdr:cNvPr id="375" name="楕円 374"/>
        <xdr:cNvSpPr/>
      </xdr:nvSpPr>
      <xdr:spPr>
        <a:xfrm>
          <a:off x="7810500" y="1000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4299</xdr:rowOff>
    </xdr:from>
    <xdr:ext cx="599010" cy="259045"/>
    <xdr:sp macro="" textlink="">
      <xdr:nvSpPr>
        <xdr:cNvPr id="376" name="テキスト ボックス 375"/>
        <xdr:cNvSpPr txBox="1"/>
      </xdr:nvSpPr>
      <xdr:spPr>
        <a:xfrm>
          <a:off x="7561795" y="977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69059</xdr:rowOff>
    </xdr:from>
    <xdr:to>
      <xdr:col>36</xdr:col>
      <xdr:colOff>165100</xdr:colOff>
      <xdr:row>57</xdr:row>
      <xdr:rowOff>170659</xdr:rowOff>
    </xdr:to>
    <xdr:sp macro="" textlink="">
      <xdr:nvSpPr>
        <xdr:cNvPr id="377" name="楕円 376"/>
        <xdr:cNvSpPr/>
      </xdr:nvSpPr>
      <xdr:spPr>
        <a:xfrm>
          <a:off x="6921500" y="98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15736</xdr:rowOff>
    </xdr:from>
    <xdr:ext cx="599010" cy="259045"/>
    <xdr:sp macro="" textlink="">
      <xdr:nvSpPr>
        <xdr:cNvPr id="378" name="テキスト ボックス 377"/>
        <xdr:cNvSpPr txBox="1"/>
      </xdr:nvSpPr>
      <xdr:spPr>
        <a:xfrm>
          <a:off x="6672795" y="961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88764</xdr:rowOff>
    </xdr:from>
    <xdr:to>
      <xdr:col>55</xdr:col>
      <xdr:colOff>0</xdr:colOff>
      <xdr:row>78</xdr:row>
      <xdr:rowOff>108344</xdr:rowOff>
    </xdr:to>
    <xdr:cxnSp macro="">
      <xdr:nvCxnSpPr>
        <xdr:cNvPr id="405" name="直線コネクタ 404"/>
        <xdr:cNvCxnSpPr/>
      </xdr:nvCxnSpPr>
      <xdr:spPr>
        <a:xfrm flipV="1">
          <a:off x="9639300" y="13461864"/>
          <a:ext cx="8382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103809</xdr:rowOff>
    </xdr:from>
    <xdr:to>
      <xdr:col>50</xdr:col>
      <xdr:colOff>114300</xdr:colOff>
      <xdr:row>78</xdr:row>
      <xdr:rowOff>108344</xdr:rowOff>
    </xdr:to>
    <xdr:cxnSp macro="">
      <xdr:nvCxnSpPr>
        <xdr:cNvPr id="408" name="直線コネクタ 407"/>
        <xdr:cNvCxnSpPr/>
      </xdr:nvCxnSpPr>
      <xdr:spPr>
        <a:xfrm>
          <a:off x="8750300" y="1347690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101440</xdr:rowOff>
    </xdr:from>
    <xdr:to>
      <xdr:col>45</xdr:col>
      <xdr:colOff>177800</xdr:colOff>
      <xdr:row>78</xdr:row>
      <xdr:rowOff>103809</xdr:rowOff>
    </xdr:to>
    <xdr:cxnSp macro="">
      <xdr:nvCxnSpPr>
        <xdr:cNvPr id="411" name="直線コネクタ 410"/>
        <xdr:cNvCxnSpPr/>
      </xdr:nvCxnSpPr>
      <xdr:spPr>
        <a:xfrm>
          <a:off x="7861300" y="13474540"/>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61519</xdr:rowOff>
    </xdr:from>
    <xdr:to>
      <xdr:col>41</xdr:col>
      <xdr:colOff>50800</xdr:colOff>
      <xdr:row>78</xdr:row>
      <xdr:rowOff>101440</xdr:rowOff>
    </xdr:to>
    <xdr:cxnSp macro="">
      <xdr:nvCxnSpPr>
        <xdr:cNvPr id="414" name="直線コネクタ 413"/>
        <xdr:cNvCxnSpPr/>
      </xdr:nvCxnSpPr>
      <xdr:spPr>
        <a:xfrm>
          <a:off x="6972300" y="13263169"/>
          <a:ext cx="889000" cy="2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161948</xdr:rowOff>
    </xdr:from>
    <xdr:ext cx="534377" cy="259045"/>
    <xdr:sp macro="" textlink="">
      <xdr:nvSpPr>
        <xdr:cNvPr id="416" name="テキスト ボックス 415"/>
        <xdr:cNvSpPr txBox="1"/>
      </xdr:nvSpPr>
      <xdr:spPr>
        <a:xfrm>
          <a:off x="7594111" y="135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37964</xdr:rowOff>
    </xdr:from>
    <xdr:to>
      <xdr:col>55</xdr:col>
      <xdr:colOff>50800</xdr:colOff>
      <xdr:row>78</xdr:row>
      <xdr:rowOff>139564</xdr:rowOff>
    </xdr:to>
    <xdr:sp macro="" textlink="">
      <xdr:nvSpPr>
        <xdr:cNvPr id="424" name="楕円 423"/>
        <xdr:cNvSpPr/>
      </xdr:nvSpPr>
      <xdr:spPr>
        <a:xfrm>
          <a:off x="10426700" y="134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9953</xdr:rowOff>
    </xdr:from>
    <xdr:ext cx="534377" cy="259045"/>
    <xdr:sp macro="" textlink="">
      <xdr:nvSpPr>
        <xdr:cNvPr id="425" name="普通建設事業費 （ うち新規整備　）該当値テキスト"/>
        <xdr:cNvSpPr txBox="1"/>
      </xdr:nvSpPr>
      <xdr:spPr>
        <a:xfrm>
          <a:off x="10528300" y="133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57544</xdr:rowOff>
    </xdr:from>
    <xdr:to>
      <xdr:col>50</xdr:col>
      <xdr:colOff>165100</xdr:colOff>
      <xdr:row>78</xdr:row>
      <xdr:rowOff>159144</xdr:rowOff>
    </xdr:to>
    <xdr:sp macro="" textlink="">
      <xdr:nvSpPr>
        <xdr:cNvPr id="426" name="楕円 425"/>
        <xdr:cNvSpPr/>
      </xdr:nvSpPr>
      <xdr:spPr>
        <a:xfrm>
          <a:off x="9588500" y="134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150271</xdr:rowOff>
    </xdr:from>
    <xdr:ext cx="534377" cy="259045"/>
    <xdr:sp macro="" textlink="">
      <xdr:nvSpPr>
        <xdr:cNvPr id="427" name="テキスト ボックス 426"/>
        <xdr:cNvSpPr txBox="1"/>
      </xdr:nvSpPr>
      <xdr:spPr>
        <a:xfrm>
          <a:off x="9372111" y="1352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53009</xdr:rowOff>
    </xdr:from>
    <xdr:to>
      <xdr:col>46</xdr:col>
      <xdr:colOff>38100</xdr:colOff>
      <xdr:row>78</xdr:row>
      <xdr:rowOff>154609</xdr:rowOff>
    </xdr:to>
    <xdr:sp macro="" textlink="">
      <xdr:nvSpPr>
        <xdr:cNvPr id="428" name="楕円 427"/>
        <xdr:cNvSpPr/>
      </xdr:nvSpPr>
      <xdr:spPr>
        <a:xfrm>
          <a:off x="8699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171136</xdr:rowOff>
    </xdr:from>
    <xdr:ext cx="534377" cy="259045"/>
    <xdr:sp macro="" textlink="">
      <xdr:nvSpPr>
        <xdr:cNvPr id="429" name="テキスト ボックス 428"/>
        <xdr:cNvSpPr txBox="1"/>
      </xdr:nvSpPr>
      <xdr:spPr>
        <a:xfrm>
          <a:off x="8483111" y="132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50640</xdr:rowOff>
    </xdr:from>
    <xdr:to>
      <xdr:col>41</xdr:col>
      <xdr:colOff>101600</xdr:colOff>
      <xdr:row>78</xdr:row>
      <xdr:rowOff>152240</xdr:rowOff>
    </xdr:to>
    <xdr:sp macro="" textlink="">
      <xdr:nvSpPr>
        <xdr:cNvPr id="430" name="楕円 429"/>
        <xdr:cNvSpPr/>
      </xdr:nvSpPr>
      <xdr:spPr>
        <a:xfrm>
          <a:off x="7810500" y="134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168767</xdr:rowOff>
    </xdr:from>
    <xdr:ext cx="534377" cy="259045"/>
    <xdr:sp macro="" textlink="">
      <xdr:nvSpPr>
        <xdr:cNvPr id="431" name="テキスト ボックス 430"/>
        <xdr:cNvSpPr txBox="1"/>
      </xdr:nvSpPr>
      <xdr:spPr>
        <a:xfrm>
          <a:off x="7594111" y="131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10719</xdr:rowOff>
    </xdr:from>
    <xdr:to>
      <xdr:col>36</xdr:col>
      <xdr:colOff>165100</xdr:colOff>
      <xdr:row>77</xdr:row>
      <xdr:rowOff>112319</xdr:rowOff>
    </xdr:to>
    <xdr:sp macro="" textlink="">
      <xdr:nvSpPr>
        <xdr:cNvPr id="432" name="楕円 431"/>
        <xdr:cNvSpPr/>
      </xdr:nvSpPr>
      <xdr:spPr>
        <a:xfrm>
          <a:off x="69215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128846</xdr:rowOff>
    </xdr:from>
    <xdr:ext cx="599010" cy="259045"/>
    <xdr:sp macro="" textlink="">
      <xdr:nvSpPr>
        <xdr:cNvPr id="433" name="テキスト ボックス 432"/>
        <xdr:cNvSpPr txBox="1"/>
      </xdr:nvSpPr>
      <xdr:spPr>
        <a:xfrm>
          <a:off x="6672795" y="129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690</xdr:rowOff>
    </xdr:from>
    <xdr:to>
      <xdr:col>55</xdr:col>
      <xdr:colOff>0</xdr:colOff>
      <xdr:row>95</xdr:row>
      <xdr:rowOff>114652</xdr:rowOff>
    </xdr:to>
    <xdr:cxnSp macro="">
      <xdr:nvCxnSpPr>
        <xdr:cNvPr id="464" name="直線コネクタ 463"/>
        <xdr:cNvCxnSpPr/>
      </xdr:nvCxnSpPr>
      <xdr:spPr>
        <a:xfrm flipV="1">
          <a:off x="9639300" y="16116990"/>
          <a:ext cx="838200" cy="28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94317</xdr:rowOff>
    </xdr:from>
    <xdr:to>
      <xdr:col>50</xdr:col>
      <xdr:colOff>114300</xdr:colOff>
      <xdr:row>95</xdr:row>
      <xdr:rowOff>114652</xdr:rowOff>
    </xdr:to>
    <xdr:cxnSp macro="">
      <xdr:nvCxnSpPr>
        <xdr:cNvPr id="467" name="直線コネクタ 466"/>
        <xdr:cNvCxnSpPr/>
      </xdr:nvCxnSpPr>
      <xdr:spPr>
        <a:xfrm>
          <a:off x="8750300" y="16039167"/>
          <a:ext cx="889000" cy="3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94317</xdr:rowOff>
    </xdr:from>
    <xdr:to>
      <xdr:col>45</xdr:col>
      <xdr:colOff>177800</xdr:colOff>
      <xdr:row>96</xdr:row>
      <xdr:rowOff>19097</xdr:rowOff>
    </xdr:to>
    <xdr:cxnSp macro="">
      <xdr:nvCxnSpPr>
        <xdr:cNvPr id="470" name="直線コネクタ 469"/>
        <xdr:cNvCxnSpPr/>
      </xdr:nvCxnSpPr>
      <xdr:spPr>
        <a:xfrm flipV="1">
          <a:off x="7861300" y="16039167"/>
          <a:ext cx="889000" cy="4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19097</xdr:rowOff>
    </xdr:from>
    <xdr:to>
      <xdr:col>41</xdr:col>
      <xdr:colOff>50800</xdr:colOff>
      <xdr:row>96</xdr:row>
      <xdr:rowOff>133082</xdr:rowOff>
    </xdr:to>
    <xdr:cxnSp macro="">
      <xdr:nvCxnSpPr>
        <xdr:cNvPr id="473" name="直線コネクタ 472"/>
        <xdr:cNvCxnSpPr/>
      </xdr:nvCxnSpPr>
      <xdr:spPr>
        <a:xfrm flipV="1">
          <a:off x="6972300" y="16478297"/>
          <a:ext cx="889000" cy="1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121340</xdr:rowOff>
    </xdr:from>
    <xdr:to>
      <xdr:col>55</xdr:col>
      <xdr:colOff>50800</xdr:colOff>
      <xdr:row>94</xdr:row>
      <xdr:rowOff>51490</xdr:rowOff>
    </xdr:to>
    <xdr:sp macro="" textlink="">
      <xdr:nvSpPr>
        <xdr:cNvPr id="483" name="楕円 482"/>
        <xdr:cNvSpPr/>
      </xdr:nvSpPr>
      <xdr:spPr>
        <a:xfrm>
          <a:off x="10426700" y="160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144217</xdr:rowOff>
    </xdr:from>
    <xdr:ext cx="534377" cy="259045"/>
    <xdr:sp macro="" textlink="">
      <xdr:nvSpPr>
        <xdr:cNvPr id="484" name="普通建設事業費 （ うち更新整備　）該当値テキスト"/>
        <xdr:cNvSpPr txBox="1"/>
      </xdr:nvSpPr>
      <xdr:spPr>
        <a:xfrm>
          <a:off x="10528300" y="1591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63852</xdr:rowOff>
    </xdr:from>
    <xdr:to>
      <xdr:col>50</xdr:col>
      <xdr:colOff>165100</xdr:colOff>
      <xdr:row>95</xdr:row>
      <xdr:rowOff>165452</xdr:rowOff>
    </xdr:to>
    <xdr:sp macro="" textlink="">
      <xdr:nvSpPr>
        <xdr:cNvPr id="485" name="楕円 484"/>
        <xdr:cNvSpPr/>
      </xdr:nvSpPr>
      <xdr:spPr>
        <a:xfrm>
          <a:off x="9588500" y="163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10529</xdr:rowOff>
    </xdr:from>
    <xdr:ext cx="534377" cy="259045"/>
    <xdr:sp macro="" textlink="">
      <xdr:nvSpPr>
        <xdr:cNvPr id="486" name="テキスト ボックス 485"/>
        <xdr:cNvSpPr txBox="1"/>
      </xdr:nvSpPr>
      <xdr:spPr>
        <a:xfrm>
          <a:off x="9372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43517</xdr:rowOff>
    </xdr:from>
    <xdr:to>
      <xdr:col>46</xdr:col>
      <xdr:colOff>38100</xdr:colOff>
      <xdr:row>93</xdr:row>
      <xdr:rowOff>145117</xdr:rowOff>
    </xdr:to>
    <xdr:sp macro="" textlink="">
      <xdr:nvSpPr>
        <xdr:cNvPr id="487" name="楕円 486"/>
        <xdr:cNvSpPr/>
      </xdr:nvSpPr>
      <xdr:spPr>
        <a:xfrm>
          <a:off x="8699500" y="159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161644</xdr:rowOff>
    </xdr:from>
    <xdr:ext cx="534377" cy="259045"/>
    <xdr:sp macro="" textlink="">
      <xdr:nvSpPr>
        <xdr:cNvPr id="488" name="テキスト ボックス 487"/>
        <xdr:cNvSpPr txBox="1"/>
      </xdr:nvSpPr>
      <xdr:spPr>
        <a:xfrm>
          <a:off x="8483111" y="1576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139747</xdr:rowOff>
    </xdr:from>
    <xdr:to>
      <xdr:col>41</xdr:col>
      <xdr:colOff>101600</xdr:colOff>
      <xdr:row>96</xdr:row>
      <xdr:rowOff>69897</xdr:rowOff>
    </xdr:to>
    <xdr:sp macro="" textlink="">
      <xdr:nvSpPr>
        <xdr:cNvPr id="489" name="楕円 488"/>
        <xdr:cNvSpPr/>
      </xdr:nvSpPr>
      <xdr:spPr>
        <a:xfrm>
          <a:off x="7810500" y="164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86424</xdr:rowOff>
    </xdr:from>
    <xdr:ext cx="534377" cy="259045"/>
    <xdr:sp macro="" textlink="">
      <xdr:nvSpPr>
        <xdr:cNvPr id="490" name="テキスト ボックス 489"/>
        <xdr:cNvSpPr txBox="1"/>
      </xdr:nvSpPr>
      <xdr:spPr>
        <a:xfrm>
          <a:off x="7594111" y="162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82282</xdr:rowOff>
    </xdr:from>
    <xdr:to>
      <xdr:col>36</xdr:col>
      <xdr:colOff>165100</xdr:colOff>
      <xdr:row>97</xdr:row>
      <xdr:rowOff>12432</xdr:rowOff>
    </xdr:to>
    <xdr:sp macro="" textlink="">
      <xdr:nvSpPr>
        <xdr:cNvPr id="491" name="楕円 490"/>
        <xdr:cNvSpPr/>
      </xdr:nvSpPr>
      <xdr:spPr>
        <a:xfrm>
          <a:off x="6921500" y="165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28959</xdr:rowOff>
    </xdr:from>
    <xdr:ext cx="534377" cy="259045"/>
    <xdr:sp macro="" textlink="">
      <xdr:nvSpPr>
        <xdr:cNvPr id="492" name="テキスト ボックス 491"/>
        <xdr:cNvSpPr txBox="1"/>
      </xdr:nvSpPr>
      <xdr:spPr>
        <a:xfrm>
          <a:off x="6705111" y="1631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19614</xdr:rowOff>
    </xdr:from>
    <xdr:to>
      <xdr:col>85</xdr:col>
      <xdr:colOff>127000</xdr:colOff>
      <xdr:row>38</xdr:row>
      <xdr:rowOff>59158</xdr:rowOff>
    </xdr:to>
    <xdr:cxnSp macro="">
      <xdr:nvCxnSpPr>
        <xdr:cNvPr id="519" name="直線コネクタ 518"/>
        <xdr:cNvCxnSpPr/>
      </xdr:nvCxnSpPr>
      <xdr:spPr>
        <a:xfrm flipV="1">
          <a:off x="15481300" y="6534714"/>
          <a:ext cx="838200" cy="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22627</xdr:rowOff>
    </xdr:from>
    <xdr:ext cx="534377" cy="259045"/>
    <xdr:sp macro="" textlink="">
      <xdr:nvSpPr>
        <xdr:cNvPr id="520" name="災害復旧事業費平均値テキスト"/>
        <xdr:cNvSpPr txBox="1"/>
      </xdr:nvSpPr>
      <xdr:spPr>
        <a:xfrm>
          <a:off x="16370300" y="653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59158</xdr:rowOff>
    </xdr:from>
    <xdr:to>
      <xdr:col>81</xdr:col>
      <xdr:colOff>50800</xdr:colOff>
      <xdr:row>38</xdr:row>
      <xdr:rowOff>122693</xdr:rowOff>
    </xdr:to>
    <xdr:cxnSp macro="">
      <xdr:nvCxnSpPr>
        <xdr:cNvPr id="522" name="直線コネクタ 521"/>
        <xdr:cNvCxnSpPr/>
      </xdr:nvCxnSpPr>
      <xdr:spPr>
        <a:xfrm flipV="1">
          <a:off x="14592300" y="6574258"/>
          <a:ext cx="889000" cy="6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144475</xdr:rowOff>
    </xdr:from>
    <xdr:ext cx="534377" cy="259045"/>
    <xdr:sp macro="" textlink="">
      <xdr:nvSpPr>
        <xdr:cNvPr id="524" name="テキスト ボックス 523"/>
        <xdr:cNvSpPr txBox="1"/>
      </xdr:nvSpPr>
      <xdr:spPr>
        <a:xfrm>
          <a:off x="15214111" y="66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119105</xdr:rowOff>
    </xdr:from>
    <xdr:to>
      <xdr:col>76</xdr:col>
      <xdr:colOff>114300</xdr:colOff>
      <xdr:row>38</xdr:row>
      <xdr:rowOff>122693</xdr:rowOff>
    </xdr:to>
    <xdr:cxnSp macro="">
      <xdr:nvCxnSpPr>
        <xdr:cNvPr id="525" name="直線コネクタ 524"/>
        <xdr:cNvCxnSpPr/>
      </xdr:nvCxnSpPr>
      <xdr:spPr>
        <a:xfrm>
          <a:off x="13703300" y="6634205"/>
          <a:ext cx="8890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92716</xdr:rowOff>
    </xdr:from>
    <xdr:to>
      <xdr:col>71</xdr:col>
      <xdr:colOff>177800</xdr:colOff>
      <xdr:row>38</xdr:row>
      <xdr:rowOff>119105</xdr:rowOff>
    </xdr:to>
    <xdr:cxnSp macro="">
      <xdr:nvCxnSpPr>
        <xdr:cNvPr id="528" name="直線コネクタ 527"/>
        <xdr:cNvCxnSpPr/>
      </xdr:nvCxnSpPr>
      <xdr:spPr>
        <a:xfrm>
          <a:off x="12814300" y="6607816"/>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140264</xdr:rowOff>
    </xdr:from>
    <xdr:to>
      <xdr:col>85</xdr:col>
      <xdr:colOff>177800</xdr:colOff>
      <xdr:row>38</xdr:row>
      <xdr:rowOff>70414</xdr:rowOff>
    </xdr:to>
    <xdr:sp macro="" textlink="">
      <xdr:nvSpPr>
        <xdr:cNvPr id="538" name="楕円 537"/>
        <xdr:cNvSpPr/>
      </xdr:nvSpPr>
      <xdr:spPr>
        <a:xfrm>
          <a:off x="16268700" y="64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99641</xdr:rowOff>
    </xdr:from>
    <xdr:ext cx="534377" cy="259045"/>
    <xdr:sp macro="" textlink="">
      <xdr:nvSpPr>
        <xdr:cNvPr id="539" name="災害復旧事業費該当値テキスト"/>
        <xdr:cNvSpPr txBox="1"/>
      </xdr:nvSpPr>
      <xdr:spPr>
        <a:xfrm>
          <a:off x="16370300" y="62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8358</xdr:rowOff>
    </xdr:from>
    <xdr:to>
      <xdr:col>81</xdr:col>
      <xdr:colOff>101600</xdr:colOff>
      <xdr:row>38</xdr:row>
      <xdr:rowOff>109958</xdr:rowOff>
    </xdr:to>
    <xdr:sp macro="" textlink="">
      <xdr:nvSpPr>
        <xdr:cNvPr id="540" name="楕円 539"/>
        <xdr:cNvSpPr/>
      </xdr:nvSpPr>
      <xdr:spPr>
        <a:xfrm>
          <a:off x="15430500" y="65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126484</xdr:rowOff>
    </xdr:from>
    <xdr:ext cx="534377" cy="259045"/>
    <xdr:sp macro="" textlink="">
      <xdr:nvSpPr>
        <xdr:cNvPr id="541" name="テキスト ボックス 540"/>
        <xdr:cNvSpPr txBox="1"/>
      </xdr:nvSpPr>
      <xdr:spPr>
        <a:xfrm>
          <a:off x="15214111" y="62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71893</xdr:rowOff>
    </xdr:from>
    <xdr:to>
      <xdr:col>76</xdr:col>
      <xdr:colOff>165100</xdr:colOff>
      <xdr:row>39</xdr:row>
      <xdr:rowOff>2043</xdr:rowOff>
    </xdr:to>
    <xdr:sp macro="" textlink="">
      <xdr:nvSpPr>
        <xdr:cNvPr id="542" name="楕円 541"/>
        <xdr:cNvSpPr/>
      </xdr:nvSpPr>
      <xdr:spPr>
        <a:xfrm>
          <a:off x="145415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18569</xdr:rowOff>
    </xdr:from>
    <xdr:ext cx="469744" cy="259045"/>
    <xdr:sp macro="" textlink="">
      <xdr:nvSpPr>
        <xdr:cNvPr id="543" name="テキスト ボックス 542"/>
        <xdr:cNvSpPr txBox="1"/>
      </xdr:nvSpPr>
      <xdr:spPr>
        <a:xfrm>
          <a:off x="14357428" y="63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68305</xdr:rowOff>
    </xdr:from>
    <xdr:to>
      <xdr:col>72</xdr:col>
      <xdr:colOff>38100</xdr:colOff>
      <xdr:row>38</xdr:row>
      <xdr:rowOff>169905</xdr:rowOff>
    </xdr:to>
    <xdr:sp macro="" textlink="">
      <xdr:nvSpPr>
        <xdr:cNvPr id="544" name="楕円 543"/>
        <xdr:cNvSpPr/>
      </xdr:nvSpPr>
      <xdr:spPr>
        <a:xfrm>
          <a:off x="13652500" y="65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14983</xdr:rowOff>
    </xdr:from>
    <xdr:ext cx="469744" cy="259045"/>
    <xdr:sp macro="" textlink="">
      <xdr:nvSpPr>
        <xdr:cNvPr id="545" name="テキスト ボックス 544"/>
        <xdr:cNvSpPr txBox="1"/>
      </xdr:nvSpPr>
      <xdr:spPr>
        <a:xfrm>
          <a:off x="13468428" y="635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41916</xdr:rowOff>
    </xdr:from>
    <xdr:to>
      <xdr:col>67</xdr:col>
      <xdr:colOff>101600</xdr:colOff>
      <xdr:row>38</xdr:row>
      <xdr:rowOff>143516</xdr:rowOff>
    </xdr:to>
    <xdr:sp macro="" textlink="">
      <xdr:nvSpPr>
        <xdr:cNvPr id="546" name="楕円 545"/>
        <xdr:cNvSpPr/>
      </xdr:nvSpPr>
      <xdr:spPr>
        <a:xfrm>
          <a:off x="12763500" y="65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160043</xdr:rowOff>
    </xdr:from>
    <xdr:ext cx="534377" cy="259045"/>
    <xdr:sp macro="" textlink="">
      <xdr:nvSpPr>
        <xdr:cNvPr id="547" name="テキスト ボックス 546"/>
        <xdr:cNvSpPr txBox="1"/>
      </xdr:nvSpPr>
      <xdr:spPr>
        <a:xfrm>
          <a:off x="12547111" y="63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78846</xdr:rowOff>
    </xdr:from>
    <xdr:to>
      <xdr:col>85</xdr:col>
      <xdr:colOff>127000</xdr:colOff>
      <xdr:row>77</xdr:row>
      <xdr:rowOff>97927</xdr:rowOff>
    </xdr:to>
    <xdr:cxnSp macro="">
      <xdr:nvCxnSpPr>
        <xdr:cNvPr id="625" name="直線コネクタ 624"/>
        <xdr:cNvCxnSpPr/>
      </xdr:nvCxnSpPr>
      <xdr:spPr>
        <a:xfrm flipV="1">
          <a:off x="15481300" y="13280496"/>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97927</xdr:rowOff>
    </xdr:from>
    <xdr:to>
      <xdr:col>81</xdr:col>
      <xdr:colOff>50800</xdr:colOff>
      <xdr:row>77</xdr:row>
      <xdr:rowOff>108291</xdr:rowOff>
    </xdr:to>
    <xdr:cxnSp macro="">
      <xdr:nvCxnSpPr>
        <xdr:cNvPr id="628" name="直線コネクタ 627"/>
        <xdr:cNvCxnSpPr/>
      </xdr:nvCxnSpPr>
      <xdr:spPr>
        <a:xfrm flipV="1">
          <a:off x="14592300" y="1329957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103924</xdr:rowOff>
    </xdr:from>
    <xdr:to>
      <xdr:col>76</xdr:col>
      <xdr:colOff>114300</xdr:colOff>
      <xdr:row>77</xdr:row>
      <xdr:rowOff>108291</xdr:rowOff>
    </xdr:to>
    <xdr:cxnSp macro="">
      <xdr:nvCxnSpPr>
        <xdr:cNvPr id="631" name="直線コネクタ 630"/>
        <xdr:cNvCxnSpPr/>
      </xdr:nvCxnSpPr>
      <xdr:spPr>
        <a:xfrm>
          <a:off x="13703300" y="13305574"/>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103924</xdr:rowOff>
    </xdr:from>
    <xdr:to>
      <xdr:col>71</xdr:col>
      <xdr:colOff>177800</xdr:colOff>
      <xdr:row>77</xdr:row>
      <xdr:rowOff>109640</xdr:rowOff>
    </xdr:to>
    <xdr:cxnSp macro="">
      <xdr:nvCxnSpPr>
        <xdr:cNvPr id="634" name="直線コネクタ 633"/>
        <xdr:cNvCxnSpPr/>
      </xdr:nvCxnSpPr>
      <xdr:spPr>
        <a:xfrm flipV="1">
          <a:off x="12814300" y="1330557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28046</xdr:rowOff>
    </xdr:from>
    <xdr:to>
      <xdr:col>85</xdr:col>
      <xdr:colOff>177800</xdr:colOff>
      <xdr:row>77</xdr:row>
      <xdr:rowOff>129646</xdr:rowOff>
    </xdr:to>
    <xdr:sp macro="" textlink="">
      <xdr:nvSpPr>
        <xdr:cNvPr id="644" name="楕円 643"/>
        <xdr:cNvSpPr/>
      </xdr:nvSpPr>
      <xdr:spPr>
        <a:xfrm>
          <a:off x="16268700" y="132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6473</xdr:rowOff>
    </xdr:from>
    <xdr:ext cx="534377" cy="259045"/>
    <xdr:sp macro="" textlink="">
      <xdr:nvSpPr>
        <xdr:cNvPr id="645" name="公債費該当値テキスト"/>
        <xdr:cNvSpPr txBox="1"/>
      </xdr:nvSpPr>
      <xdr:spPr>
        <a:xfrm>
          <a:off x="16370300" y="1320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47127</xdr:rowOff>
    </xdr:from>
    <xdr:to>
      <xdr:col>81</xdr:col>
      <xdr:colOff>101600</xdr:colOff>
      <xdr:row>77</xdr:row>
      <xdr:rowOff>148727</xdr:rowOff>
    </xdr:to>
    <xdr:sp macro="" textlink="">
      <xdr:nvSpPr>
        <xdr:cNvPr id="646" name="楕円 645"/>
        <xdr:cNvSpPr/>
      </xdr:nvSpPr>
      <xdr:spPr>
        <a:xfrm>
          <a:off x="15430500" y="13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139854</xdr:rowOff>
    </xdr:from>
    <xdr:ext cx="534377" cy="259045"/>
    <xdr:sp macro="" textlink="">
      <xdr:nvSpPr>
        <xdr:cNvPr id="647" name="テキスト ボックス 646"/>
        <xdr:cNvSpPr txBox="1"/>
      </xdr:nvSpPr>
      <xdr:spPr>
        <a:xfrm>
          <a:off x="15214111" y="1334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57491</xdr:rowOff>
    </xdr:from>
    <xdr:to>
      <xdr:col>76</xdr:col>
      <xdr:colOff>165100</xdr:colOff>
      <xdr:row>77</xdr:row>
      <xdr:rowOff>159091</xdr:rowOff>
    </xdr:to>
    <xdr:sp macro="" textlink="">
      <xdr:nvSpPr>
        <xdr:cNvPr id="648" name="楕円 647"/>
        <xdr:cNvSpPr/>
      </xdr:nvSpPr>
      <xdr:spPr>
        <a:xfrm>
          <a:off x="14541500" y="132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150218</xdr:rowOff>
    </xdr:from>
    <xdr:ext cx="534377" cy="259045"/>
    <xdr:sp macro="" textlink="">
      <xdr:nvSpPr>
        <xdr:cNvPr id="649" name="テキスト ボックス 648"/>
        <xdr:cNvSpPr txBox="1"/>
      </xdr:nvSpPr>
      <xdr:spPr>
        <a:xfrm>
          <a:off x="14325111" y="133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53124</xdr:rowOff>
    </xdr:from>
    <xdr:to>
      <xdr:col>72</xdr:col>
      <xdr:colOff>38100</xdr:colOff>
      <xdr:row>77</xdr:row>
      <xdr:rowOff>154724</xdr:rowOff>
    </xdr:to>
    <xdr:sp macro="" textlink="">
      <xdr:nvSpPr>
        <xdr:cNvPr id="650" name="楕円 649"/>
        <xdr:cNvSpPr/>
      </xdr:nvSpPr>
      <xdr:spPr>
        <a:xfrm>
          <a:off x="13652500" y="13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145851</xdr:rowOff>
    </xdr:from>
    <xdr:ext cx="534377" cy="259045"/>
    <xdr:sp macro="" textlink="">
      <xdr:nvSpPr>
        <xdr:cNvPr id="651" name="テキスト ボックス 650"/>
        <xdr:cNvSpPr txBox="1"/>
      </xdr:nvSpPr>
      <xdr:spPr>
        <a:xfrm>
          <a:off x="13436111" y="133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58840</xdr:rowOff>
    </xdr:from>
    <xdr:to>
      <xdr:col>67</xdr:col>
      <xdr:colOff>101600</xdr:colOff>
      <xdr:row>77</xdr:row>
      <xdr:rowOff>160440</xdr:rowOff>
    </xdr:to>
    <xdr:sp macro="" textlink="">
      <xdr:nvSpPr>
        <xdr:cNvPr id="652" name="楕円 651"/>
        <xdr:cNvSpPr/>
      </xdr:nvSpPr>
      <xdr:spPr>
        <a:xfrm>
          <a:off x="12763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151567</xdr:rowOff>
    </xdr:from>
    <xdr:ext cx="534377" cy="259045"/>
    <xdr:sp macro="" textlink="">
      <xdr:nvSpPr>
        <xdr:cNvPr id="653" name="テキスト ボックス 652"/>
        <xdr:cNvSpPr txBox="1"/>
      </xdr:nvSpPr>
      <xdr:spPr>
        <a:xfrm>
          <a:off x="12547111" y="13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148365</xdr:rowOff>
    </xdr:from>
    <xdr:to>
      <xdr:col>85</xdr:col>
      <xdr:colOff>127000</xdr:colOff>
      <xdr:row>97</xdr:row>
      <xdr:rowOff>114336</xdr:rowOff>
    </xdr:to>
    <xdr:cxnSp macro="">
      <xdr:nvCxnSpPr>
        <xdr:cNvPr id="684" name="直線コネクタ 683"/>
        <xdr:cNvCxnSpPr/>
      </xdr:nvCxnSpPr>
      <xdr:spPr>
        <a:xfrm flipV="1">
          <a:off x="15481300" y="16436115"/>
          <a:ext cx="838200" cy="3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114336</xdr:rowOff>
    </xdr:from>
    <xdr:to>
      <xdr:col>81</xdr:col>
      <xdr:colOff>50800</xdr:colOff>
      <xdr:row>98</xdr:row>
      <xdr:rowOff>95559</xdr:rowOff>
    </xdr:to>
    <xdr:cxnSp macro="">
      <xdr:nvCxnSpPr>
        <xdr:cNvPr id="687" name="直線コネクタ 686"/>
        <xdr:cNvCxnSpPr/>
      </xdr:nvCxnSpPr>
      <xdr:spPr>
        <a:xfrm flipV="1">
          <a:off x="14592300" y="16744986"/>
          <a:ext cx="889000" cy="15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132406</xdr:rowOff>
    </xdr:from>
    <xdr:to>
      <xdr:col>76</xdr:col>
      <xdr:colOff>114300</xdr:colOff>
      <xdr:row>98</xdr:row>
      <xdr:rowOff>95559</xdr:rowOff>
    </xdr:to>
    <xdr:cxnSp macro="">
      <xdr:nvCxnSpPr>
        <xdr:cNvPr id="690" name="直線コネクタ 689"/>
        <xdr:cNvCxnSpPr/>
      </xdr:nvCxnSpPr>
      <xdr:spPr>
        <a:xfrm>
          <a:off x="13703300" y="16763056"/>
          <a:ext cx="889000" cy="13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132406</xdr:rowOff>
    </xdr:from>
    <xdr:to>
      <xdr:col>71</xdr:col>
      <xdr:colOff>177800</xdr:colOff>
      <xdr:row>98</xdr:row>
      <xdr:rowOff>168808</xdr:rowOff>
    </xdr:to>
    <xdr:cxnSp macro="">
      <xdr:nvCxnSpPr>
        <xdr:cNvPr id="693" name="直線コネクタ 692"/>
        <xdr:cNvCxnSpPr/>
      </xdr:nvCxnSpPr>
      <xdr:spPr>
        <a:xfrm flipV="1">
          <a:off x="12814300" y="16763056"/>
          <a:ext cx="889000" cy="20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97565</xdr:rowOff>
    </xdr:from>
    <xdr:to>
      <xdr:col>85</xdr:col>
      <xdr:colOff>177800</xdr:colOff>
      <xdr:row>96</xdr:row>
      <xdr:rowOff>27715</xdr:rowOff>
    </xdr:to>
    <xdr:sp macro="" textlink="">
      <xdr:nvSpPr>
        <xdr:cNvPr id="703" name="楕円 702"/>
        <xdr:cNvSpPr/>
      </xdr:nvSpPr>
      <xdr:spPr>
        <a:xfrm>
          <a:off x="16268700" y="163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120442</xdr:rowOff>
    </xdr:from>
    <xdr:ext cx="534377" cy="259045"/>
    <xdr:sp macro="" textlink="">
      <xdr:nvSpPr>
        <xdr:cNvPr id="704" name="積立金該当値テキスト"/>
        <xdr:cNvSpPr txBox="1"/>
      </xdr:nvSpPr>
      <xdr:spPr>
        <a:xfrm>
          <a:off x="16370300" y="162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63536</xdr:rowOff>
    </xdr:from>
    <xdr:to>
      <xdr:col>81</xdr:col>
      <xdr:colOff>101600</xdr:colOff>
      <xdr:row>97</xdr:row>
      <xdr:rowOff>165136</xdr:rowOff>
    </xdr:to>
    <xdr:sp macro="" textlink="">
      <xdr:nvSpPr>
        <xdr:cNvPr id="705" name="楕円 704"/>
        <xdr:cNvSpPr/>
      </xdr:nvSpPr>
      <xdr:spPr>
        <a:xfrm>
          <a:off x="15430500" y="166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156263</xdr:rowOff>
    </xdr:from>
    <xdr:ext cx="534377" cy="259045"/>
    <xdr:sp macro="" textlink="">
      <xdr:nvSpPr>
        <xdr:cNvPr id="706" name="テキスト ボックス 705"/>
        <xdr:cNvSpPr txBox="1"/>
      </xdr:nvSpPr>
      <xdr:spPr>
        <a:xfrm>
          <a:off x="15214111" y="1678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44759</xdr:rowOff>
    </xdr:from>
    <xdr:to>
      <xdr:col>76</xdr:col>
      <xdr:colOff>165100</xdr:colOff>
      <xdr:row>98</xdr:row>
      <xdr:rowOff>146359</xdr:rowOff>
    </xdr:to>
    <xdr:sp macro="" textlink="">
      <xdr:nvSpPr>
        <xdr:cNvPr id="707" name="楕円 706"/>
        <xdr:cNvSpPr/>
      </xdr:nvSpPr>
      <xdr:spPr>
        <a:xfrm>
          <a:off x="14541500" y="168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137486</xdr:rowOff>
    </xdr:from>
    <xdr:ext cx="534377" cy="259045"/>
    <xdr:sp macro="" textlink="">
      <xdr:nvSpPr>
        <xdr:cNvPr id="708" name="テキスト ボックス 707"/>
        <xdr:cNvSpPr txBox="1"/>
      </xdr:nvSpPr>
      <xdr:spPr>
        <a:xfrm>
          <a:off x="14325111" y="1693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81606</xdr:rowOff>
    </xdr:from>
    <xdr:to>
      <xdr:col>72</xdr:col>
      <xdr:colOff>38100</xdr:colOff>
      <xdr:row>98</xdr:row>
      <xdr:rowOff>11756</xdr:rowOff>
    </xdr:to>
    <xdr:sp macro="" textlink="">
      <xdr:nvSpPr>
        <xdr:cNvPr id="709" name="楕円 708"/>
        <xdr:cNvSpPr/>
      </xdr:nvSpPr>
      <xdr:spPr>
        <a:xfrm>
          <a:off x="13652500" y="167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28283</xdr:rowOff>
    </xdr:from>
    <xdr:ext cx="534377" cy="259045"/>
    <xdr:sp macro="" textlink="">
      <xdr:nvSpPr>
        <xdr:cNvPr id="710" name="テキスト ボックス 709"/>
        <xdr:cNvSpPr txBox="1"/>
      </xdr:nvSpPr>
      <xdr:spPr>
        <a:xfrm>
          <a:off x="13436111" y="164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118008</xdr:rowOff>
    </xdr:from>
    <xdr:to>
      <xdr:col>67</xdr:col>
      <xdr:colOff>101600</xdr:colOff>
      <xdr:row>99</xdr:row>
      <xdr:rowOff>48158</xdr:rowOff>
    </xdr:to>
    <xdr:sp macro="" textlink="">
      <xdr:nvSpPr>
        <xdr:cNvPr id="711" name="楕円 710"/>
        <xdr:cNvSpPr/>
      </xdr:nvSpPr>
      <xdr:spPr>
        <a:xfrm>
          <a:off x="12763500" y="169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39285</xdr:rowOff>
    </xdr:from>
    <xdr:ext cx="469744" cy="259045"/>
    <xdr:sp macro="" textlink="">
      <xdr:nvSpPr>
        <xdr:cNvPr id="712" name="テキスト ボックス 711"/>
        <xdr:cNvSpPr txBox="1"/>
      </xdr:nvSpPr>
      <xdr:spPr>
        <a:xfrm>
          <a:off x="12579428" y="1701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91161</xdr:rowOff>
    </xdr:from>
    <xdr:to>
      <xdr:col>116</xdr:col>
      <xdr:colOff>63500</xdr:colOff>
      <xdr:row>38</xdr:row>
      <xdr:rowOff>52946</xdr:rowOff>
    </xdr:to>
    <xdr:cxnSp macro="">
      <xdr:nvCxnSpPr>
        <xdr:cNvPr id="741" name="直線コネクタ 740"/>
        <xdr:cNvCxnSpPr/>
      </xdr:nvCxnSpPr>
      <xdr:spPr>
        <a:xfrm flipV="1">
          <a:off x="21323300" y="6434811"/>
          <a:ext cx="838200" cy="1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51308</xdr:rowOff>
    </xdr:from>
    <xdr:to>
      <xdr:col>111</xdr:col>
      <xdr:colOff>177800</xdr:colOff>
      <xdr:row>38</xdr:row>
      <xdr:rowOff>52946</xdr:rowOff>
    </xdr:to>
    <xdr:cxnSp macro="">
      <xdr:nvCxnSpPr>
        <xdr:cNvPr id="744" name="直線コネクタ 743"/>
        <xdr:cNvCxnSpPr/>
      </xdr:nvCxnSpPr>
      <xdr:spPr>
        <a:xfrm>
          <a:off x="20434300" y="656640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157302</xdr:rowOff>
    </xdr:from>
    <xdr:to>
      <xdr:col>107</xdr:col>
      <xdr:colOff>50800</xdr:colOff>
      <xdr:row>38</xdr:row>
      <xdr:rowOff>51308</xdr:rowOff>
    </xdr:to>
    <xdr:cxnSp macro="">
      <xdr:nvCxnSpPr>
        <xdr:cNvPr id="747" name="直線コネクタ 746"/>
        <xdr:cNvCxnSpPr/>
      </xdr:nvCxnSpPr>
      <xdr:spPr>
        <a:xfrm>
          <a:off x="19545300" y="6500952"/>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9" name="テキスト ボックス 748"/>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157302</xdr:rowOff>
    </xdr:from>
    <xdr:to>
      <xdr:col>102</xdr:col>
      <xdr:colOff>114300</xdr:colOff>
      <xdr:row>38</xdr:row>
      <xdr:rowOff>72225</xdr:rowOff>
    </xdr:to>
    <xdr:cxnSp macro="">
      <xdr:nvCxnSpPr>
        <xdr:cNvPr id="750" name="直線コネクタ 749"/>
        <xdr:cNvCxnSpPr/>
      </xdr:nvCxnSpPr>
      <xdr:spPr>
        <a:xfrm flipV="1">
          <a:off x="18656300" y="6500952"/>
          <a:ext cx="889000" cy="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40361</xdr:rowOff>
    </xdr:from>
    <xdr:to>
      <xdr:col>116</xdr:col>
      <xdr:colOff>114300</xdr:colOff>
      <xdr:row>37</xdr:row>
      <xdr:rowOff>141961</xdr:rowOff>
    </xdr:to>
    <xdr:sp macro="" textlink="">
      <xdr:nvSpPr>
        <xdr:cNvPr id="760" name="楕円 759"/>
        <xdr:cNvSpPr/>
      </xdr:nvSpPr>
      <xdr:spPr>
        <a:xfrm>
          <a:off x="221107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63238</xdr:rowOff>
    </xdr:from>
    <xdr:ext cx="469744" cy="259045"/>
    <xdr:sp macro="" textlink="">
      <xdr:nvSpPr>
        <xdr:cNvPr id="761" name="投資及び出資金該当値テキスト"/>
        <xdr:cNvSpPr txBox="1"/>
      </xdr:nvSpPr>
      <xdr:spPr>
        <a:xfrm>
          <a:off x="22212300" y="623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2146</xdr:rowOff>
    </xdr:from>
    <xdr:to>
      <xdr:col>112</xdr:col>
      <xdr:colOff>38100</xdr:colOff>
      <xdr:row>38</xdr:row>
      <xdr:rowOff>103746</xdr:rowOff>
    </xdr:to>
    <xdr:sp macro="" textlink="">
      <xdr:nvSpPr>
        <xdr:cNvPr id="762" name="楕円 761"/>
        <xdr:cNvSpPr/>
      </xdr:nvSpPr>
      <xdr:spPr>
        <a:xfrm>
          <a:off x="21272500" y="65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94873</xdr:rowOff>
    </xdr:from>
    <xdr:ext cx="469744" cy="259045"/>
    <xdr:sp macro="" textlink="">
      <xdr:nvSpPr>
        <xdr:cNvPr id="763" name="テキスト ボックス 762"/>
        <xdr:cNvSpPr txBox="1"/>
      </xdr:nvSpPr>
      <xdr:spPr>
        <a:xfrm>
          <a:off x="21088428" y="66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508</xdr:rowOff>
    </xdr:from>
    <xdr:to>
      <xdr:col>107</xdr:col>
      <xdr:colOff>101600</xdr:colOff>
      <xdr:row>38</xdr:row>
      <xdr:rowOff>102108</xdr:rowOff>
    </xdr:to>
    <xdr:sp macro="" textlink="">
      <xdr:nvSpPr>
        <xdr:cNvPr id="764" name="楕円 763"/>
        <xdr:cNvSpPr/>
      </xdr:nvSpPr>
      <xdr:spPr>
        <a:xfrm>
          <a:off x="20383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118635</xdr:rowOff>
    </xdr:from>
    <xdr:ext cx="469744" cy="259045"/>
    <xdr:sp macro="" textlink="">
      <xdr:nvSpPr>
        <xdr:cNvPr id="765" name="テキスト ボックス 764"/>
        <xdr:cNvSpPr txBox="1"/>
      </xdr:nvSpPr>
      <xdr:spPr>
        <a:xfrm>
          <a:off x="20199428"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106502</xdr:rowOff>
    </xdr:from>
    <xdr:to>
      <xdr:col>102</xdr:col>
      <xdr:colOff>165100</xdr:colOff>
      <xdr:row>38</xdr:row>
      <xdr:rowOff>36652</xdr:rowOff>
    </xdr:to>
    <xdr:sp macro="" textlink="">
      <xdr:nvSpPr>
        <xdr:cNvPr id="766" name="楕円 765"/>
        <xdr:cNvSpPr/>
      </xdr:nvSpPr>
      <xdr:spPr>
        <a:xfrm>
          <a:off x="19494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53179</xdr:rowOff>
    </xdr:from>
    <xdr:ext cx="469744" cy="259045"/>
    <xdr:sp macro="" textlink="">
      <xdr:nvSpPr>
        <xdr:cNvPr id="767" name="テキスト ボックス 766"/>
        <xdr:cNvSpPr txBox="1"/>
      </xdr:nvSpPr>
      <xdr:spPr>
        <a:xfrm>
          <a:off x="19310428" y="622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21425</xdr:rowOff>
    </xdr:from>
    <xdr:to>
      <xdr:col>98</xdr:col>
      <xdr:colOff>38100</xdr:colOff>
      <xdr:row>38</xdr:row>
      <xdr:rowOff>123025</xdr:rowOff>
    </xdr:to>
    <xdr:sp macro="" textlink="">
      <xdr:nvSpPr>
        <xdr:cNvPr id="768" name="楕円 767"/>
        <xdr:cNvSpPr/>
      </xdr:nvSpPr>
      <xdr:spPr>
        <a:xfrm>
          <a:off x="18605500" y="65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139552</xdr:rowOff>
    </xdr:from>
    <xdr:ext cx="469744" cy="259045"/>
    <xdr:sp macro="" textlink="">
      <xdr:nvSpPr>
        <xdr:cNvPr id="769" name="テキスト ボックス 768"/>
        <xdr:cNvSpPr txBox="1"/>
      </xdr:nvSpPr>
      <xdr:spPr>
        <a:xfrm>
          <a:off x="18421428" y="631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31744</xdr:rowOff>
    </xdr:from>
    <xdr:to>
      <xdr:col>116</xdr:col>
      <xdr:colOff>63500</xdr:colOff>
      <xdr:row>57</xdr:row>
      <xdr:rowOff>67177</xdr:rowOff>
    </xdr:to>
    <xdr:cxnSp macro="">
      <xdr:nvCxnSpPr>
        <xdr:cNvPr id="794" name="直線コネクタ 793"/>
        <xdr:cNvCxnSpPr/>
      </xdr:nvCxnSpPr>
      <xdr:spPr>
        <a:xfrm>
          <a:off x="21323300" y="9804394"/>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31744</xdr:rowOff>
    </xdr:from>
    <xdr:to>
      <xdr:col>111</xdr:col>
      <xdr:colOff>177800</xdr:colOff>
      <xdr:row>57</xdr:row>
      <xdr:rowOff>81979</xdr:rowOff>
    </xdr:to>
    <xdr:cxnSp macro="">
      <xdr:nvCxnSpPr>
        <xdr:cNvPr id="797" name="直線コネクタ 796"/>
        <xdr:cNvCxnSpPr/>
      </xdr:nvCxnSpPr>
      <xdr:spPr>
        <a:xfrm flipV="1">
          <a:off x="20434300" y="9804394"/>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81979</xdr:rowOff>
    </xdr:from>
    <xdr:to>
      <xdr:col>107</xdr:col>
      <xdr:colOff>50800</xdr:colOff>
      <xdr:row>57</xdr:row>
      <xdr:rowOff>82664</xdr:rowOff>
    </xdr:to>
    <xdr:cxnSp macro="">
      <xdr:nvCxnSpPr>
        <xdr:cNvPr id="800" name="直線コネクタ 799"/>
        <xdr:cNvCxnSpPr/>
      </xdr:nvCxnSpPr>
      <xdr:spPr>
        <a:xfrm flipV="1">
          <a:off x="19545300" y="985462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67576</xdr:rowOff>
    </xdr:from>
    <xdr:to>
      <xdr:col>102</xdr:col>
      <xdr:colOff>114300</xdr:colOff>
      <xdr:row>57</xdr:row>
      <xdr:rowOff>82664</xdr:rowOff>
    </xdr:to>
    <xdr:cxnSp macro="">
      <xdr:nvCxnSpPr>
        <xdr:cNvPr id="803" name="直線コネクタ 802"/>
        <xdr:cNvCxnSpPr/>
      </xdr:nvCxnSpPr>
      <xdr:spPr>
        <a:xfrm>
          <a:off x="18656300" y="984022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16377</xdr:rowOff>
    </xdr:from>
    <xdr:to>
      <xdr:col>116</xdr:col>
      <xdr:colOff>114300</xdr:colOff>
      <xdr:row>57</xdr:row>
      <xdr:rowOff>117977</xdr:rowOff>
    </xdr:to>
    <xdr:sp macro="" textlink="">
      <xdr:nvSpPr>
        <xdr:cNvPr id="813" name="楕円 812"/>
        <xdr:cNvSpPr/>
      </xdr:nvSpPr>
      <xdr:spPr>
        <a:xfrm>
          <a:off x="22110700" y="97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166254</xdr:rowOff>
    </xdr:from>
    <xdr:ext cx="469744" cy="259045"/>
    <xdr:sp macro="" textlink="">
      <xdr:nvSpPr>
        <xdr:cNvPr id="814" name="貸付金該当値テキスト"/>
        <xdr:cNvSpPr txBox="1"/>
      </xdr:nvSpPr>
      <xdr:spPr>
        <a:xfrm>
          <a:off x="22212300" y="976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152394</xdr:rowOff>
    </xdr:from>
    <xdr:to>
      <xdr:col>112</xdr:col>
      <xdr:colOff>38100</xdr:colOff>
      <xdr:row>57</xdr:row>
      <xdr:rowOff>82544</xdr:rowOff>
    </xdr:to>
    <xdr:sp macro="" textlink="">
      <xdr:nvSpPr>
        <xdr:cNvPr id="815" name="楕円 814"/>
        <xdr:cNvSpPr/>
      </xdr:nvSpPr>
      <xdr:spPr>
        <a:xfrm>
          <a:off x="21272500" y="97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73671</xdr:rowOff>
    </xdr:from>
    <xdr:ext cx="469744" cy="259045"/>
    <xdr:sp macro="" textlink="">
      <xdr:nvSpPr>
        <xdr:cNvPr id="816" name="テキスト ボックス 815"/>
        <xdr:cNvSpPr txBox="1"/>
      </xdr:nvSpPr>
      <xdr:spPr>
        <a:xfrm>
          <a:off x="21088428" y="98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31179</xdr:rowOff>
    </xdr:from>
    <xdr:to>
      <xdr:col>107</xdr:col>
      <xdr:colOff>101600</xdr:colOff>
      <xdr:row>57</xdr:row>
      <xdr:rowOff>132779</xdr:rowOff>
    </xdr:to>
    <xdr:sp macro="" textlink="">
      <xdr:nvSpPr>
        <xdr:cNvPr id="817" name="楕円 816"/>
        <xdr:cNvSpPr/>
      </xdr:nvSpPr>
      <xdr:spPr>
        <a:xfrm>
          <a:off x="20383500" y="9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123906</xdr:rowOff>
    </xdr:from>
    <xdr:ext cx="469744" cy="259045"/>
    <xdr:sp macro="" textlink="">
      <xdr:nvSpPr>
        <xdr:cNvPr id="818" name="テキスト ボックス 817"/>
        <xdr:cNvSpPr txBox="1"/>
      </xdr:nvSpPr>
      <xdr:spPr>
        <a:xfrm>
          <a:off x="20199428" y="989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31864</xdr:rowOff>
    </xdr:from>
    <xdr:to>
      <xdr:col>102</xdr:col>
      <xdr:colOff>165100</xdr:colOff>
      <xdr:row>57</xdr:row>
      <xdr:rowOff>133464</xdr:rowOff>
    </xdr:to>
    <xdr:sp macro="" textlink="">
      <xdr:nvSpPr>
        <xdr:cNvPr id="819" name="楕円 818"/>
        <xdr:cNvSpPr/>
      </xdr:nvSpPr>
      <xdr:spPr>
        <a:xfrm>
          <a:off x="19494500" y="98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124591</xdr:rowOff>
    </xdr:from>
    <xdr:ext cx="469744" cy="259045"/>
    <xdr:sp macro="" textlink="">
      <xdr:nvSpPr>
        <xdr:cNvPr id="820" name="テキスト ボックス 819"/>
        <xdr:cNvSpPr txBox="1"/>
      </xdr:nvSpPr>
      <xdr:spPr>
        <a:xfrm>
          <a:off x="19310428" y="989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16776</xdr:rowOff>
    </xdr:from>
    <xdr:to>
      <xdr:col>98</xdr:col>
      <xdr:colOff>38100</xdr:colOff>
      <xdr:row>57</xdr:row>
      <xdr:rowOff>118376</xdr:rowOff>
    </xdr:to>
    <xdr:sp macro="" textlink="">
      <xdr:nvSpPr>
        <xdr:cNvPr id="821" name="楕円 820"/>
        <xdr:cNvSpPr/>
      </xdr:nvSpPr>
      <xdr:spPr>
        <a:xfrm>
          <a:off x="18605500" y="97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109503</xdr:rowOff>
    </xdr:from>
    <xdr:ext cx="469744" cy="259045"/>
    <xdr:sp macro="" textlink="">
      <xdr:nvSpPr>
        <xdr:cNvPr id="822" name="テキスト ボックス 821"/>
        <xdr:cNvSpPr txBox="1"/>
      </xdr:nvSpPr>
      <xdr:spPr>
        <a:xfrm>
          <a:off x="18421428" y="98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29926</xdr:rowOff>
    </xdr:from>
    <xdr:to>
      <xdr:col>116</xdr:col>
      <xdr:colOff>63500</xdr:colOff>
      <xdr:row>76</xdr:row>
      <xdr:rowOff>82824</xdr:rowOff>
    </xdr:to>
    <xdr:cxnSp macro="">
      <xdr:nvCxnSpPr>
        <xdr:cNvPr id="850" name="直線コネクタ 849"/>
        <xdr:cNvCxnSpPr/>
      </xdr:nvCxnSpPr>
      <xdr:spPr>
        <a:xfrm>
          <a:off x="21323300" y="12717226"/>
          <a:ext cx="838200" cy="3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1" name="繰出金平均値テキスト"/>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29926</xdr:rowOff>
    </xdr:from>
    <xdr:to>
      <xdr:col>111</xdr:col>
      <xdr:colOff>177800</xdr:colOff>
      <xdr:row>74</xdr:row>
      <xdr:rowOff>52992</xdr:rowOff>
    </xdr:to>
    <xdr:cxnSp macro="">
      <xdr:nvCxnSpPr>
        <xdr:cNvPr id="853" name="直線コネクタ 852"/>
        <xdr:cNvCxnSpPr/>
      </xdr:nvCxnSpPr>
      <xdr:spPr>
        <a:xfrm flipV="1">
          <a:off x="20434300" y="12717226"/>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49837</xdr:rowOff>
    </xdr:from>
    <xdr:to>
      <xdr:col>107</xdr:col>
      <xdr:colOff>50800</xdr:colOff>
      <xdr:row>74</xdr:row>
      <xdr:rowOff>52992</xdr:rowOff>
    </xdr:to>
    <xdr:cxnSp macro="">
      <xdr:nvCxnSpPr>
        <xdr:cNvPr id="856" name="直線コネクタ 855"/>
        <xdr:cNvCxnSpPr/>
      </xdr:nvCxnSpPr>
      <xdr:spPr>
        <a:xfrm>
          <a:off x="19545300" y="12737137"/>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8" name="テキスト ボックス 857"/>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155473</xdr:rowOff>
    </xdr:from>
    <xdr:to>
      <xdr:col>102</xdr:col>
      <xdr:colOff>114300</xdr:colOff>
      <xdr:row>74</xdr:row>
      <xdr:rowOff>49837</xdr:rowOff>
    </xdr:to>
    <xdr:cxnSp macro="">
      <xdr:nvCxnSpPr>
        <xdr:cNvPr id="859" name="直線コネクタ 858"/>
        <xdr:cNvCxnSpPr/>
      </xdr:nvCxnSpPr>
      <xdr:spPr>
        <a:xfrm>
          <a:off x="18656300" y="12328423"/>
          <a:ext cx="889000" cy="40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1" name="テキスト ボックス 860"/>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32024</xdr:rowOff>
    </xdr:from>
    <xdr:to>
      <xdr:col>116</xdr:col>
      <xdr:colOff>114300</xdr:colOff>
      <xdr:row>76</xdr:row>
      <xdr:rowOff>133624</xdr:rowOff>
    </xdr:to>
    <xdr:sp macro="" textlink="">
      <xdr:nvSpPr>
        <xdr:cNvPr id="869" name="楕円 868"/>
        <xdr:cNvSpPr/>
      </xdr:nvSpPr>
      <xdr:spPr>
        <a:xfrm>
          <a:off x="22110700" y="130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10451</xdr:rowOff>
    </xdr:from>
    <xdr:ext cx="534377" cy="259045"/>
    <xdr:sp macro="" textlink="">
      <xdr:nvSpPr>
        <xdr:cNvPr id="870" name="繰出金該当値テキスト"/>
        <xdr:cNvSpPr txBox="1"/>
      </xdr:nvSpPr>
      <xdr:spPr>
        <a:xfrm>
          <a:off x="22212300" y="130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150576</xdr:rowOff>
    </xdr:from>
    <xdr:to>
      <xdr:col>112</xdr:col>
      <xdr:colOff>38100</xdr:colOff>
      <xdr:row>74</xdr:row>
      <xdr:rowOff>80726</xdr:rowOff>
    </xdr:to>
    <xdr:sp macro="" textlink="">
      <xdr:nvSpPr>
        <xdr:cNvPr id="871" name="楕円 870"/>
        <xdr:cNvSpPr/>
      </xdr:nvSpPr>
      <xdr:spPr>
        <a:xfrm>
          <a:off x="21272500" y="126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97253</xdr:rowOff>
    </xdr:from>
    <xdr:ext cx="534377" cy="259045"/>
    <xdr:sp macro="" textlink="">
      <xdr:nvSpPr>
        <xdr:cNvPr id="872" name="テキスト ボックス 871"/>
        <xdr:cNvSpPr txBox="1"/>
      </xdr:nvSpPr>
      <xdr:spPr>
        <a:xfrm>
          <a:off x="21056111" y="124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2192</xdr:rowOff>
    </xdr:from>
    <xdr:to>
      <xdr:col>107</xdr:col>
      <xdr:colOff>101600</xdr:colOff>
      <xdr:row>74</xdr:row>
      <xdr:rowOff>103792</xdr:rowOff>
    </xdr:to>
    <xdr:sp macro="" textlink="">
      <xdr:nvSpPr>
        <xdr:cNvPr id="873" name="楕円 872"/>
        <xdr:cNvSpPr/>
      </xdr:nvSpPr>
      <xdr:spPr>
        <a:xfrm>
          <a:off x="20383500" y="126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94919</xdr:rowOff>
    </xdr:from>
    <xdr:ext cx="534377" cy="259045"/>
    <xdr:sp macro="" textlink="">
      <xdr:nvSpPr>
        <xdr:cNvPr id="874" name="テキスト ボックス 873"/>
        <xdr:cNvSpPr txBox="1"/>
      </xdr:nvSpPr>
      <xdr:spPr>
        <a:xfrm>
          <a:off x="20167111" y="127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170487</xdr:rowOff>
    </xdr:from>
    <xdr:to>
      <xdr:col>102</xdr:col>
      <xdr:colOff>165100</xdr:colOff>
      <xdr:row>74</xdr:row>
      <xdr:rowOff>100637</xdr:rowOff>
    </xdr:to>
    <xdr:sp macro="" textlink="">
      <xdr:nvSpPr>
        <xdr:cNvPr id="875" name="楕円 874"/>
        <xdr:cNvSpPr/>
      </xdr:nvSpPr>
      <xdr:spPr>
        <a:xfrm>
          <a:off x="19494500" y="126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91764</xdr:rowOff>
    </xdr:from>
    <xdr:ext cx="534377" cy="259045"/>
    <xdr:sp macro="" textlink="">
      <xdr:nvSpPr>
        <xdr:cNvPr id="876" name="テキスト ボックス 875"/>
        <xdr:cNvSpPr txBox="1"/>
      </xdr:nvSpPr>
      <xdr:spPr>
        <a:xfrm>
          <a:off x="19278111" y="127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104673</xdr:rowOff>
    </xdr:from>
    <xdr:to>
      <xdr:col>98</xdr:col>
      <xdr:colOff>38100</xdr:colOff>
      <xdr:row>72</xdr:row>
      <xdr:rowOff>34823</xdr:rowOff>
    </xdr:to>
    <xdr:sp macro="" textlink="">
      <xdr:nvSpPr>
        <xdr:cNvPr id="877" name="楕円 876"/>
        <xdr:cNvSpPr/>
      </xdr:nvSpPr>
      <xdr:spPr>
        <a:xfrm>
          <a:off x="18605500" y="122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51350</xdr:rowOff>
    </xdr:from>
    <xdr:ext cx="534377" cy="259045"/>
    <xdr:sp macro="" textlink="">
      <xdr:nvSpPr>
        <xdr:cNvPr id="878" name="テキスト ボックス 877"/>
        <xdr:cNvSpPr txBox="1"/>
      </xdr:nvSpPr>
      <xdr:spPr>
        <a:xfrm>
          <a:off x="18389111" y="1205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916,145</a:t>
          </a:r>
          <a:r>
            <a:rPr kumimoji="1" lang="ja-JP" altLang="en-US" sz="1300">
              <a:latin typeface="ＭＳ Ｐゴシック" panose="020B0600070205080204" pitchFamily="50" charset="-128"/>
              <a:ea typeface="ＭＳ Ｐゴシック" panose="020B0600070205080204" pitchFamily="50" charset="-128"/>
            </a:rPr>
            <a:t>円となっており、昨年度より増加している。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災害復旧事業費については、令和元年度台風災害により増加している。</a:t>
          </a:r>
        </a:p>
        <a:p>
          <a:r>
            <a:rPr kumimoji="1" lang="ja-JP" altLang="en-US" sz="1300">
              <a:latin typeface="ＭＳ Ｐゴシック" panose="020B0600070205080204" pitchFamily="50" charset="-128"/>
              <a:ea typeface="ＭＳ Ｐゴシック" panose="020B0600070205080204" pitchFamily="50" charset="-128"/>
            </a:rPr>
            <a:t>普通建設費については、防災・震災対策道路事業、復興市民市場整備事業の事業進捗により増加している。</a:t>
          </a:r>
        </a:p>
        <a:p>
          <a:r>
            <a:rPr kumimoji="1" lang="ja-JP" altLang="en-US" sz="1300">
              <a:latin typeface="ＭＳ Ｐゴシック" panose="020B0600070205080204" pitchFamily="50" charset="-128"/>
              <a:ea typeface="ＭＳ Ｐゴシック" panose="020B0600070205080204" pitchFamily="50" charset="-128"/>
            </a:rPr>
            <a:t>補助費については、東日本大震災復興交付金の返還金により増加している。</a:t>
          </a:r>
        </a:p>
        <a:p>
          <a:r>
            <a:rPr kumimoji="1" lang="ja-JP" altLang="en-US" sz="1300">
              <a:latin typeface="ＭＳ Ｐゴシック" panose="020B0600070205080204" pitchFamily="50" charset="-128"/>
              <a:ea typeface="ＭＳ Ｐゴシック" panose="020B0600070205080204" pitchFamily="50" charset="-128"/>
            </a:rPr>
            <a:t>積立金については、財政調整基金への積立により増加している。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34,274
34,045
197.79
32,361,232
31,399,950
681,993
9,913,550
17,621,800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17399</xdr:rowOff>
    </xdr:from>
    <xdr:to>
      <xdr:col>24</xdr:col>
      <xdr:colOff>63500</xdr:colOff>
      <xdr:row>35</xdr:row>
      <xdr:rowOff>51308</xdr:rowOff>
    </xdr:to>
    <xdr:cxnSp macro="">
      <xdr:nvCxnSpPr>
        <xdr:cNvPr id="61" name="直線コネクタ 60"/>
        <xdr:cNvCxnSpPr/>
      </xdr:nvCxnSpPr>
      <xdr:spPr>
        <a:xfrm>
          <a:off x="3797300" y="6018149"/>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164846</xdr:rowOff>
    </xdr:from>
    <xdr:to>
      <xdr:col>19</xdr:col>
      <xdr:colOff>177800</xdr:colOff>
      <xdr:row>35</xdr:row>
      <xdr:rowOff>17399</xdr:rowOff>
    </xdr:to>
    <xdr:cxnSp macro="">
      <xdr:nvCxnSpPr>
        <xdr:cNvPr id="64" name="直線コネクタ 63"/>
        <xdr:cNvCxnSpPr/>
      </xdr:nvCxnSpPr>
      <xdr:spPr>
        <a:xfrm>
          <a:off x="2908300" y="599414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125032</xdr:rowOff>
    </xdr:from>
    <xdr:to>
      <xdr:col>15</xdr:col>
      <xdr:colOff>50800</xdr:colOff>
      <xdr:row>34</xdr:row>
      <xdr:rowOff>164846</xdr:rowOff>
    </xdr:to>
    <xdr:cxnSp macro="">
      <xdr:nvCxnSpPr>
        <xdr:cNvPr id="67" name="直線コネクタ 66"/>
        <xdr:cNvCxnSpPr/>
      </xdr:nvCxnSpPr>
      <xdr:spPr>
        <a:xfrm>
          <a:off x="2019300" y="5954332"/>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90551</xdr:rowOff>
    </xdr:from>
    <xdr:to>
      <xdr:col>10</xdr:col>
      <xdr:colOff>114300</xdr:colOff>
      <xdr:row>34</xdr:row>
      <xdr:rowOff>125032</xdr:rowOff>
    </xdr:to>
    <xdr:cxnSp macro="">
      <xdr:nvCxnSpPr>
        <xdr:cNvPr id="70" name="直線コネクタ 69"/>
        <xdr:cNvCxnSpPr/>
      </xdr:nvCxnSpPr>
      <xdr:spPr>
        <a:xfrm>
          <a:off x="1130300" y="5919851"/>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xdr:rowOff>
    </xdr:from>
    <xdr:to>
      <xdr:col>24</xdr:col>
      <xdr:colOff>114300</xdr:colOff>
      <xdr:row>35</xdr:row>
      <xdr:rowOff>102108</xdr:rowOff>
    </xdr:to>
    <xdr:sp macro="" textlink="">
      <xdr:nvSpPr>
        <xdr:cNvPr id="80" name="楕円 79"/>
        <xdr:cNvSpPr/>
      </xdr:nvSpPr>
      <xdr:spPr>
        <a:xfrm>
          <a:off x="45847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23385</xdr:rowOff>
    </xdr:from>
    <xdr:ext cx="469744" cy="259045"/>
    <xdr:sp macro="" textlink="">
      <xdr:nvSpPr>
        <xdr:cNvPr id="81" name="議会費該当値テキスト"/>
        <xdr:cNvSpPr txBox="1"/>
      </xdr:nvSpPr>
      <xdr:spPr>
        <a:xfrm>
          <a:off x="4686300" y="58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138049</xdr:rowOff>
    </xdr:from>
    <xdr:to>
      <xdr:col>20</xdr:col>
      <xdr:colOff>38100</xdr:colOff>
      <xdr:row>35</xdr:row>
      <xdr:rowOff>68199</xdr:rowOff>
    </xdr:to>
    <xdr:sp macro="" textlink="">
      <xdr:nvSpPr>
        <xdr:cNvPr id="82" name="楕円 81"/>
        <xdr:cNvSpPr/>
      </xdr:nvSpPr>
      <xdr:spPr>
        <a:xfrm>
          <a:off x="3746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84726</xdr:rowOff>
    </xdr:from>
    <xdr:ext cx="469744" cy="259045"/>
    <xdr:sp macro="" textlink="">
      <xdr:nvSpPr>
        <xdr:cNvPr id="83" name="テキスト ボックス 82"/>
        <xdr:cNvSpPr txBox="1"/>
      </xdr:nvSpPr>
      <xdr:spPr>
        <a:xfrm>
          <a:off x="3562428"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114046</xdr:rowOff>
    </xdr:from>
    <xdr:to>
      <xdr:col>15</xdr:col>
      <xdr:colOff>101600</xdr:colOff>
      <xdr:row>35</xdr:row>
      <xdr:rowOff>44196</xdr:rowOff>
    </xdr:to>
    <xdr:sp macro="" textlink="">
      <xdr:nvSpPr>
        <xdr:cNvPr id="84" name="楕円 83"/>
        <xdr:cNvSpPr/>
      </xdr:nvSpPr>
      <xdr:spPr>
        <a:xfrm>
          <a:off x="2857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60723</xdr:rowOff>
    </xdr:from>
    <xdr:ext cx="469744" cy="259045"/>
    <xdr:sp macro="" textlink="">
      <xdr:nvSpPr>
        <xdr:cNvPr id="85" name="テキスト ボックス 84"/>
        <xdr:cNvSpPr txBox="1"/>
      </xdr:nvSpPr>
      <xdr:spPr>
        <a:xfrm>
          <a:off x="2673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74232</xdr:rowOff>
    </xdr:from>
    <xdr:to>
      <xdr:col>10</xdr:col>
      <xdr:colOff>165100</xdr:colOff>
      <xdr:row>35</xdr:row>
      <xdr:rowOff>4382</xdr:rowOff>
    </xdr:to>
    <xdr:sp macro="" textlink="">
      <xdr:nvSpPr>
        <xdr:cNvPr id="86" name="楕円 85"/>
        <xdr:cNvSpPr/>
      </xdr:nvSpPr>
      <xdr:spPr>
        <a:xfrm>
          <a:off x="1968500" y="59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20909</xdr:rowOff>
    </xdr:from>
    <xdr:ext cx="469744" cy="259045"/>
    <xdr:sp macro="" textlink="">
      <xdr:nvSpPr>
        <xdr:cNvPr id="87" name="テキスト ボックス 86"/>
        <xdr:cNvSpPr txBox="1"/>
      </xdr:nvSpPr>
      <xdr:spPr>
        <a:xfrm>
          <a:off x="1784428" y="567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39751</xdr:rowOff>
    </xdr:from>
    <xdr:to>
      <xdr:col>6</xdr:col>
      <xdr:colOff>38100</xdr:colOff>
      <xdr:row>34</xdr:row>
      <xdr:rowOff>141351</xdr:rowOff>
    </xdr:to>
    <xdr:sp macro="" textlink="">
      <xdr:nvSpPr>
        <xdr:cNvPr id="88" name="楕円 87"/>
        <xdr:cNvSpPr/>
      </xdr:nvSpPr>
      <xdr:spPr>
        <a:xfrm>
          <a:off x="1079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157878</xdr:rowOff>
    </xdr:from>
    <xdr:ext cx="469744" cy="259045"/>
    <xdr:sp macro="" textlink="">
      <xdr:nvSpPr>
        <xdr:cNvPr id="89" name="テキスト ボックス 88"/>
        <xdr:cNvSpPr txBox="1"/>
      </xdr:nvSpPr>
      <xdr:spPr>
        <a:xfrm>
          <a:off x="895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8489</xdr:rowOff>
    </xdr:from>
    <xdr:to>
      <xdr:col>24</xdr:col>
      <xdr:colOff>63500</xdr:colOff>
      <xdr:row>57</xdr:row>
      <xdr:rowOff>109434</xdr:rowOff>
    </xdr:to>
    <xdr:cxnSp macro="">
      <xdr:nvCxnSpPr>
        <xdr:cNvPr id="122" name="直線コネクタ 121"/>
        <xdr:cNvCxnSpPr/>
      </xdr:nvCxnSpPr>
      <xdr:spPr>
        <a:xfrm flipV="1">
          <a:off x="3797300" y="9438239"/>
          <a:ext cx="838200" cy="4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160016</xdr:rowOff>
    </xdr:from>
    <xdr:ext cx="599010" cy="259045"/>
    <xdr:sp macro="" textlink="">
      <xdr:nvSpPr>
        <xdr:cNvPr id="123" name="総務費平均値テキスト"/>
        <xdr:cNvSpPr txBox="1"/>
      </xdr:nvSpPr>
      <xdr:spPr>
        <a:xfrm>
          <a:off x="4686300" y="9589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109434</xdr:rowOff>
    </xdr:from>
    <xdr:to>
      <xdr:col>19</xdr:col>
      <xdr:colOff>177800</xdr:colOff>
      <xdr:row>58</xdr:row>
      <xdr:rowOff>138805</xdr:rowOff>
    </xdr:to>
    <xdr:cxnSp macro="">
      <xdr:nvCxnSpPr>
        <xdr:cNvPr id="125" name="直線コネクタ 124"/>
        <xdr:cNvCxnSpPr/>
      </xdr:nvCxnSpPr>
      <xdr:spPr>
        <a:xfrm flipV="1">
          <a:off x="2908300" y="9882084"/>
          <a:ext cx="889000" cy="20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38152</xdr:rowOff>
    </xdr:from>
    <xdr:ext cx="599010" cy="259045"/>
    <xdr:sp macro="" textlink="">
      <xdr:nvSpPr>
        <xdr:cNvPr id="127" name="テキスト ボックス 126"/>
        <xdr:cNvSpPr txBox="1"/>
      </xdr:nvSpPr>
      <xdr:spPr>
        <a:xfrm>
          <a:off x="3497795" y="99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108133</xdr:rowOff>
    </xdr:from>
    <xdr:to>
      <xdr:col>15</xdr:col>
      <xdr:colOff>50800</xdr:colOff>
      <xdr:row>58</xdr:row>
      <xdr:rowOff>138805</xdr:rowOff>
    </xdr:to>
    <xdr:cxnSp macro="">
      <xdr:nvCxnSpPr>
        <xdr:cNvPr id="128" name="直線コネクタ 127"/>
        <xdr:cNvCxnSpPr/>
      </xdr:nvCxnSpPr>
      <xdr:spPr>
        <a:xfrm>
          <a:off x="2019300" y="10052233"/>
          <a:ext cx="889000" cy="3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6152</xdr:rowOff>
    </xdr:from>
    <xdr:to>
      <xdr:col>10</xdr:col>
      <xdr:colOff>114300</xdr:colOff>
      <xdr:row>58</xdr:row>
      <xdr:rowOff>108133</xdr:rowOff>
    </xdr:to>
    <xdr:cxnSp macro="">
      <xdr:nvCxnSpPr>
        <xdr:cNvPr id="131" name="直線コネクタ 130"/>
        <xdr:cNvCxnSpPr/>
      </xdr:nvCxnSpPr>
      <xdr:spPr>
        <a:xfrm>
          <a:off x="1130300" y="9778802"/>
          <a:ext cx="889000" cy="2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103305</xdr:rowOff>
    </xdr:from>
    <xdr:ext cx="534377" cy="259045"/>
    <xdr:sp macro="" textlink="">
      <xdr:nvSpPr>
        <xdr:cNvPr id="135" name="テキスト ボックス 134"/>
        <xdr:cNvSpPr txBox="1"/>
      </xdr:nvSpPr>
      <xdr:spPr>
        <a:xfrm>
          <a:off x="863111" y="100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129139</xdr:rowOff>
    </xdr:from>
    <xdr:to>
      <xdr:col>24</xdr:col>
      <xdr:colOff>114300</xdr:colOff>
      <xdr:row>55</xdr:row>
      <xdr:rowOff>59289</xdr:rowOff>
    </xdr:to>
    <xdr:sp macro="" textlink="">
      <xdr:nvSpPr>
        <xdr:cNvPr id="141" name="楕円 140"/>
        <xdr:cNvSpPr/>
      </xdr:nvSpPr>
      <xdr:spPr>
        <a:xfrm>
          <a:off x="4584700" y="93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152016</xdr:rowOff>
    </xdr:from>
    <xdr:ext cx="599010" cy="259045"/>
    <xdr:sp macro="" textlink="">
      <xdr:nvSpPr>
        <xdr:cNvPr id="142" name="総務費該当値テキスト"/>
        <xdr:cNvSpPr txBox="1"/>
      </xdr:nvSpPr>
      <xdr:spPr>
        <a:xfrm>
          <a:off x="4686300" y="923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58634</xdr:rowOff>
    </xdr:from>
    <xdr:to>
      <xdr:col>20</xdr:col>
      <xdr:colOff>38100</xdr:colOff>
      <xdr:row>57</xdr:row>
      <xdr:rowOff>160234</xdr:rowOff>
    </xdr:to>
    <xdr:sp macro="" textlink="">
      <xdr:nvSpPr>
        <xdr:cNvPr id="143" name="楕円 142"/>
        <xdr:cNvSpPr/>
      </xdr:nvSpPr>
      <xdr:spPr>
        <a:xfrm>
          <a:off x="3746500" y="98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5311</xdr:rowOff>
    </xdr:from>
    <xdr:ext cx="599010" cy="259045"/>
    <xdr:sp macro="" textlink="">
      <xdr:nvSpPr>
        <xdr:cNvPr id="144" name="テキスト ボックス 143"/>
        <xdr:cNvSpPr txBox="1"/>
      </xdr:nvSpPr>
      <xdr:spPr>
        <a:xfrm>
          <a:off x="3497795" y="960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88005</xdr:rowOff>
    </xdr:from>
    <xdr:to>
      <xdr:col>15</xdr:col>
      <xdr:colOff>101600</xdr:colOff>
      <xdr:row>59</xdr:row>
      <xdr:rowOff>18155</xdr:rowOff>
    </xdr:to>
    <xdr:sp macro="" textlink="">
      <xdr:nvSpPr>
        <xdr:cNvPr id="145" name="楕円 144"/>
        <xdr:cNvSpPr/>
      </xdr:nvSpPr>
      <xdr:spPr>
        <a:xfrm>
          <a:off x="2857500" y="10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9282</xdr:rowOff>
    </xdr:from>
    <xdr:ext cx="534377" cy="259045"/>
    <xdr:sp macro="" textlink="">
      <xdr:nvSpPr>
        <xdr:cNvPr id="146" name="テキスト ボックス 145"/>
        <xdr:cNvSpPr txBox="1"/>
      </xdr:nvSpPr>
      <xdr:spPr>
        <a:xfrm>
          <a:off x="2641111" y="101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57333</xdr:rowOff>
    </xdr:from>
    <xdr:to>
      <xdr:col>10</xdr:col>
      <xdr:colOff>165100</xdr:colOff>
      <xdr:row>58</xdr:row>
      <xdr:rowOff>158933</xdr:rowOff>
    </xdr:to>
    <xdr:sp macro="" textlink="">
      <xdr:nvSpPr>
        <xdr:cNvPr id="147" name="楕円 146"/>
        <xdr:cNvSpPr/>
      </xdr:nvSpPr>
      <xdr:spPr>
        <a:xfrm>
          <a:off x="1968500" y="100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150060</xdr:rowOff>
    </xdr:from>
    <xdr:ext cx="534377" cy="259045"/>
    <xdr:sp macro="" textlink="">
      <xdr:nvSpPr>
        <xdr:cNvPr id="148" name="テキスト ボックス 147"/>
        <xdr:cNvSpPr txBox="1"/>
      </xdr:nvSpPr>
      <xdr:spPr>
        <a:xfrm>
          <a:off x="1752111" y="100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126802</xdr:rowOff>
    </xdr:from>
    <xdr:to>
      <xdr:col>6</xdr:col>
      <xdr:colOff>38100</xdr:colOff>
      <xdr:row>57</xdr:row>
      <xdr:rowOff>56952</xdr:rowOff>
    </xdr:to>
    <xdr:sp macro="" textlink="">
      <xdr:nvSpPr>
        <xdr:cNvPr id="149" name="楕円 148"/>
        <xdr:cNvSpPr/>
      </xdr:nvSpPr>
      <xdr:spPr>
        <a:xfrm>
          <a:off x="1079500" y="97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73479</xdr:rowOff>
    </xdr:from>
    <xdr:ext cx="599010" cy="259045"/>
    <xdr:sp macro="" textlink="">
      <xdr:nvSpPr>
        <xdr:cNvPr id="150" name="テキスト ボックス 149"/>
        <xdr:cNvSpPr txBox="1"/>
      </xdr:nvSpPr>
      <xdr:spPr>
        <a:xfrm>
          <a:off x="830795" y="95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159589</xdr:rowOff>
    </xdr:from>
    <xdr:to>
      <xdr:col>24</xdr:col>
      <xdr:colOff>63500</xdr:colOff>
      <xdr:row>76</xdr:row>
      <xdr:rowOff>162362</xdr:rowOff>
    </xdr:to>
    <xdr:cxnSp macro="">
      <xdr:nvCxnSpPr>
        <xdr:cNvPr id="180" name="直線コネクタ 179"/>
        <xdr:cNvCxnSpPr/>
      </xdr:nvCxnSpPr>
      <xdr:spPr>
        <a:xfrm flipV="1">
          <a:off x="3797300" y="13189789"/>
          <a:ext cx="8382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162362</xdr:rowOff>
    </xdr:from>
    <xdr:to>
      <xdr:col>19</xdr:col>
      <xdr:colOff>177800</xdr:colOff>
      <xdr:row>77</xdr:row>
      <xdr:rowOff>138801</xdr:rowOff>
    </xdr:to>
    <xdr:cxnSp macro="">
      <xdr:nvCxnSpPr>
        <xdr:cNvPr id="183" name="直線コネクタ 182"/>
        <xdr:cNvCxnSpPr/>
      </xdr:nvCxnSpPr>
      <xdr:spPr>
        <a:xfrm flipV="1">
          <a:off x="2908300" y="13192562"/>
          <a:ext cx="889000" cy="14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138801</xdr:rowOff>
    </xdr:from>
    <xdr:to>
      <xdr:col>15</xdr:col>
      <xdr:colOff>50800</xdr:colOff>
      <xdr:row>77</xdr:row>
      <xdr:rowOff>141742</xdr:rowOff>
    </xdr:to>
    <xdr:cxnSp macro="">
      <xdr:nvCxnSpPr>
        <xdr:cNvPr id="186" name="直線コネクタ 185"/>
        <xdr:cNvCxnSpPr/>
      </xdr:nvCxnSpPr>
      <xdr:spPr>
        <a:xfrm flipV="1">
          <a:off x="2019300" y="13340451"/>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103490</xdr:rowOff>
    </xdr:from>
    <xdr:to>
      <xdr:col>10</xdr:col>
      <xdr:colOff>114300</xdr:colOff>
      <xdr:row>77</xdr:row>
      <xdr:rowOff>141742</xdr:rowOff>
    </xdr:to>
    <xdr:cxnSp macro="">
      <xdr:nvCxnSpPr>
        <xdr:cNvPr id="189" name="直線コネクタ 188"/>
        <xdr:cNvCxnSpPr/>
      </xdr:nvCxnSpPr>
      <xdr:spPr>
        <a:xfrm>
          <a:off x="1130300" y="13133690"/>
          <a:ext cx="889000" cy="2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108789</xdr:rowOff>
    </xdr:from>
    <xdr:to>
      <xdr:col>24</xdr:col>
      <xdr:colOff>114300</xdr:colOff>
      <xdr:row>77</xdr:row>
      <xdr:rowOff>38939</xdr:rowOff>
    </xdr:to>
    <xdr:sp macro="" textlink="">
      <xdr:nvSpPr>
        <xdr:cNvPr id="199" name="楕円 198"/>
        <xdr:cNvSpPr/>
      </xdr:nvSpPr>
      <xdr:spPr>
        <a:xfrm>
          <a:off x="4584700" y="131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87216</xdr:rowOff>
    </xdr:from>
    <xdr:ext cx="599010" cy="259045"/>
    <xdr:sp macro="" textlink="">
      <xdr:nvSpPr>
        <xdr:cNvPr id="200" name="民生費該当値テキスト"/>
        <xdr:cNvSpPr txBox="1"/>
      </xdr:nvSpPr>
      <xdr:spPr>
        <a:xfrm>
          <a:off x="4686300" y="1311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111562</xdr:rowOff>
    </xdr:from>
    <xdr:to>
      <xdr:col>20</xdr:col>
      <xdr:colOff>38100</xdr:colOff>
      <xdr:row>77</xdr:row>
      <xdr:rowOff>41712</xdr:rowOff>
    </xdr:to>
    <xdr:sp macro="" textlink="">
      <xdr:nvSpPr>
        <xdr:cNvPr id="201" name="楕円 200"/>
        <xdr:cNvSpPr/>
      </xdr:nvSpPr>
      <xdr:spPr>
        <a:xfrm>
          <a:off x="3746500" y="131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32839</xdr:rowOff>
    </xdr:from>
    <xdr:ext cx="599010" cy="259045"/>
    <xdr:sp macro="" textlink="">
      <xdr:nvSpPr>
        <xdr:cNvPr id="202" name="テキスト ボックス 201"/>
        <xdr:cNvSpPr txBox="1"/>
      </xdr:nvSpPr>
      <xdr:spPr>
        <a:xfrm>
          <a:off x="3497795" y="1323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88001</xdr:rowOff>
    </xdr:from>
    <xdr:to>
      <xdr:col>15</xdr:col>
      <xdr:colOff>101600</xdr:colOff>
      <xdr:row>78</xdr:row>
      <xdr:rowOff>18151</xdr:rowOff>
    </xdr:to>
    <xdr:sp macro="" textlink="">
      <xdr:nvSpPr>
        <xdr:cNvPr id="203" name="楕円 202"/>
        <xdr:cNvSpPr/>
      </xdr:nvSpPr>
      <xdr:spPr>
        <a:xfrm>
          <a:off x="2857500" y="132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9278</xdr:rowOff>
    </xdr:from>
    <xdr:ext cx="599010" cy="259045"/>
    <xdr:sp macro="" textlink="">
      <xdr:nvSpPr>
        <xdr:cNvPr id="204" name="テキスト ボックス 203"/>
        <xdr:cNvSpPr txBox="1"/>
      </xdr:nvSpPr>
      <xdr:spPr>
        <a:xfrm>
          <a:off x="2608795" y="1338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90942</xdr:rowOff>
    </xdr:from>
    <xdr:to>
      <xdr:col>10</xdr:col>
      <xdr:colOff>165100</xdr:colOff>
      <xdr:row>78</xdr:row>
      <xdr:rowOff>21092</xdr:rowOff>
    </xdr:to>
    <xdr:sp macro="" textlink="">
      <xdr:nvSpPr>
        <xdr:cNvPr id="205" name="楕円 204"/>
        <xdr:cNvSpPr/>
      </xdr:nvSpPr>
      <xdr:spPr>
        <a:xfrm>
          <a:off x="1968500" y="132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12219</xdr:rowOff>
    </xdr:from>
    <xdr:ext cx="599010" cy="259045"/>
    <xdr:sp macro="" textlink="">
      <xdr:nvSpPr>
        <xdr:cNvPr id="206" name="テキスト ボックス 205"/>
        <xdr:cNvSpPr txBox="1"/>
      </xdr:nvSpPr>
      <xdr:spPr>
        <a:xfrm>
          <a:off x="1719795" y="133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52690</xdr:rowOff>
    </xdr:from>
    <xdr:to>
      <xdr:col>6</xdr:col>
      <xdr:colOff>38100</xdr:colOff>
      <xdr:row>76</xdr:row>
      <xdr:rowOff>154290</xdr:rowOff>
    </xdr:to>
    <xdr:sp macro="" textlink="">
      <xdr:nvSpPr>
        <xdr:cNvPr id="207" name="楕円 206"/>
        <xdr:cNvSpPr/>
      </xdr:nvSpPr>
      <xdr:spPr>
        <a:xfrm>
          <a:off x="1079500" y="130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145417</xdr:rowOff>
    </xdr:from>
    <xdr:ext cx="599010" cy="259045"/>
    <xdr:sp macro="" textlink="">
      <xdr:nvSpPr>
        <xdr:cNvPr id="208" name="テキスト ボックス 207"/>
        <xdr:cNvSpPr txBox="1"/>
      </xdr:nvSpPr>
      <xdr:spPr>
        <a:xfrm>
          <a:off x="830795" y="1317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158331</xdr:rowOff>
    </xdr:from>
    <xdr:to>
      <xdr:col>24</xdr:col>
      <xdr:colOff>63500</xdr:colOff>
      <xdr:row>94</xdr:row>
      <xdr:rowOff>47588</xdr:rowOff>
    </xdr:to>
    <xdr:cxnSp macro="">
      <xdr:nvCxnSpPr>
        <xdr:cNvPr id="242" name="直線コネクタ 241"/>
        <xdr:cNvCxnSpPr/>
      </xdr:nvCxnSpPr>
      <xdr:spPr>
        <a:xfrm flipV="1">
          <a:off x="3797300" y="15588831"/>
          <a:ext cx="838200" cy="5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3"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47588</xdr:rowOff>
    </xdr:from>
    <xdr:to>
      <xdr:col>19</xdr:col>
      <xdr:colOff>177800</xdr:colOff>
      <xdr:row>94</xdr:row>
      <xdr:rowOff>97095</xdr:rowOff>
    </xdr:to>
    <xdr:cxnSp macro="">
      <xdr:nvCxnSpPr>
        <xdr:cNvPr id="245" name="直線コネクタ 244"/>
        <xdr:cNvCxnSpPr/>
      </xdr:nvCxnSpPr>
      <xdr:spPr>
        <a:xfrm flipV="1">
          <a:off x="2908300" y="16163888"/>
          <a:ext cx="889000" cy="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7" name="テキスト ボックス 246"/>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97095</xdr:rowOff>
    </xdr:from>
    <xdr:to>
      <xdr:col>15</xdr:col>
      <xdr:colOff>50800</xdr:colOff>
      <xdr:row>95</xdr:row>
      <xdr:rowOff>103567</xdr:rowOff>
    </xdr:to>
    <xdr:cxnSp macro="">
      <xdr:nvCxnSpPr>
        <xdr:cNvPr id="248" name="直線コネクタ 247"/>
        <xdr:cNvCxnSpPr/>
      </xdr:nvCxnSpPr>
      <xdr:spPr>
        <a:xfrm flipV="1">
          <a:off x="2019300" y="16213395"/>
          <a:ext cx="889000" cy="1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50" name="テキスト ボックス 249"/>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80021</xdr:rowOff>
    </xdr:from>
    <xdr:to>
      <xdr:col>10</xdr:col>
      <xdr:colOff>114300</xdr:colOff>
      <xdr:row>95</xdr:row>
      <xdr:rowOff>103567</xdr:rowOff>
    </xdr:to>
    <xdr:cxnSp macro="">
      <xdr:nvCxnSpPr>
        <xdr:cNvPr id="251" name="直線コネクタ 250"/>
        <xdr:cNvCxnSpPr/>
      </xdr:nvCxnSpPr>
      <xdr:spPr>
        <a:xfrm>
          <a:off x="1130300" y="1636777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3" name="テキスト ボックス 252"/>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5" name="テキスト ボックス 254"/>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107531</xdr:rowOff>
    </xdr:from>
    <xdr:to>
      <xdr:col>24</xdr:col>
      <xdr:colOff>114300</xdr:colOff>
      <xdr:row>91</xdr:row>
      <xdr:rowOff>37681</xdr:rowOff>
    </xdr:to>
    <xdr:sp macro="" textlink="">
      <xdr:nvSpPr>
        <xdr:cNvPr id="261" name="楕円 260"/>
        <xdr:cNvSpPr/>
      </xdr:nvSpPr>
      <xdr:spPr>
        <a:xfrm>
          <a:off x="4584700" y="155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60558</xdr:rowOff>
    </xdr:from>
    <xdr:ext cx="599010" cy="259045"/>
    <xdr:sp macro="" textlink="">
      <xdr:nvSpPr>
        <xdr:cNvPr id="262" name="衛生費該当値テキスト"/>
        <xdr:cNvSpPr txBox="1"/>
      </xdr:nvSpPr>
      <xdr:spPr>
        <a:xfrm>
          <a:off x="4686300" y="1549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168238</xdr:rowOff>
    </xdr:from>
    <xdr:to>
      <xdr:col>20</xdr:col>
      <xdr:colOff>38100</xdr:colOff>
      <xdr:row>94</xdr:row>
      <xdr:rowOff>98388</xdr:rowOff>
    </xdr:to>
    <xdr:sp macro="" textlink="">
      <xdr:nvSpPr>
        <xdr:cNvPr id="263" name="楕円 262"/>
        <xdr:cNvSpPr/>
      </xdr:nvSpPr>
      <xdr:spPr>
        <a:xfrm>
          <a:off x="3746500" y="161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114915</xdr:rowOff>
    </xdr:from>
    <xdr:ext cx="534377" cy="259045"/>
    <xdr:sp macro="" textlink="">
      <xdr:nvSpPr>
        <xdr:cNvPr id="264" name="テキスト ボックス 263"/>
        <xdr:cNvSpPr txBox="1"/>
      </xdr:nvSpPr>
      <xdr:spPr>
        <a:xfrm>
          <a:off x="3530111" y="158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46295</xdr:rowOff>
    </xdr:from>
    <xdr:to>
      <xdr:col>15</xdr:col>
      <xdr:colOff>101600</xdr:colOff>
      <xdr:row>94</xdr:row>
      <xdr:rowOff>147895</xdr:rowOff>
    </xdr:to>
    <xdr:sp macro="" textlink="">
      <xdr:nvSpPr>
        <xdr:cNvPr id="265" name="楕円 264"/>
        <xdr:cNvSpPr/>
      </xdr:nvSpPr>
      <xdr:spPr>
        <a:xfrm>
          <a:off x="2857500" y="161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164422</xdr:rowOff>
    </xdr:from>
    <xdr:ext cx="534377" cy="259045"/>
    <xdr:sp macro="" textlink="">
      <xdr:nvSpPr>
        <xdr:cNvPr id="266" name="テキスト ボックス 265"/>
        <xdr:cNvSpPr txBox="1"/>
      </xdr:nvSpPr>
      <xdr:spPr>
        <a:xfrm>
          <a:off x="2641111" y="159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52767</xdr:rowOff>
    </xdr:from>
    <xdr:to>
      <xdr:col>10</xdr:col>
      <xdr:colOff>165100</xdr:colOff>
      <xdr:row>95</xdr:row>
      <xdr:rowOff>154367</xdr:rowOff>
    </xdr:to>
    <xdr:sp macro="" textlink="">
      <xdr:nvSpPr>
        <xdr:cNvPr id="267" name="楕円 266"/>
        <xdr:cNvSpPr/>
      </xdr:nvSpPr>
      <xdr:spPr>
        <a:xfrm>
          <a:off x="1968500" y="163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170894</xdr:rowOff>
    </xdr:from>
    <xdr:ext cx="534377" cy="259045"/>
    <xdr:sp macro="" textlink="">
      <xdr:nvSpPr>
        <xdr:cNvPr id="268" name="テキスト ボックス 267"/>
        <xdr:cNvSpPr txBox="1"/>
      </xdr:nvSpPr>
      <xdr:spPr>
        <a:xfrm>
          <a:off x="1752111" y="1611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29221</xdr:rowOff>
    </xdr:from>
    <xdr:to>
      <xdr:col>6</xdr:col>
      <xdr:colOff>38100</xdr:colOff>
      <xdr:row>95</xdr:row>
      <xdr:rowOff>130821</xdr:rowOff>
    </xdr:to>
    <xdr:sp macro="" textlink="">
      <xdr:nvSpPr>
        <xdr:cNvPr id="269" name="楕円 268"/>
        <xdr:cNvSpPr/>
      </xdr:nvSpPr>
      <xdr:spPr>
        <a:xfrm>
          <a:off x="1079500" y="1631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147348</xdr:rowOff>
    </xdr:from>
    <xdr:ext cx="534377" cy="259045"/>
    <xdr:sp macro="" textlink="">
      <xdr:nvSpPr>
        <xdr:cNvPr id="270" name="テキスト ボックス 269"/>
        <xdr:cNvSpPr txBox="1"/>
      </xdr:nvSpPr>
      <xdr:spPr>
        <a:xfrm>
          <a:off x="863111" y="1609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52342</xdr:rowOff>
    </xdr:from>
    <xdr:to>
      <xdr:col>55</xdr:col>
      <xdr:colOff>0</xdr:colOff>
      <xdr:row>39</xdr:row>
      <xdr:rowOff>59200</xdr:rowOff>
    </xdr:to>
    <xdr:cxnSp macro="">
      <xdr:nvCxnSpPr>
        <xdr:cNvPr id="301" name="直線コネクタ 300"/>
        <xdr:cNvCxnSpPr/>
      </xdr:nvCxnSpPr>
      <xdr:spPr>
        <a:xfrm>
          <a:off x="9639300" y="67388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52342</xdr:rowOff>
    </xdr:from>
    <xdr:to>
      <xdr:col>50</xdr:col>
      <xdr:colOff>114300</xdr:colOff>
      <xdr:row>39</xdr:row>
      <xdr:rowOff>52669</xdr:rowOff>
    </xdr:to>
    <xdr:cxnSp macro="">
      <xdr:nvCxnSpPr>
        <xdr:cNvPr id="304" name="直線コネクタ 303"/>
        <xdr:cNvCxnSpPr/>
      </xdr:nvCxnSpPr>
      <xdr:spPr>
        <a:xfrm flipV="1">
          <a:off x="8750300" y="673889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52669</xdr:rowOff>
    </xdr:from>
    <xdr:to>
      <xdr:col>45</xdr:col>
      <xdr:colOff>177800</xdr:colOff>
      <xdr:row>39</xdr:row>
      <xdr:rowOff>55771</xdr:rowOff>
    </xdr:to>
    <xdr:cxnSp macro="">
      <xdr:nvCxnSpPr>
        <xdr:cNvPr id="307" name="直線コネクタ 306"/>
        <xdr:cNvCxnSpPr/>
      </xdr:nvCxnSpPr>
      <xdr:spPr>
        <a:xfrm flipV="1">
          <a:off x="7861300" y="673921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2213</xdr:rowOff>
    </xdr:from>
    <xdr:to>
      <xdr:col>41</xdr:col>
      <xdr:colOff>50800</xdr:colOff>
      <xdr:row>39</xdr:row>
      <xdr:rowOff>55771</xdr:rowOff>
    </xdr:to>
    <xdr:cxnSp macro="">
      <xdr:nvCxnSpPr>
        <xdr:cNvPr id="310" name="直線コネクタ 309"/>
        <xdr:cNvCxnSpPr/>
      </xdr:nvCxnSpPr>
      <xdr:spPr>
        <a:xfrm>
          <a:off x="6972300" y="6517313"/>
          <a:ext cx="889000" cy="2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1850</xdr:rowOff>
    </xdr:from>
    <xdr:ext cx="378565" cy="259045"/>
    <xdr:sp macro="" textlink="">
      <xdr:nvSpPr>
        <xdr:cNvPr id="314" name="テキスト ボックス 313"/>
        <xdr:cNvSpPr txBox="1"/>
      </xdr:nvSpPr>
      <xdr:spPr>
        <a:xfrm>
          <a:off x="6783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8400</xdr:rowOff>
    </xdr:from>
    <xdr:to>
      <xdr:col>55</xdr:col>
      <xdr:colOff>50800</xdr:colOff>
      <xdr:row>39</xdr:row>
      <xdr:rowOff>110000</xdr:rowOff>
    </xdr:to>
    <xdr:sp macro="" textlink="">
      <xdr:nvSpPr>
        <xdr:cNvPr id="320" name="楕円 319"/>
        <xdr:cNvSpPr/>
      </xdr:nvSpPr>
      <xdr:spPr>
        <a:xfrm>
          <a:off x="10426700" y="66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94777</xdr:rowOff>
    </xdr:from>
    <xdr:ext cx="378565" cy="259045"/>
    <xdr:sp macro="" textlink="">
      <xdr:nvSpPr>
        <xdr:cNvPr id="321" name="労働費該当値テキスト"/>
        <xdr:cNvSpPr txBox="1"/>
      </xdr:nvSpPr>
      <xdr:spPr>
        <a:xfrm>
          <a:off x="10528300" y="660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1542</xdr:rowOff>
    </xdr:from>
    <xdr:to>
      <xdr:col>50</xdr:col>
      <xdr:colOff>165100</xdr:colOff>
      <xdr:row>39</xdr:row>
      <xdr:rowOff>103142</xdr:rowOff>
    </xdr:to>
    <xdr:sp macro="" textlink="">
      <xdr:nvSpPr>
        <xdr:cNvPr id="322" name="楕円 321"/>
        <xdr:cNvSpPr/>
      </xdr:nvSpPr>
      <xdr:spPr>
        <a:xfrm>
          <a:off x="9588500" y="66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94269</xdr:rowOff>
    </xdr:from>
    <xdr:ext cx="378565" cy="259045"/>
    <xdr:sp macro="" textlink="">
      <xdr:nvSpPr>
        <xdr:cNvPr id="323" name="テキスト ボックス 322"/>
        <xdr:cNvSpPr txBox="1"/>
      </xdr:nvSpPr>
      <xdr:spPr>
        <a:xfrm>
          <a:off x="9450017" y="678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1869</xdr:rowOff>
    </xdr:from>
    <xdr:to>
      <xdr:col>46</xdr:col>
      <xdr:colOff>38100</xdr:colOff>
      <xdr:row>39</xdr:row>
      <xdr:rowOff>103469</xdr:rowOff>
    </xdr:to>
    <xdr:sp macro="" textlink="">
      <xdr:nvSpPr>
        <xdr:cNvPr id="324" name="楕円 323"/>
        <xdr:cNvSpPr/>
      </xdr:nvSpPr>
      <xdr:spPr>
        <a:xfrm>
          <a:off x="8699500" y="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94596</xdr:rowOff>
    </xdr:from>
    <xdr:ext cx="378565" cy="259045"/>
    <xdr:sp macro="" textlink="">
      <xdr:nvSpPr>
        <xdr:cNvPr id="325" name="テキスト ボックス 324"/>
        <xdr:cNvSpPr txBox="1"/>
      </xdr:nvSpPr>
      <xdr:spPr>
        <a:xfrm>
          <a:off x="8561017" y="678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4971</xdr:rowOff>
    </xdr:from>
    <xdr:to>
      <xdr:col>41</xdr:col>
      <xdr:colOff>101600</xdr:colOff>
      <xdr:row>39</xdr:row>
      <xdr:rowOff>106571</xdr:rowOff>
    </xdr:to>
    <xdr:sp macro="" textlink="">
      <xdr:nvSpPr>
        <xdr:cNvPr id="326" name="楕円 325"/>
        <xdr:cNvSpPr/>
      </xdr:nvSpPr>
      <xdr:spPr>
        <a:xfrm>
          <a:off x="7810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97698</xdr:rowOff>
    </xdr:from>
    <xdr:ext cx="378565" cy="259045"/>
    <xdr:sp macro="" textlink="">
      <xdr:nvSpPr>
        <xdr:cNvPr id="327" name="テキスト ボックス 326"/>
        <xdr:cNvSpPr txBox="1"/>
      </xdr:nvSpPr>
      <xdr:spPr>
        <a:xfrm>
          <a:off x="7672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122863</xdr:rowOff>
    </xdr:from>
    <xdr:to>
      <xdr:col>36</xdr:col>
      <xdr:colOff>165100</xdr:colOff>
      <xdr:row>38</xdr:row>
      <xdr:rowOff>53014</xdr:rowOff>
    </xdr:to>
    <xdr:sp macro="" textlink="">
      <xdr:nvSpPr>
        <xdr:cNvPr id="328" name="楕円 327"/>
        <xdr:cNvSpPr/>
      </xdr:nvSpPr>
      <xdr:spPr>
        <a:xfrm>
          <a:off x="6921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69540</xdr:rowOff>
    </xdr:from>
    <xdr:ext cx="469744" cy="259045"/>
    <xdr:sp macro="" textlink="">
      <xdr:nvSpPr>
        <xdr:cNvPr id="329" name="テキスト ボックス 328"/>
        <xdr:cNvSpPr txBox="1"/>
      </xdr:nvSpPr>
      <xdr:spPr>
        <a:xfrm>
          <a:off x="6737428" y="62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30249</xdr:rowOff>
    </xdr:from>
    <xdr:to>
      <xdr:col>55</xdr:col>
      <xdr:colOff>0</xdr:colOff>
      <xdr:row>55</xdr:row>
      <xdr:rowOff>145497</xdr:rowOff>
    </xdr:to>
    <xdr:cxnSp macro="">
      <xdr:nvCxnSpPr>
        <xdr:cNvPr id="360" name="直線コネクタ 359"/>
        <xdr:cNvCxnSpPr/>
      </xdr:nvCxnSpPr>
      <xdr:spPr>
        <a:xfrm flipV="1">
          <a:off x="9639300" y="9459999"/>
          <a:ext cx="838200" cy="1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1"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9169</xdr:rowOff>
    </xdr:from>
    <xdr:to>
      <xdr:col>50</xdr:col>
      <xdr:colOff>114300</xdr:colOff>
      <xdr:row>55</xdr:row>
      <xdr:rowOff>145497</xdr:rowOff>
    </xdr:to>
    <xdr:cxnSp macro="">
      <xdr:nvCxnSpPr>
        <xdr:cNvPr id="363" name="直線コネクタ 362"/>
        <xdr:cNvCxnSpPr/>
      </xdr:nvCxnSpPr>
      <xdr:spPr>
        <a:xfrm>
          <a:off x="8750300" y="9267469"/>
          <a:ext cx="889000" cy="30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5" name="テキスト ボックス 364"/>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9169</xdr:rowOff>
    </xdr:from>
    <xdr:to>
      <xdr:col>45</xdr:col>
      <xdr:colOff>177800</xdr:colOff>
      <xdr:row>55</xdr:row>
      <xdr:rowOff>116252</xdr:rowOff>
    </xdr:to>
    <xdr:cxnSp macro="">
      <xdr:nvCxnSpPr>
        <xdr:cNvPr id="366" name="直線コネクタ 365"/>
        <xdr:cNvCxnSpPr/>
      </xdr:nvCxnSpPr>
      <xdr:spPr>
        <a:xfrm flipV="1">
          <a:off x="7861300" y="9267469"/>
          <a:ext cx="889000" cy="27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8" name="テキスト ボックス 367"/>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166887</xdr:rowOff>
    </xdr:from>
    <xdr:to>
      <xdr:col>41</xdr:col>
      <xdr:colOff>50800</xdr:colOff>
      <xdr:row>55</xdr:row>
      <xdr:rowOff>116252</xdr:rowOff>
    </xdr:to>
    <xdr:cxnSp macro="">
      <xdr:nvCxnSpPr>
        <xdr:cNvPr id="369" name="直線コネクタ 368"/>
        <xdr:cNvCxnSpPr/>
      </xdr:nvCxnSpPr>
      <xdr:spPr>
        <a:xfrm>
          <a:off x="6972300" y="8739387"/>
          <a:ext cx="889000" cy="80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1" name="テキスト ボックス 370"/>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3" name="テキスト ボックス 372"/>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150899</xdr:rowOff>
    </xdr:from>
    <xdr:to>
      <xdr:col>55</xdr:col>
      <xdr:colOff>50800</xdr:colOff>
      <xdr:row>55</xdr:row>
      <xdr:rowOff>81049</xdr:rowOff>
    </xdr:to>
    <xdr:sp macro="" textlink="">
      <xdr:nvSpPr>
        <xdr:cNvPr id="379" name="楕円 378"/>
        <xdr:cNvSpPr/>
      </xdr:nvSpPr>
      <xdr:spPr>
        <a:xfrm>
          <a:off x="10426700" y="94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2326</xdr:rowOff>
    </xdr:from>
    <xdr:ext cx="534377" cy="259045"/>
    <xdr:sp macro="" textlink="">
      <xdr:nvSpPr>
        <xdr:cNvPr id="380" name="農林水産業費該当値テキスト"/>
        <xdr:cNvSpPr txBox="1"/>
      </xdr:nvSpPr>
      <xdr:spPr>
        <a:xfrm>
          <a:off x="10528300" y="92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94697</xdr:rowOff>
    </xdr:from>
    <xdr:to>
      <xdr:col>50</xdr:col>
      <xdr:colOff>165100</xdr:colOff>
      <xdr:row>56</xdr:row>
      <xdr:rowOff>24847</xdr:rowOff>
    </xdr:to>
    <xdr:sp macro="" textlink="">
      <xdr:nvSpPr>
        <xdr:cNvPr id="381" name="楕円 380"/>
        <xdr:cNvSpPr/>
      </xdr:nvSpPr>
      <xdr:spPr>
        <a:xfrm>
          <a:off x="9588500" y="9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15974</xdr:rowOff>
    </xdr:from>
    <xdr:ext cx="534377" cy="259045"/>
    <xdr:sp macro="" textlink="">
      <xdr:nvSpPr>
        <xdr:cNvPr id="382" name="テキスト ボックス 381"/>
        <xdr:cNvSpPr txBox="1"/>
      </xdr:nvSpPr>
      <xdr:spPr>
        <a:xfrm>
          <a:off x="9372111" y="9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129819</xdr:rowOff>
    </xdr:from>
    <xdr:to>
      <xdr:col>46</xdr:col>
      <xdr:colOff>38100</xdr:colOff>
      <xdr:row>54</xdr:row>
      <xdr:rowOff>59969</xdr:rowOff>
    </xdr:to>
    <xdr:sp macro="" textlink="">
      <xdr:nvSpPr>
        <xdr:cNvPr id="383" name="楕円 382"/>
        <xdr:cNvSpPr/>
      </xdr:nvSpPr>
      <xdr:spPr>
        <a:xfrm>
          <a:off x="8699500" y="92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76496</xdr:rowOff>
    </xdr:from>
    <xdr:ext cx="534377" cy="259045"/>
    <xdr:sp macro="" textlink="">
      <xdr:nvSpPr>
        <xdr:cNvPr id="384" name="テキスト ボックス 383"/>
        <xdr:cNvSpPr txBox="1"/>
      </xdr:nvSpPr>
      <xdr:spPr>
        <a:xfrm>
          <a:off x="8483111" y="89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65452</xdr:rowOff>
    </xdr:from>
    <xdr:to>
      <xdr:col>41</xdr:col>
      <xdr:colOff>101600</xdr:colOff>
      <xdr:row>55</xdr:row>
      <xdr:rowOff>167052</xdr:rowOff>
    </xdr:to>
    <xdr:sp macro="" textlink="">
      <xdr:nvSpPr>
        <xdr:cNvPr id="385" name="楕円 384"/>
        <xdr:cNvSpPr/>
      </xdr:nvSpPr>
      <xdr:spPr>
        <a:xfrm>
          <a:off x="7810500" y="94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12129</xdr:rowOff>
    </xdr:from>
    <xdr:ext cx="534377" cy="259045"/>
    <xdr:sp macro="" textlink="">
      <xdr:nvSpPr>
        <xdr:cNvPr id="386" name="テキスト ボックス 385"/>
        <xdr:cNvSpPr txBox="1"/>
      </xdr:nvSpPr>
      <xdr:spPr>
        <a:xfrm>
          <a:off x="7594111" y="92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116087</xdr:rowOff>
    </xdr:from>
    <xdr:to>
      <xdr:col>36</xdr:col>
      <xdr:colOff>165100</xdr:colOff>
      <xdr:row>51</xdr:row>
      <xdr:rowOff>46237</xdr:rowOff>
    </xdr:to>
    <xdr:sp macro="" textlink="">
      <xdr:nvSpPr>
        <xdr:cNvPr id="387" name="楕円 386"/>
        <xdr:cNvSpPr/>
      </xdr:nvSpPr>
      <xdr:spPr>
        <a:xfrm>
          <a:off x="6921500" y="86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62764</xdr:rowOff>
    </xdr:from>
    <xdr:ext cx="534377" cy="259045"/>
    <xdr:sp macro="" textlink="">
      <xdr:nvSpPr>
        <xdr:cNvPr id="388" name="テキスト ボックス 387"/>
        <xdr:cNvSpPr txBox="1"/>
      </xdr:nvSpPr>
      <xdr:spPr>
        <a:xfrm>
          <a:off x="6705111" y="84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93104</xdr:rowOff>
    </xdr:from>
    <xdr:to>
      <xdr:col>55</xdr:col>
      <xdr:colOff>0</xdr:colOff>
      <xdr:row>78</xdr:row>
      <xdr:rowOff>84093</xdr:rowOff>
    </xdr:to>
    <xdr:cxnSp macro="">
      <xdr:nvCxnSpPr>
        <xdr:cNvPr id="417" name="直線コネクタ 416"/>
        <xdr:cNvCxnSpPr/>
      </xdr:nvCxnSpPr>
      <xdr:spPr>
        <a:xfrm flipV="1">
          <a:off x="9639300" y="13294754"/>
          <a:ext cx="838200" cy="16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83407</xdr:rowOff>
    </xdr:from>
    <xdr:to>
      <xdr:col>50</xdr:col>
      <xdr:colOff>114300</xdr:colOff>
      <xdr:row>78</xdr:row>
      <xdr:rowOff>84093</xdr:rowOff>
    </xdr:to>
    <xdr:cxnSp macro="">
      <xdr:nvCxnSpPr>
        <xdr:cNvPr id="420" name="直線コネクタ 419"/>
        <xdr:cNvCxnSpPr/>
      </xdr:nvCxnSpPr>
      <xdr:spPr>
        <a:xfrm>
          <a:off x="8750300" y="1345650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83407</xdr:rowOff>
    </xdr:from>
    <xdr:to>
      <xdr:col>45</xdr:col>
      <xdr:colOff>177800</xdr:colOff>
      <xdr:row>78</xdr:row>
      <xdr:rowOff>91942</xdr:rowOff>
    </xdr:to>
    <xdr:cxnSp macro="">
      <xdr:nvCxnSpPr>
        <xdr:cNvPr id="423" name="直線コネクタ 422"/>
        <xdr:cNvCxnSpPr/>
      </xdr:nvCxnSpPr>
      <xdr:spPr>
        <a:xfrm flipV="1">
          <a:off x="7861300" y="13456507"/>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84989</xdr:rowOff>
    </xdr:from>
    <xdr:to>
      <xdr:col>41</xdr:col>
      <xdr:colOff>50800</xdr:colOff>
      <xdr:row>78</xdr:row>
      <xdr:rowOff>91942</xdr:rowOff>
    </xdr:to>
    <xdr:cxnSp macro="">
      <xdr:nvCxnSpPr>
        <xdr:cNvPr id="426" name="直線コネクタ 425"/>
        <xdr:cNvCxnSpPr/>
      </xdr:nvCxnSpPr>
      <xdr:spPr>
        <a:xfrm>
          <a:off x="6972300" y="13458089"/>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42304</xdr:rowOff>
    </xdr:from>
    <xdr:to>
      <xdr:col>55</xdr:col>
      <xdr:colOff>50800</xdr:colOff>
      <xdr:row>77</xdr:row>
      <xdr:rowOff>143904</xdr:rowOff>
    </xdr:to>
    <xdr:sp macro="" textlink="">
      <xdr:nvSpPr>
        <xdr:cNvPr id="436" name="楕円 435"/>
        <xdr:cNvSpPr/>
      </xdr:nvSpPr>
      <xdr:spPr>
        <a:xfrm>
          <a:off x="10426700" y="132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20731</xdr:rowOff>
    </xdr:from>
    <xdr:ext cx="534377" cy="259045"/>
    <xdr:sp macro="" textlink="">
      <xdr:nvSpPr>
        <xdr:cNvPr id="437" name="商工費該当値テキスト"/>
        <xdr:cNvSpPr txBox="1"/>
      </xdr:nvSpPr>
      <xdr:spPr>
        <a:xfrm>
          <a:off x="10528300" y="132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33293</xdr:rowOff>
    </xdr:from>
    <xdr:to>
      <xdr:col>50</xdr:col>
      <xdr:colOff>165100</xdr:colOff>
      <xdr:row>78</xdr:row>
      <xdr:rowOff>134893</xdr:rowOff>
    </xdr:to>
    <xdr:sp macro="" textlink="">
      <xdr:nvSpPr>
        <xdr:cNvPr id="438" name="楕円 437"/>
        <xdr:cNvSpPr/>
      </xdr:nvSpPr>
      <xdr:spPr>
        <a:xfrm>
          <a:off x="9588500" y="134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126020</xdr:rowOff>
    </xdr:from>
    <xdr:ext cx="469744" cy="259045"/>
    <xdr:sp macro="" textlink="">
      <xdr:nvSpPr>
        <xdr:cNvPr id="439" name="テキスト ボックス 438"/>
        <xdr:cNvSpPr txBox="1"/>
      </xdr:nvSpPr>
      <xdr:spPr>
        <a:xfrm>
          <a:off x="9404428" y="134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32607</xdr:rowOff>
    </xdr:from>
    <xdr:to>
      <xdr:col>46</xdr:col>
      <xdr:colOff>38100</xdr:colOff>
      <xdr:row>78</xdr:row>
      <xdr:rowOff>134207</xdr:rowOff>
    </xdr:to>
    <xdr:sp macro="" textlink="">
      <xdr:nvSpPr>
        <xdr:cNvPr id="440" name="楕円 439"/>
        <xdr:cNvSpPr/>
      </xdr:nvSpPr>
      <xdr:spPr>
        <a:xfrm>
          <a:off x="8699500" y="134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125334</xdr:rowOff>
    </xdr:from>
    <xdr:ext cx="469744" cy="259045"/>
    <xdr:sp macro="" textlink="">
      <xdr:nvSpPr>
        <xdr:cNvPr id="441" name="テキスト ボックス 440"/>
        <xdr:cNvSpPr txBox="1"/>
      </xdr:nvSpPr>
      <xdr:spPr>
        <a:xfrm>
          <a:off x="8515428" y="134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41142</xdr:rowOff>
    </xdr:from>
    <xdr:to>
      <xdr:col>41</xdr:col>
      <xdr:colOff>101600</xdr:colOff>
      <xdr:row>78</xdr:row>
      <xdr:rowOff>142742</xdr:rowOff>
    </xdr:to>
    <xdr:sp macro="" textlink="">
      <xdr:nvSpPr>
        <xdr:cNvPr id="442" name="楕円 441"/>
        <xdr:cNvSpPr/>
      </xdr:nvSpPr>
      <xdr:spPr>
        <a:xfrm>
          <a:off x="7810500" y="134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133869</xdr:rowOff>
    </xdr:from>
    <xdr:ext cx="469744" cy="259045"/>
    <xdr:sp macro="" textlink="">
      <xdr:nvSpPr>
        <xdr:cNvPr id="443" name="テキスト ボックス 442"/>
        <xdr:cNvSpPr txBox="1"/>
      </xdr:nvSpPr>
      <xdr:spPr>
        <a:xfrm>
          <a:off x="7626428" y="135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34189</xdr:rowOff>
    </xdr:from>
    <xdr:to>
      <xdr:col>36</xdr:col>
      <xdr:colOff>165100</xdr:colOff>
      <xdr:row>78</xdr:row>
      <xdr:rowOff>135789</xdr:rowOff>
    </xdr:to>
    <xdr:sp macro="" textlink="">
      <xdr:nvSpPr>
        <xdr:cNvPr id="444" name="楕円 443"/>
        <xdr:cNvSpPr/>
      </xdr:nvSpPr>
      <xdr:spPr>
        <a:xfrm>
          <a:off x="6921500" y="134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126916</xdr:rowOff>
    </xdr:from>
    <xdr:ext cx="469744" cy="259045"/>
    <xdr:sp macro="" textlink="">
      <xdr:nvSpPr>
        <xdr:cNvPr id="445" name="テキスト ボックス 444"/>
        <xdr:cNvSpPr txBox="1"/>
      </xdr:nvSpPr>
      <xdr:spPr>
        <a:xfrm>
          <a:off x="6737428" y="1350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138452</xdr:rowOff>
    </xdr:from>
    <xdr:to>
      <xdr:col>55</xdr:col>
      <xdr:colOff>0</xdr:colOff>
      <xdr:row>98</xdr:row>
      <xdr:rowOff>140500</xdr:rowOff>
    </xdr:to>
    <xdr:cxnSp macro="">
      <xdr:nvCxnSpPr>
        <xdr:cNvPr id="474" name="直線コネクタ 473"/>
        <xdr:cNvCxnSpPr/>
      </xdr:nvCxnSpPr>
      <xdr:spPr>
        <a:xfrm>
          <a:off x="9639300" y="16940552"/>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74271</xdr:rowOff>
    </xdr:from>
    <xdr:ext cx="534377" cy="259045"/>
    <xdr:sp macro="" textlink="">
      <xdr:nvSpPr>
        <xdr:cNvPr id="475" name="土木費平均値テキスト"/>
        <xdr:cNvSpPr txBox="1"/>
      </xdr:nvSpPr>
      <xdr:spPr>
        <a:xfrm>
          <a:off x="10528300" y="16876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138452</xdr:rowOff>
    </xdr:from>
    <xdr:to>
      <xdr:col>50</xdr:col>
      <xdr:colOff>114300</xdr:colOff>
      <xdr:row>98</xdr:row>
      <xdr:rowOff>138855</xdr:rowOff>
    </xdr:to>
    <xdr:cxnSp macro="">
      <xdr:nvCxnSpPr>
        <xdr:cNvPr id="477" name="直線コネクタ 476"/>
        <xdr:cNvCxnSpPr/>
      </xdr:nvCxnSpPr>
      <xdr:spPr>
        <a:xfrm flipV="1">
          <a:off x="8750300" y="16940552"/>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24010</xdr:rowOff>
    </xdr:from>
    <xdr:ext cx="534377" cy="259045"/>
    <xdr:sp macro="" textlink="">
      <xdr:nvSpPr>
        <xdr:cNvPr id="479" name="テキスト ボックス 478"/>
        <xdr:cNvSpPr txBox="1"/>
      </xdr:nvSpPr>
      <xdr:spPr>
        <a:xfrm>
          <a:off x="9372111" y="169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122865</xdr:rowOff>
    </xdr:from>
    <xdr:to>
      <xdr:col>45</xdr:col>
      <xdr:colOff>177800</xdr:colOff>
      <xdr:row>98</xdr:row>
      <xdr:rowOff>138855</xdr:rowOff>
    </xdr:to>
    <xdr:cxnSp macro="">
      <xdr:nvCxnSpPr>
        <xdr:cNvPr id="480" name="直線コネクタ 479"/>
        <xdr:cNvCxnSpPr/>
      </xdr:nvCxnSpPr>
      <xdr:spPr>
        <a:xfrm>
          <a:off x="7861300" y="16924965"/>
          <a:ext cx="8890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2" name="テキスト ボックス 481"/>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96078</xdr:rowOff>
    </xdr:from>
    <xdr:to>
      <xdr:col>41</xdr:col>
      <xdr:colOff>50800</xdr:colOff>
      <xdr:row>98</xdr:row>
      <xdr:rowOff>122865</xdr:rowOff>
    </xdr:to>
    <xdr:cxnSp macro="">
      <xdr:nvCxnSpPr>
        <xdr:cNvPr id="483" name="直線コネクタ 482"/>
        <xdr:cNvCxnSpPr/>
      </xdr:nvCxnSpPr>
      <xdr:spPr>
        <a:xfrm>
          <a:off x="6972300" y="16898178"/>
          <a:ext cx="889000" cy="2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5" name="テキスト ボックス 484"/>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7" name="テキスト ボックス 486"/>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89700</xdr:rowOff>
    </xdr:from>
    <xdr:to>
      <xdr:col>55</xdr:col>
      <xdr:colOff>50800</xdr:colOff>
      <xdr:row>99</xdr:row>
      <xdr:rowOff>19850</xdr:rowOff>
    </xdr:to>
    <xdr:sp macro="" textlink="">
      <xdr:nvSpPr>
        <xdr:cNvPr id="493" name="楕円 492"/>
        <xdr:cNvSpPr/>
      </xdr:nvSpPr>
      <xdr:spPr>
        <a:xfrm>
          <a:off x="10426700" y="168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49077</xdr:rowOff>
    </xdr:from>
    <xdr:ext cx="534377" cy="259045"/>
    <xdr:sp macro="" textlink="">
      <xdr:nvSpPr>
        <xdr:cNvPr id="494" name="土木費該当値テキスト"/>
        <xdr:cNvSpPr txBox="1"/>
      </xdr:nvSpPr>
      <xdr:spPr>
        <a:xfrm>
          <a:off x="10528300" y="166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87652</xdr:rowOff>
    </xdr:from>
    <xdr:to>
      <xdr:col>50</xdr:col>
      <xdr:colOff>165100</xdr:colOff>
      <xdr:row>99</xdr:row>
      <xdr:rowOff>17802</xdr:rowOff>
    </xdr:to>
    <xdr:sp macro="" textlink="">
      <xdr:nvSpPr>
        <xdr:cNvPr id="495" name="楕円 494"/>
        <xdr:cNvSpPr/>
      </xdr:nvSpPr>
      <xdr:spPr>
        <a:xfrm>
          <a:off x="9588500" y="16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34329</xdr:rowOff>
    </xdr:from>
    <xdr:ext cx="599010" cy="259045"/>
    <xdr:sp macro="" textlink="">
      <xdr:nvSpPr>
        <xdr:cNvPr id="496" name="テキスト ボックス 495"/>
        <xdr:cNvSpPr txBox="1"/>
      </xdr:nvSpPr>
      <xdr:spPr>
        <a:xfrm>
          <a:off x="9339795" y="1666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88055</xdr:rowOff>
    </xdr:from>
    <xdr:to>
      <xdr:col>46</xdr:col>
      <xdr:colOff>38100</xdr:colOff>
      <xdr:row>99</xdr:row>
      <xdr:rowOff>18205</xdr:rowOff>
    </xdr:to>
    <xdr:sp macro="" textlink="">
      <xdr:nvSpPr>
        <xdr:cNvPr id="497" name="楕円 496"/>
        <xdr:cNvSpPr/>
      </xdr:nvSpPr>
      <xdr:spPr>
        <a:xfrm>
          <a:off x="8699500" y="168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34732</xdr:rowOff>
    </xdr:from>
    <xdr:ext cx="599010" cy="259045"/>
    <xdr:sp macro="" textlink="">
      <xdr:nvSpPr>
        <xdr:cNvPr id="498" name="テキスト ボックス 497"/>
        <xdr:cNvSpPr txBox="1"/>
      </xdr:nvSpPr>
      <xdr:spPr>
        <a:xfrm>
          <a:off x="8450795" y="1666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72065</xdr:rowOff>
    </xdr:from>
    <xdr:to>
      <xdr:col>41</xdr:col>
      <xdr:colOff>101600</xdr:colOff>
      <xdr:row>99</xdr:row>
      <xdr:rowOff>2215</xdr:rowOff>
    </xdr:to>
    <xdr:sp macro="" textlink="">
      <xdr:nvSpPr>
        <xdr:cNvPr id="499" name="楕円 498"/>
        <xdr:cNvSpPr/>
      </xdr:nvSpPr>
      <xdr:spPr>
        <a:xfrm>
          <a:off x="7810500" y="168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18742</xdr:rowOff>
    </xdr:from>
    <xdr:ext cx="599010" cy="259045"/>
    <xdr:sp macro="" textlink="">
      <xdr:nvSpPr>
        <xdr:cNvPr id="500" name="テキスト ボックス 499"/>
        <xdr:cNvSpPr txBox="1"/>
      </xdr:nvSpPr>
      <xdr:spPr>
        <a:xfrm>
          <a:off x="7561795" y="1664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45278</xdr:rowOff>
    </xdr:from>
    <xdr:to>
      <xdr:col>36</xdr:col>
      <xdr:colOff>165100</xdr:colOff>
      <xdr:row>98</xdr:row>
      <xdr:rowOff>146878</xdr:rowOff>
    </xdr:to>
    <xdr:sp macro="" textlink="">
      <xdr:nvSpPr>
        <xdr:cNvPr id="501" name="楕円 500"/>
        <xdr:cNvSpPr/>
      </xdr:nvSpPr>
      <xdr:spPr>
        <a:xfrm>
          <a:off x="6921500" y="168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163405</xdr:rowOff>
    </xdr:from>
    <xdr:ext cx="599010" cy="259045"/>
    <xdr:sp macro="" textlink="">
      <xdr:nvSpPr>
        <xdr:cNvPr id="502" name="テキスト ボックス 501"/>
        <xdr:cNvSpPr txBox="1"/>
      </xdr:nvSpPr>
      <xdr:spPr>
        <a:xfrm>
          <a:off x="6672795" y="1662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79521</xdr:rowOff>
    </xdr:from>
    <xdr:to>
      <xdr:col>85</xdr:col>
      <xdr:colOff>127000</xdr:colOff>
      <xdr:row>37</xdr:row>
      <xdr:rowOff>98018</xdr:rowOff>
    </xdr:to>
    <xdr:cxnSp macro="">
      <xdr:nvCxnSpPr>
        <xdr:cNvPr id="531" name="直線コネクタ 530"/>
        <xdr:cNvCxnSpPr/>
      </xdr:nvCxnSpPr>
      <xdr:spPr>
        <a:xfrm flipV="1">
          <a:off x="15481300" y="6423171"/>
          <a:ext cx="8382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98018</xdr:rowOff>
    </xdr:from>
    <xdr:to>
      <xdr:col>81</xdr:col>
      <xdr:colOff>50800</xdr:colOff>
      <xdr:row>37</xdr:row>
      <xdr:rowOff>101714</xdr:rowOff>
    </xdr:to>
    <xdr:cxnSp macro="">
      <xdr:nvCxnSpPr>
        <xdr:cNvPr id="534" name="直線コネクタ 533"/>
        <xdr:cNvCxnSpPr/>
      </xdr:nvCxnSpPr>
      <xdr:spPr>
        <a:xfrm flipV="1">
          <a:off x="14592300" y="644166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6" name="テキスト ボックス 535"/>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101714</xdr:rowOff>
    </xdr:from>
    <xdr:to>
      <xdr:col>76</xdr:col>
      <xdr:colOff>114300</xdr:colOff>
      <xdr:row>37</xdr:row>
      <xdr:rowOff>104839</xdr:rowOff>
    </xdr:to>
    <xdr:cxnSp macro="">
      <xdr:nvCxnSpPr>
        <xdr:cNvPr id="537" name="直線コネクタ 536"/>
        <xdr:cNvCxnSpPr/>
      </xdr:nvCxnSpPr>
      <xdr:spPr>
        <a:xfrm flipV="1">
          <a:off x="13703300" y="6445364"/>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9" name="テキスト ボックス 538"/>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104839</xdr:rowOff>
    </xdr:from>
    <xdr:to>
      <xdr:col>71</xdr:col>
      <xdr:colOff>177800</xdr:colOff>
      <xdr:row>37</xdr:row>
      <xdr:rowOff>114649</xdr:rowOff>
    </xdr:to>
    <xdr:cxnSp macro="">
      <xdr:nvCxnSpPr>
        <xdr:cNvPr id="540" name="直線コネクタ 539"/>
        <xdr:cNvCxnSpPr/>
      </xdr:nvCxnSpPr>
      <xdr:spPr>
        <a:xfrm flipV="1">
          <a:off x="12814300" y="6448489"/>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2" name="テキスト ボックス 541"/>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4" name="テキスト ボックス 543"/>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28721</xdr:rowOff>
    </xdr:from>
    <xdr:to>
      <xdr:col>85</xdr:col>
      <xdr:colOff>177800</xdr:colOff>
      <xdr:row>37</xdr:row>
      <xdr:rowOff>130321</xdr:rowOff>
    </xdr:to>
    <xdr:sp macro="" textlink="">
      <xdr:nvSpPr>
        <xdr:cNvPr id="550" name="楕円 549"/>
        <xdr:cNvSpPr/>
      </xdr:nvSpPr>
      <xdr:spPr>
        <a:xfrm>
          <a:off x="16268700" y="63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115098</xdr:rowOff>
    </xdr:from>
    <xdr:ext cx="534377" cy="259045"/>
    <xdr:sp macro="" textlink="">
      <xdr:nvSpPr>
        <xdr:cNvPr id="551" name="消防費該当値テキスト"/>
        <xdr:cNvSpPr txBox="1"/>
      </xdr:nvSpPr>
      <xdr:spPr>
        <a:xfrm>
          <a:off x="16370300" y="62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47218</xdr:rowOff>
    </xdr:from>
    <xdr:to>
      <xdr:col>81</xdr:col>
      <xdr:colOff>101600</xdr:colOff>
      <xdr:row>37</xdr:row>
      <xdr:rowOff>148818</xdr:rowOff>
    </xdr:to>
    <xdr:sp macro="" textlink="">
      <xdr:nvSpPr>
        <xdr:cNvPr id="552" name="楕円 551"/>
        <xdr:cNvSpPr/>
      </xdr:nvSpPr>
      <xdr:spPr>
        <a:xfrm>
          <a:off x="15430500" y="6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139946</xdr:rowOff>
    </xdr:from>
    <xdr:ext cx="534377" cy="259045"/>
    <xdr:sp macro="" textlink="">
      <xdr:nvSpPr>
        <xdr:cNvPr id="553" name="テキスト ボックス 552"/>
        <xdr:cNvSpPr txBox="1"/>
      </xdr:nvSpPr>
      <xdr:spPr>
        <a:xfrm>
          <a:off x="15214111" y="64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50914</xdr:rowOff>
    </xdr:from>
    <xdr:to>
      <xdr:col>76</xdr:col>
      <xdr:colOff>165100</xdr:colOff>
      <xdr:row>37</xdr:row>
      <xdr:rowOff>152514</xdr:rowOff>
    </xdr:to>
    <xdr:sp macro="" textlink="">
      <xdr:nvSpPr>
        <xdr:cNvPr id="554" name="楕円 553"/>
        <xdr:cNvSpPr/>
      </xdr:nvSpPr>
      <xdr:spPr>
        <a:xfrm>
          <a:off x="14541500" y="63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143641</xdr:rowOff>
    </xdr:from>
    <xdr:ext cx="534377" cy="259045"/>
    <xdr:sp macro="" textlink="">
      <xdr:nvSpPr>
        <xdr:cNvPr id="555" name="テキスト ボックス 554"/>
        <xdr:cNvSpPr txBox="1"/>
      </xdr:nvSpPr>
      <xdr:spPr>
        <a:xfrm>
          <a:off x="14325111" y="64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54039</xdr:rowOff>
    </xdr:from>
    <xdr:to>
      <xdr:col>72</xdr:col>
      <xdr:colOff>38100</xdr:colOff>
      <xdr:row>37</xdr:row>
      <xdr:rowOff>155639</xdr:rowOff>
    </xdr:to>
    <xdr:sp macro="" textlink="">
      <xdr:nvSpPr>
        <xdr:cNvPr id="556" name="楕円 555"/>
        <xdr:cNvSpPr/>
      </xdr:nvSpPr>
      <xdr:spPr>
        <a:xfrm>
          <a:off x="13652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146766</xdr:rowOff>
    </xdr:from>
    <xdr:ext cx="534377" cy="259045"/>
    <xdr:sp macro="" textlink="">
      <xdr:nvSpPr>
        <xdr:cNvPr id="557" name="テキスト ボックス 556"/>
        <xdr:cNvSpPr txBox="1"/>
      </xdr:nvSpPr>
      <xdr:spPr>
        <a:xfrm>
          <a:off x="13436111" y="64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63849</xdr:rowOff>
    </xdr:from>
    <xdr:to>
      <xdr:col>67</xdr:col>
      <xdr:colOff>101600</xdr:colOff>
      <xdr:row>37</xdr:row>
      <xdr:rowOff>165449</xdr:rowOff>
    </xdr:to>
    <xdr:sp macro="" textlink="">
      <xdr:nvSpPr>
        <xdr:cNvPr id="558" name="楕円 557"/>
        <xdr:cNvSpPr/>
      </xdr:nvSpPr>
      <xdr:spPr>
        <a:xfrm>
          <a:off x="12763500" y="64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156577</xdr:rowOff>
    </xdr:from>
    <xdr:ext cx="534377" cy="259045"/>
    <xdr:sp macro="" textlink="">
      <xdr:nvSpPr>
        <xdr:cNvPr id="559" name="テキスト ボックス 558"/>
        <xdr:cNvSpPr txBox="1"/>
      </xdr:nvSpPr>
      <xdr:spPr>
        <a:xfrm>
          <a:off x="12547111" y="65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154232</xdr:rowOff>
    </xdr:from>
    <xdr:to>
      <xdr:col>85</xdr:col>
      <xdr:colOff>127000</xdr:colOff>
      <xdr:row>56</xdr:row>
      <xdr:rowOff>117297</xdr:rowOff>
    </xdr:to>
    <xdr:cxnSp macro="">
      <xdr:nvCxnSpPr>
        <xdr:cNvPr id="591" name="直線コネクタ 590"/>
        <xdr:cNvCxnSpPr/>
      </xdr:nvCxnSpPr>
      <xdr:spPr>
        <a:xfrm>
          <a:off x="15481300" y="9583982"/>
          <a:ext cx="838200" cy="13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2"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112681</xdr:rowOff>
    </xdr:from>
    <xdr:to>
      <xdr:col>81</xdr:col>
      <xdr:colOff>50800</xdr:colOff>
      <xdr:row>55</xdr:row>
      <xdr:rowOff>154232</xdr:rowOff>
    </xdr:to>
    <xdr:cxnSp macro="">
      <xdr:nvCxnSpPr>
        <xdr:cNvPr id="594" name="直線コネクタ 593"/>
        <xdr:cNvCxnSpPr/>
      </xdr:nvCxnSpPr>
      <xdr:spPr>
        <a:xfrm>
          <a:off x="14592300" y="9370981"/>
          <a:ext cx="889000" cy="2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6" name="テキスト ボックス 595"/>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112681</xdr:rowOff>
    </xdr:from>
    <xdr:to>
      <xdr:col>76</xdr:col>
      <xdr:colOff>114300</xdr:colOff>
      <xdr:row>57</xdr:row>
      <xdr:rowOff>150999</xdr:rowOff>
    </xdr:to>
    <xdr:cxnSp macro="">
      <xdr:nvCxnSpPr>
        <xdr:cNvPr id="597" name="直線コネクタ 596"/>
        <xdr:cNvCxnSpPr/>
      </xdr:nvCxnSpPr>
      <xdr:spPr>
        <a:xfrm flipV="1">
          <a:off x="13703300" y="9370981"/>
          <a:ext cx="889000" cy="5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9" name="テキスト ボックス 598"/>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46638</xdr:rowOff>
    </xdr:from>
    <xdr:to>
      <xdr:col>71</xdr:col>
      <xdr:colOff>177800</xdr:colOff>
      <xdr:row>57</xdr:row>
      <xdr:rowOff>150999</xdr:rowOff>
    </xdr:to>
    <xdr:cxnSp macro="">
      <xdr:nvCxnSpPr>
        <xdr:cNvPr id="600" name="直線コネクタ 599"/>
        <xdr:cNvCxnSpPr/>
      </xdr:nvCxnSpPr>
      <xdr:spPr>
        <a:xfrm>
          <a:off x="12814300" y="9476388"/>
          <a:ext cx="889000" cy="44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2" name="テキスト ボックス 601"/>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4" name="テキスト ボックス 603"/>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66497</xdr:rowOff>
    </xdr:from>
    <xdr:to>
      <xdr:col>85</xdr:col>
      <xdr:colOff>177800</xdr:colOff>
      <xdr:row>56</xdr:row>
      <xdr:rowOff>168097</xdr:rowOff>
    </xdr:to>
    <xdr:sp macro="" textlink="">
      <xdr:nvSpPr>
        <xdr:cNvPr id="610" name="楕円 609"/>
        <xdr:cNvSpPr/>
      </xdr:nvSpPr>
      <xdr:spPr>
        <a:xfrm>
          <a:off x="16268700" y="96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89374</xdr:rowOff>
    </xdr:from>
    <xdr:ext cx="534377" cy="259045"/>
    <xdr:sp macro="" textlink="">
      <xdr:nvSpPr>
        <xdr:cNvPr id="611" name="教育費該当値テキスト"/>
        <xdr:cNvSpPr txBox="1"/>
      </xdr:nvSpPr>
      <xdr:spPr>
        <a:xfrm>
          <a:off x="16370300" y="95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103432</xdr:rowOff>
    </xdr:from>
    <xdr:to>
      <xdr:col>81</xdr:col>
      <xdr:colOff>101600</xdr:colOff>
      <xdr:row>56</xdr:row>
      <xdr:rowOff>33582</xdr:rowOff>
    </xdr:to>
    <xdr:sp macro="" textlink="">
      <xdr:nvSpPr>
        <xdr:cNvPr id="612" name="楕円 611"/>
        <xdr:cNvSpPr/>
      </xdr:nvSpPr>
      <xdr:spPr>
        <a:xfrm>
          <a:off x="15430500" y="953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50109</xdr:rowOff>
    </xdr:from>
    <xdr:ext cx="534377" cy="259045"/>
    <xdr:sp macro="" textlink="">
      <xdr:nvSpPr>
        <xdr:cNvPr id="613" name="テキスト ボックス 612"/>
        <xdr:cNvSpPr txBox="1"/>
      </xdr:nvSpPr>
      <xdr:spPr>
        <a:xfrm>
          <a:off x="15214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61881</xdr:rowOff>
    </xdr:from>
    <xdr:to>
      <xdr:col>76</xdr:col>
      <xdr:colOff>165100</xdr:colOff>
      <xdr:row>54</xdr:row>
      <xdr:rowOff>163481</xdr:rowOff>
    </xdr:to>
    <xdr:sp macro="" textlink="">
      <xdr:nvSpPr>
        <xdr:cNvPr id="614" name="楕円 613"/>
        <xdr:cNvSpPr/>
      </xdr:nvSpPr>
      <xdr:spPr>
        <a:xfrm>
          <a:off x="14541500" y="93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8558</xdr:rowOff>
    </xdr:from>
    <xdr:ext cx="599010" cy="259045"/>
    <xdr:sp macro="" textlink="">
      <xdr:nvSpPr>
        <xdr:cNvPr id="615" name="テキスト ボックス 614"/>
        <xdr:cNvSpPr txBox="1"/>
      </xdr:nvSpPr>
      <xdr:spPr>
        <a:xfrm>
          <a:off x="14292795" y="909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100199</xdr:rowOff>
    </xdr:from>
    <xdr:to>
      <xdr:col>72</xdr:col>
      <xdr:colOff>38100</xdr:colOff>
      <xdr:row>58</xdr:row>
      <xdr:rowOff>30349</xdr:rowOff>
    </xdr:to>
    <xdr:sp macro="" textlink="">
      <xdr:nvSpPr>
        <xdr:cNvPr id="616" name="楕円 615"/>
        <xdr:cNvSpPr/>
      </xdr:nvSpPr>
      <xdr:spPr>
        <a:xfrm>
          <a:off x="13652500" y="98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21476</xdr:rowOff>
    </xdr:from>
    <xdr:ext cx="534377" cy="259045"/>
    <xdr:sp macro="" textlink="">
      <xdr:nvSpPr>
        <xdr:cNvPr id="617" name="テキスト ボックス 616"/>
        <xdr:cNvSpPr txBox="1"/>
      </xdr:nvSpPr>
      <xdr:spPr>
        <a:xfrm>
          <a:off x="13436111" y="99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167288</xdr:rowOff>
    </xdr:from>
    <xdr:to>
      <xdr:col>67</xdr:col>
      <xdr:colOff>101600</xdr:colOff>
      <xdr:row>55</xdr:row>
      <xdr:rowOff>97438</xdr:rowOff>
    </xdr:to>
    <xdr:sp macro="" textlink="">
      <xdr:nvSpPr>
        <xdr:cNvPr id="618" name="楕円 617"/>
        <xdr:cNvSpPr/>
      </xdr:nvSpPr>
      <xdr:spPr>
        <a:xfrm>
          <a:off x="12763500" y="94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113965</xdr:rowOff>
    </xdr:from>
    <xdr:ext cx="534377" cy="259045"/>
    <xdr:sp macro="" textlink="">
      <xdr:nvSpPr>
        <xdr:cNvPr id="619" name="テキスト ボックス 618"/>
        <xdr:cNvSpPr txBox="1"/>
      </xdr:nvSpPr>
      <xdr:spPr>
        <a:xfrm>
          <a:off x="12547111" y="920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19614</xdr:rowOff>
    </xdr:from>
    <xdr:to>
      <xdr:col>85</xdr:col>
      <xdr:colOff>127000</xdr:colOff>
      <xdr:row>78</xdr:row>
      <xdr:rowOff>59158</xdr:rowOff>
    </xdr:to>
    <xdr:cxnSp macro="">
      <xdr:nvCxnSpPr>
        <xdr:cNvPr id="646" name="直線コネクタ 645"/>
        <xdr:cNvCxnSpPr/>
      </xdr:nvCxnSpPr>
      <xdr:spPr>
        <a:xfrm flipV="1">
          <a:off x="15481300" y="13392714"/>
          <a:ext cx="838200" cy="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22626</xdr:rowOff>
    </xdr:from>
    <xdr:ext cx="534377" cy="259045"/>
    <xdr:sp macro="" textlink="">
      <xdr:nvSpPr>
        <xdr:cNvPr id="647" name="災害復旧費平均値テキスト"/>
        <xdr:cNvSpPr txBox="1"/>
      </xdr:nvSpPr>
      <xdr:spPr>
        <a:xfrm>
          <a:off x="16370300" y="1339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59158</xdr:rowOff>
    </xdr:from>
    <xdr:to>
      <xdr:col>81</xdr:col>
      <xdr:colOff>50800</xdr:colOff>
      <xdr:row>78</xdr:row>
      <xdr:rowOff>122692</xdr:rowOff>
    </xdr:to>
    <xdr:cxnSp macro="">
      <xdr:nvCxnSpPr>
        <xdr:cNvPr id="649" name="直線コネクタ 648"/>
        <xdr:cNvCxnSpPr/>
      </xdr:nvCxnSpPr>
      <xdr:spPr>
        <a:xfrm flipV="1">
          <a:off x="14592300" y="13432258"/>
          <a:ext cx="8890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144474</xdr:rowOff>
    </xdr:from>
    <xdr:ext cx="534377" cy="259045"/>
    <xdr:sp macro="" textlink="">
      <xdr:nvSpPr>
        <xdr:cNvPr id="651" name="テキスト ボックス 650"/>
        <xdr:cNvSpPr txBox="1"/>
      </xdr:nvSpPr>
      <xdr:spPr>
        <a:xfrm>
          <a:off x="15214111" y="135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119106</xdr:rowOff>
    </xdr:from>
    <xdr:to>
      <xdr:col>76</xdr:col>
      <xdr:colOff>114300</xdr:colOff>
      <xdr:row>78</xdr:row>
      <xdr:rowOff>122692</xdr:rowOff>
    </xdr:to>
    <xdr:cxnSp macro="">
      <xdr:nvCxnSpPr>
        <xdr:cNvPr id="652" name="直線コネクタ 651"/>
        <xdr:cNvCxnSpPr/>
      </xdr:nvCxnSpPr>
      <xdr:spPr>
        <a:xfrm>
          <a:off x="13703300" y="13492206"/>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4" name="テキスト ボックス 653"/>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92715</xdr:rowOff>
    </xdr:from>
    <xdr:to>
      <xdr:col>71</xdr:col>
      <xdr:colOff>177800</xdr:colOff>
      <xdr:row>78</xdr:row>
      <xdr:rowOff>119106</xdr:rowOff>
    </xdr:to>
    <xdr:cxnSp macro="">
      <xdr:nvCxnSpPr>
        <xdr:cNvPr id="655" name="直線コネクタ 654"/>
        <xdr:cNvCxnSpPr/>
      </xdr:nvCxnSpPr>
      <xdr:spPr>
        <a:xfrm>
          <a:off x="12814300" y="13465815"/>
          <a:ext cx="8890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7" name="テキスト ボックス 656"/>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9" name="テキスト ボックス 658"/>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140264</xdr:rowOff>
    </xdr:from>
    <xdr:to>
      <xdr:col>85</xdr:col>
      <xdr:colOff>177800</xdr:colOff>
      <xdr:row>78</xdr:row>
      <xdr:rowOff>70414</xdr:rowOff>
    </xdr:to>
    <xdr:sp macro="" textlink="">
      <xdr:nvSpPr>
        <xdr:cNvPr id="665" name="楕円 664"/>
        <xdr:cNvSpPr/>
      </xdr:nvSpPr>
      <xdr:spPr>
        <a:xfrm>
          <a:off x="16268700" y="1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99641</xdr:rowOff>
    </xdr:from>
    <xdr:ext cx="534377" cy="259045"/>
    <xdr:sp macro="" textlink="">
      <xdr:nvSpPr>
        <xdr:cNvPr id="666" name="災害復旧費該当値テキスト"/>
        <xdr:cNvSpPr txBox="1"/>
      </xdr:nvSpPr>
      <xdr:spPr>
        <a:xfrm>
          <a:off x="16370300" y="131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8358</xdr:rowOff>
    </xdr:from>
    <xdr:to>
      <xdr:col>81</xdr:col>
      <xdr:colOff>101600</xdr:colOff>
      <xdr:row>78</xdr:row>
      <xdr:rowOff>109958</xdr:rowOff>
    </xdr:to>
    <xdr:sp macro="" textlink="">
      <xdr:nvSpPr>
        <xdr:cNvPr id="667" name="楕円 666"/>
        <xdr:cNvSpPr/>
      </xdr:nvSpPr>
      <xdr:spPr>
        <a:xfrm>
          <a:off x="15430500" y="133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126485</xdr:rowOff>
    </xdr:from>
    <xdr:ext cx="534377" cy="259045"/>
    <xdr:sp macro="" textlink="">
      <xdr:nvSpPr>
        <xdr:cNvPr id="668" name="テキスト ボックス 667"/>
        <xdr:cNvSpPr txBox="1"/>
      </xdr:nvSpPr>
      <xdr:spPr>
        <a:xfrm>
          <a:off x="15214111" y="131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71892</xdr:rowOff>
    </xdr:from>
    <xdr:to>
      <xdr:col>76</xdr:col>
      <xdr:colOff>165100</xdr:colOff>
      <xdr:row>79</xdr:row>
      <xdr:rowOff>2042</xdr:rowOff>
    </xdr:to>
    <xdr:sp macro="" textlink="">
      <xdr:nvSpPr>
        <xdr:cNvPr id="669" name="楕円 668"/>
        <xdr:cNvSpPr/>
      </xdr:nvSpPr>
      <xdr:spPr>
        <a:xfrm>
          <a:off x="14541500" y="134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18569</xdr:rowOff>
    </xdr:from>
    <xdr:ext cx="469744" cy="259045"/>
    <xdr:sp macro="" textlink="">
      <xdr:nvSpPr>
        <xdr:cNvPr id="670" name="テキスト ボックス 669"/>
        <xdr:cNvSpPr txBox="1"/>
      </xdr:nvSpPr>
      <xdr:spPr>
        <a:xfrm>
          <a:off x="14357428" y="132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68306</xdr:rowOff>
    </xdr:from>
    <xdr:to>
      <xdr:col>72</xdr:col>
      <xdr:colOff>38100</xdr:colOff>
      <xdr:row>78</xdr:row>
      <xdr:rowOff>169906</xdr:rowOff>
    </xdr:to>
    <xdr:sp macro="" textlink="">
      <xdr:nvSpPr>
        <xdr:cNvPr id="671" name="楕円 670"/>
        <xdr:cNvSpPr/>
      </xdr:nvSpPr>
      <xdr:spPr>
        <a:xfrm>
          <a:off x="13652500" y="13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14983</xdr:rowOff>
    </xdr:from>
    <xdr:ext cx="469744" cy="259045"/>
    <xdr:sp macro="" textlink="">
      <xdr:nvSpPr>
        <xdr:cNvPr id="672" name="テキスト ボックス 671"/>
        <xdr:cNvSpPr txBox="1"/>
      </xdr:nvSpPr>
      <xdr:spPr>
        <a:xfrm>
          <a:off x="13468428" y="13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41915</xdr:rowOff>
    </xdr:from>
    <xdr:to>
      <xdr:col>67</xdr:col>
      <xdr:colOff>101600</xdr:colOff>
      <xdr:row>78</xdr:row>
      <xdr:rowOff>143515</xdr:rowOff>
    </xdr:to>
    <xdr:sp macro="" textlink="">
      <xdr:nvSpPr>
        <xdr:cNvPr id="673" name="楕円 672"/>
        <xdr:cNvSpPr/>
      </xdr:nvSpPr>
      <xdr:spPr>
        <a:xfrm>
          <a:off x="12763500" y="134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160042</xdr:rowOff>
    </xdr:from>
    <xdr:ext cx="534377" cy="259045"/>
    <xdr:sp macro="" textlink="">
      <xdr:nvSpPr>
        <xdr:cNvPr id="674" name="テキスト ボックス 673"/>
        <xdr:cNvSpPr txBox="1"/>
      </xdr:nvSpPr>
      <xdr:spPr>
        <a:xfrm>
          <a:off x="12547111" y="131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78846</xdr:rowOff>
    </xdr:from>
    <xdr:to>
      <xdr:col>85</xdr:col>
      <xdr:colOff>127000</xdr:colOff>
      <xdr:row>97</xdr:row>
      <xdr:rowOff>97927</xdr:rowOff>
    </xdr:to>
    <xdr:cxnSp macro="">
      <xdr:nvCxnSpPr>
        <xdr:cNvPr id="703" name="直線コネクタ 702"/>
        <xdr:cNvCxnSpPr/>
      </xdr:nvCxnSpPr>
      <xdr:spPr>
        <a:xfrm flipV="1">
          <a:off x="15481300" y="16709496"/>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97927</xdr:rowOff>
    </xdr:from>
    <xdr:to>
      <xdr:col>81</xdr:col>
      <xdr:colOff>50800</xdr:colOff>
      <xdr:row>97</xdr:row>
      <xdr:rowOff>108291</xdr:rowOff>
    </xdr:to>
    <xdr:cxnSp macro="">
      <xdr:nvCxnSpPr>
        <xdr:cNvPr id="706" name="直線コネクタ 705"/>
        <xdr:cNvCxnSpPr/>
      </xdr:nvCxnSpPr>
      <xdr:spPr>
        <a:xfrm flipV="1">
          <a:off x="14592300" y="1672857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103924</xdr:rowOff>
    </xdr:from>
    <xdr:to>
      <xdr:col>76</xdr:col>
      <xdr:colOff>114300</xdr:colOff>
      <xdr:row>97</xdr:row>
      <xdr:rowOff>108291</xdr:rowOff>
    </xdr:to>
    <xdr:cxnSp macro="">
      <xdr:nvCxnSpPr>
        <xdr:cNvPr id="709" name="直線コネクタ 708"/>
        <xdr:cNvCxnSpPr/>
      </xdr:nvCxnSpPr>
      <xdr:spPr>
        <a:xfrm>
          <a:off x="13703300" y="16734574"/>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103924</xdr:rowOff>
    </xdr:from>
    <xdr:to>
      <xdr:col>71</xdr:col>
      <xdr:colOff>177800</xdr:colOff>
      <xdr:row>97</xdr:row>
      <xdr:rowOff>109640</xdr:rowOff>
    </xdr:to>
    <xdr:cxnSp macro="">
      <xdr:nvCxnSpPr>
        <xdr:cNvPr id="712" name="直線コネクタ 711"/>
        <xdr:cNvCxnSpPr/>
      </xdr:nvCxnSpPr>
      <xdr:spPr>
        <a:xfrm flipV="1">
          <a:off x="12814300" y="1673457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6" name="テキスト ボックス 715"/>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28046</xdr:rowOff>
    </xdr:from>
    <xdr:to>
      <xdr:col>85</xdr:col>
      <xdr:colOff>177800</xdr:colOff>
      <xdr:row>97</xdr:row>
      <xdr:rowOff>129646</xdr:rowOff>
    </xdr:to>
    <xdr:sp macro="" textlink="">
      <xdr:nvSpPr>
        <xdr:cNvPr id="722" name="楕円 721"/>
        <xdr:cNvSpPr/>
      </xdr:nvSpPr>
      <xdr:spPr>
        <a:xfrm>
          <a:off x="16268700" y="166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6473</xdr:rowOff>
    </xdr:from>
    <xdr:ext cx="534377" cy="259045"/>
    <xdr:sp macro="" textlink="">
      <xdr:nvSpPr>
        <xdr:cNvPr id="723" name="公債費該当値テキスト"/>
        <xdr:cNvSpPr txBox="1"/>
      </xdr:nvSpPr>
      <xdr:spPr>
        <a:xfrm>
          <a:off x="16370300" y="166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47127</xdr:rowOff>
    </xdr:from>
    <xdr:to>
      <xdr:col>81</xdr:col>
      <xdr:colOff>101600</xdr:colOff>
      <xdr:row>97</xdr:row>
      <xdr:rowOff>148727</xdr:rowOff>
    </xdr:to>
    <xdr:sp macro="" textlink="">
      <xdr:nvSpPr>
        <xdr:cNvPr id="724" name="楕円 723"/>
        <xdr:cNvSpPr/>
      </xdr:nvSpPr>
      <xdr:spPr>
        <a:xfrm>
          <a:off x="15430500" y="166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139854</xdr:rowOff>
    </xdr:from>
    <xdr:ext cx="534377" cy="259045"/>
    <xdr:sp macro="" textlink="">
      <xdr:nvSpPr>
        <xdr:cNvPr id="725" name="テキスト ボックス 724"/>
        <xdr:cNvSpPr txBox="1"/>
      </xdr:nvSpPr>
      <xdr:spPr>
        <a:xfrm>
          <a:off x="15214111" y="167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57491</xdr:rowOff>
    </xdr:from>
    <xdr:to>
      <xdr:col>76</xdr:col>
      <xdr:colOff>165100</xdr:colOff>
      <xdr:row>97</xdr:row>
      <xdr:rowOff>159091</xdr:rowOff>
    </xdr:to>
    <xdr:sp macro="" textlink="">
      <xdr:nvSpPr>
        <xdr:cNvPr id="726" name="楕円 725"/>
        <xdr:cNvSpPr/>
      </xdr:nvSpPr>
      <xdr:spPr>
        <a:xfrm>
          <a:off x="14541500" y="166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150218</xdr:rowOff>
    </xdr:from>
    <xdr:ext cx="534377" cy="259045"/>
    <xdr:sp macro="" textlink="">
      <xdr:nvSpPr>
        <xdr:cNvPr id="727" name="テキスト ボックス 726"/>
        <xdr:cNvSpPr txBox="1"/>
      </xdr:nvSpPr>
      <xdr:spPr>
        <a:xfrm>
          <a:off x="14325111" y="167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53124</xdr:rowOff>
    </xdr:from>
    <xdr:to>
      <xdr:col>72</xdr:col>
      <xdr:colOff>38100</xdr:colOff>
      <xdr:row>97</xdr:row>
      <xdr:rowOff>154724</xdr:rowOff>
    </xdr:to>
    <xdr:sp macro="" textlink="">
      <xdr:nvSpPr>
        <xdr:cNvPr id="728" name="楕円 727"/>
        <xdr:cNvSpPr/>
      </xdr:nvSpPr>
      <xdr:spPr>
        <a:xfrm>
          <a:off x="13652500" y="166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145851</xdr:rowOff>
    </xdr:from>
    <xdr:ext cx="534377" cy="259045"/>
    <xdr:sp macro="" textlink="">
      <xdr:nvSpPr>
        <xdr:cNvPr id="729" name="テキスト ボックス 728"/>
        <xdr:cNvSpPr txBox="1"/>
      </xdr:nvSpPr>
      <xdr:spPr>
        <a:xfrm>
          <a:off x="13436111" y="167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58840</xdr:rowOff>
    </xdr:from>
    <xdr:to>
      <xdr:col>67</xdr:col>
      <xdr:colOff>101600</xdr:colOff>
      <xdr:row>97</xdr:row>
      <xdr:rowOff>160440</xdr:rowOff>
    </xdr:to>
    <xdr:sp macro="" textlink="">
      <xdr:nvSpPr>
        <xdr:cNvPr id="730" name="楕円 729"/>
        <xdr:cNvSpPr/>
      </xdr:nvSpPr>
      <xdr:spPr>
        <a:xfrm>
          <a:off x="12763500" y="166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151567</xdr:rowOff>
    </xdr:from>
    <xdr:ext cx="534377" cy="259045"/>
    <xdr:sp macro="" textlink="">
      <xdr:nvSpPr>
        <xdr:cNvPr id="731" name="テキスト ボックス 730"/>
        <xdr:cNvSpPr txBox="1"/>
      </xdr:nvSpPr>
      <xdr:spPr>
        <a:xfrm>
          <a:off x="12547111" y="167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総務費、衛生費、災害復旧費において、前年度から増加し、類似団体内で高い値となっている。　　　</a:t>
          </a:r>
        </a:p>
        <a:p>
          <a:r>
            <a:rPr kumimoji="1" lang="ja-JP" altLang="en-US" sz="1300">
              <a:latin typeface="ＭＳ Ｐゴシック" panose="020B0600070205080204" pitchFamily="50" charset="-128"/>
              <a:ea typeface="ＭＳ Ｐゴシック" panose="020B0600070205080204" pitchFamily="50" charset="-128"/>
            </a:rPr>
            <a:t>それぞれの増加要因は以下のとおり。</a:t>
          </a:r>
        </a:p>
        <a:p>
          <a:r>
            <a:rPr kumimoji="1" lang="ja-JP" altLang="en-US" sz="1300">
              <a:latin typeface="ＭＳ Ｐゴシック" panose="020B0600070205080204" pitchFamily="50" charset="-128"/>
              <a:ea typeface="ＭＳ Ｐゴシック" panose="020B0600070205080204" pitchFamily="50" charset="-128"/>
            </a:rPr>
            <a:t>総務費においては、特別定額給付金事業、財政調整基金への積立、事業精査による復興交付金の返還金に伴うもの。</a:t>
          </a:r>
        </a:p>
        <a:p>
          <a:r>
            <a:rPr kumimoji="1" lang="ja-JP" altLang="en-US" sz="1300">
              <a:latin typeface="ＭＳ Ｐゴシック" panose="020B0600070205080204" pitchFamily="50" charset="-128"/>
              <a:ea typeface="ＭＳ Ｐゴシック" panose="020B0600070205080204" pitchFamily="50" charset="-128"/>
            </a:rPr>
            <a:t>衛生費においては、令和元年東日本台風による災害廃棄物処理事業の増額によるもの。</a:t>
          </a:r>
        </a:p>
        <a:p>
          <a:r>
            <a:rPr kumimoji="1" lang="ja-JP" altLang="en-US" sz="1300">
              <a:latin typeface="ＭＳ Ｐゴシック" panose="020B0600070205080204" pitchFamily="50" charset="-128"/>
              <a:ea typeface="ＭＳ Ｐゴシック" panose="020B0600070205080204" pitchFamily="50" charset="-128"/>
            </a:rPr>
            <a:t>災害復旧費においては、令和元年東日本台風の災害復旧のため。</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新型コロナウイルス感染症対策、令和元年度東日本台風による災害復旧費の増加及び復興交付金の返還金などにより、歳入・歳出増額となった。実質単年度収支は黒字である。復興交付金の精算等により、今年度は財政調整基金残高が増額となった。今後、復興事業の収束やコロナウイルスの影響により、税収や交付税が当面、減少が続くことが見込まれることから、財源の確保が課題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一般会計の標準財政規模比は、繰越事業の減により前年度より</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ポイントの減となっている。特別会計はほぼ横ばいとなっている。</a:t>
          </a:r>
        </a:p>
        <a:p>
          <a:r>
            <a:rPr kumimoji="1" lang="ja-JP" altLang="en-US" sz="1400">
              <a:latin typeface="ＭＳ ゴシック" pitchFamily="49" charset="-128"/>
              <a:ea typeface="ＭＳ ゴシック" pitchFamily="49" charset="-128"/>
            </a:rPr>
            <a:t>　各会計において赤字額の発生はなく、今後も黒字決算を維持できると見込まれる。</a:t>
          </a:r>
        </a:p>
        <a:p>
          <a:r>
            <a:rPr kumimoji="1" lang="ja-JP" altLang="en-US" sz="1400">
              <a:latin typeface="ＭＳ ゴシック" pitchFamily="49" charset="-128"/>
              <a:ea typeface="ＭＳ ゴシック" pitchFamily="49" charset="-128"/>
            </a:rPr>
            <a:t>　引き続き、健全な財政運営のため、各会計ともに、経費削減、事業効率化を推進していく。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CD7" sqref="CD7:CS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32361232</v>
      </c>
      <c r="BO4" s="433"/>
      <c r="BP4" s="433"/>
      <c r="BQ4" s="433"/>
      <c r="BR4" s="433"/>
      <c r="BS4" s="433"/>
      <c r="BT4" s="433"/>
      <c r="BU4" s="434"/>
      <c r="BV4" s="432">
        <v>25795127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7.3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31399950</v>
      </c>
      <c r="BO5" s="470"/>
      <c r="BP5" s="470"/>
      <c r="BQ5" s="470"/>
      <c r="BR5" s="470"/>
      <c r="BS5" s="470"/>
      <c r="BT5" s="470"/>
      <c r="BU5" s="471"/>
      <c r="BV5" s="469">
        <v>24264773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98.4</v>
      </c>
      <c r="CU5" s="467"/>
      <c r="CV5" s="467"/>
      <c r="CW5" s="467"/>
      <c r="CX5" s="467"/>
      <c r="CY5" s="467"/>
      <c r="CZ5" s="467"/>
      <c r="DA5" s="468"/>
      <c r="DB5" s="466">
        <v>89.9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961282</v>
      </c>
      <c r="BO6" s="470"/>
      <c r="BP6" s="470"/>
      <c r="BQ6" s="470"/>
      <c r="BR6" s="470"/>
      <c r="BS6" s="470"/>
      <c r="BT6" s="470"/>
      <c r="BU6" s="471"/>
      <c r="BV6" s="469">
        <v>1530354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104.1</v>
      </c>
      <c r="CU6" s="507"/>
      <c r="CV6" s="507"/>
      <c r="CW6" s="507"/>
      <c r="CX6" s="507"/>
      <c r="CY6" s="507"/>
      <c r="CZ6" s="507"/>
      <c r="DA6" s="508"/>
      <c r="DB6" s="506">
        <v>94.5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279289</v>
      </c>
      <c r="BO7" s="470"/>
      <c r="BP7" s="470"/>
      <c r="BQ7" s="470"/>
      <c r="BR7" s="470"/>
      <c r="BS7" s="470"/>
      <c r="BT7" s="470"/>
      <c r="BU7" s="471"/>
      <c r="BV7" s="469">
        <v>822633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9913550</v>
      </c>
      <c r="CU7" s="470"/>
      <c r="CV7" s="470"/>
      <c r="CW7" s="470"/>
      <c r="CX7" s="470"/>
      <c r="CY7" s="470"/>
      <c r="CZ7" s="470"/>
      <c r="DA7" s="471"/>
      <c r="DB7" s="469">
        <v>9664187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681993</v>
      </c>
      <c r="BO8" s="470"/>
      <c r="BP8" s="470"/>
      <c r="BQ8" s="470"/>
      <c r="BR8" s="470"/>
      <c r="BS8" s="470"/>
      <c r="BT8" s="470"/>
      <c r="BU8" s="471"/>
      <c r="BV8" s="469">
        <v>707721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34865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-25728</v>
      </c>
      <c r="BO9" s="470"/>
      <c r="BP9" s="470"/>
      <c r="BQ9" s="470"/>
      <c r="BR9" s="470"/>
      <c r="BS9" s="470"/>
      <c r="BT9" s="470"/>
      <c r="BU9" s="471"/>
      <c r="BV9" s="469">
        <v>45337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6.7</v>
      </c>
      <c r="CU9" s="467"/>
      <c r="CV9" s="467"/>
      <c r="CW9" s="467"/>
      <c r="CX9" s="467"/>
      <c r="CY9" s="467"/>
      <c r="CZ9" s="467"/>
      <c r="DA9" s="468"/>
      <c r="DB9" s="466">
        <v>6.6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38556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102</v>
      </c>
      <c r="AV10" s="502"/>
      <c r="AW10" s="502"/>
      <c r="AX10" s="502"/>
      <c r="AY10" s="503" t="s">
        <v>120</v>
      </c>
      <c r="AZ10" s="504"/>
      <c r="BA10" s="504"/>
      <c r="BB10" s="504"/>
      <c r="BC10" s="504"/>
      <c r="BD10" s="504"/>
      <c r="BE10" s="504"/>
      <c r="BF10" s="504"/>
      <c r="BG10" s="504"/>
      <c r="BH10" s="504"/>
      <c r="BI10" s="504"/>
      <c r="BJ10" s="504"/>
      <c r="BK10" s="504"/>
      <c r="BL10" s="504"/>
      <c r="BM10" s="505"/>
      <c r="BN10" s="469">
        <v>1376757</v>
      </c>
      <c r="BO10" s="470"/>
      <c r="BP10" s="470"/>
      <c r="BQ10" s="470"/>
      <c r="BR10" s="470"/>
      <c r="BS10" s="470"/>
      <c r="BT10" s="470"/>
      <c r="BU10" s="471"/>
      <c r="BV10" s="469">
        <v>769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34274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571529</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34045</v>
      </c>
      <c r="S13" s="554"/>
      <c r="T13" s="554"/>
      <c r="U13" s="554"/>
      <c r="V13" s="555"/>
      <c r="W13" s="485" t="s">
        <v>139</v>
      </c>
      <c r="X13" s="486"/>
      <c r="Y13" s="486"/>
      <c r="Z13" s="486"/>
      <c r="AA13" s="486"/>
      <c r="AB13" s="476"/>
      <c r="AC13" s="520">
        <v>1238</v>
      </c>
      <c r="AD13" s="521"/>
      <c r="AE13" s="521"/>
      <c r="AF13" s="521"/>
      <c r="AG13" s="563"/>
      <c r="AH13" s="520">
        <v>1722</v>
      </c>
      <c r="AI13" s="521"/>
      <c r="AJ13" s="521"/>
      <c r="AK13" s="521"/>
      <c r="AL13" s="522"/>
      <c r="AM13" s="498" t="s">
        <v>140</v>
      </c>
      <c r="AN13" s="499"/>
      <c r="AO13" s="499"/>
      <c r="AP13" s="499"/>
      <c r="AQ13" s="499"/>
      <c r="AR13" s="499"/>
      <c r="AS13" s="499"/>
      <c r="AT13" s="500"/>
      <c r="AU13" s="501" t="s">
        <v>125</v>
      </c>
      <c r="AV13" s="502"/>
      <c r="AW13" s="502"/>
      <c r="AX13" s="502"/>
      <c r="AY13" s="503" t="s">
        <v>141</v>
      </c>
      <c r="AZ13" s="504"/>
      <c r="BA13" s="504"/>
      <c r="BB13" s="504"/>
      <c r="BC13" s="504"/>
      <c r="BD13" s="504"/>
      <c r="BE13" s="504"/>
      <c r="BF13" s="504"/>
      <c r="BG13" s="504"/>
      <c r="BH13" s="504"/>
      <c r="BI13" s="504"/>
      <c r="BJ13" s="504"/>
      <c r="BK13" s="504"/>
      <c r="BL13" s="504"/>
      <c r="BM13" s="505"/>
      <c r="BN13" s="469">
        <v>1351029</v>
      </c>
      <c r="BO13" s="470"/>
      <c r="BP13" s="470"/>
      <c r="BQ13" s="470"/>
      <c r="BR13" s="470"/>
      <c r="BS13" s="470"/>
      <c r="BT13" s="470"/>
      <c r="BU13" s="471"/>
      <c r="BV13" s="469">
        <v>-525423</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11.8</v>
      </c>
      <c r="CU13" s="467"/>
      <c r="CV13" s="467"/>
      <c r="CW13" s="467"/>
      <c r="CX13" s="467"/>
      <c r="CY13" s="467"/>
      <c r="CZ13" s="467"/>
      <c r="DA13" s="468"/>
      <c r="DB13" s="466">
        <v>11.6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34708</v>
      </c>
      <c r="S14" s="554"/>
      <c r="T14" s="554"/>
      <c r="U14" s="554"/>
      <c r="V14" s="555"/>
      <c r="W14" s="459"/>
      <c r="X14" s="460"/>
      <c r="Y14" s="460"/>
      <c r="Z14" s="460"/>
      <c r="AA14" s="460"/>
      <c r="AB14" s="449"/>
      <c r="AC14" s="556">
        <v>6.9</v>
      </c>
      <c r="AD14" s="557"/>
      <c r="AE14" s="557"/>
      <c r="AF14" s="557"/>
      <c r="AG14" s="558"/>
      <c r="AH14" s="556">
        <v>10.199999999999999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39</v>
      </c>
      <c r="CU14" s="568"/>
      <c r="CV14" s="568"/>
      <c r="CW14" s="568"/>
      <c r="CX14" s="568"/>
      <c r="CY14" s="568"/>
      <c r="CZ14" s="568"/>
      <c r="DA14" s="569"/>
      <c r="DB14" s="567">
        <v>61.2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34463</v>
      </c>
      <c r="S15" s="554"/>
      <c r="T15" s="554"/>
      <c r="U15" s="554"/>
      <c r="V15" s="555"/>
      <c r="W15" s="485" t="s">
        <v>146</v>
      </c>
      <c r="X15" s="486"/>
      <c r="Y15" s="486"/>
      <c r="Z15" s="486"/>
      <c r="AA15" s="486"/>
      <c r="AB15" s="476"/>
      <c r="AC15" s="520">
        <v>6589</v>
      </c>
      <c r="AD15" s="521"/>
      <c r="AE15" s="521"/>
      <c r="AF15" s="521"/>
      <c r="AG15" s="563"/>
      <c r="AH15" s="520">
        <v>5689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5627889</v>
      </c>
      <c r="BO15" s="433"/>
      <c r="BP15" s="433"/>
      <c r="BQ15" s="433"/>
      <c r="BR15" s="433"/>
      <c r="BS15" s="433"/>
      <c r="BT15" s="433"/>
      <c r="BU15" s="434"/>
      <c r="BV15" s="432">
        <v>5353369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36.700000000000003</v>
      </c>
      <c r="AD16" s="557"/>
      <c r="AE16" s="557"/>
      <c r="AF16" s="557"/>
      <c r="AG16" s="558"/>
      <c r="AH16" s="556">
        <v>33.799999999999997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7879699</v>
      </c>
      <c r="BO16" s="470"/>
      <c r="BP16" s="470"/>
      <c r="BQ16" s="470"/>
      <c r="BR16" s="470"/>
      <c r="BS16" s="470"/>
      <c r="BT16" s="470"/>
      <c r="BU16" s="471"/>
      <c r="BV16" s="469">
        <v>7586946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10138</v>
      </c>
      <c r="AD17" s="521"/>
      <c r="AE17" s="521"/>
      <c r="AF17" s="521"/>
      <c r="AG17" s="563"/>
      <c r="AH17" s="520">
        <v>9406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7158586</v>
      </c>
      <c r="BO17" s="470"/>
      <c r="BP17" s="470"/>
      <c r="BQ17" s="470"/>
      <c r="BR17" s="470"/>
      <c r="BS17" s="470"/>
      <c r="BT17" s="470"/>
      <c r="BU17" s="471"/>
      <c r="BV17" s="469">
        <v>6894134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197.79</v>
      </c>
      <c r="M18" s="585"/>
      <c r="N18" s="585"/>
      <c r="O18" s="585"/>
      <c r="P18" s="585"/>
      <c r="Q18" s="585"/>
      <c r="R18" s="586"/>
      <c r="S18" s="586"/>
      <c r="T18" s="586"/>
      <c r="U18" s="586"/>
      <c r="V18" s="587"/>
      <c r="W18" s="487"/>
      <c r="X18" s="488"/>
      <c r="Y18" s="488"/>
      <c r="Z18" s="488"/>
      <c r="AA18" s="488"/>
      <c r="AB18" s="479"/>
      <c r="AC18" s="588">
        <v>56.4</v>
      </c>
      <c r="AD18" s="589"/>
      <c r="AE18" s="589"/>
      <c r="AF18" s="589"/>
      <c r="AG18" s="590"/>
      <c r="AH18" s="588">
        <v>55.9</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9133817</v>
      </c>
      <c r="BO18" s="470"/>
      <c r="BP18" s="470"/>
      <c r="BQ18" s="470"/>
      <c r="BR18" s="470"/>
      <c r="BS18" s="470"/>
      <c r="BT18" s="470"/>
      <c r="BU18" s="471"/>
      <c r="BV18" s="469">
        <v>8358459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176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19759672</v>
      </c>
      <c r="BO19" s="470"/>
      <c r="BP19" s="470"/>
      <c r="BQ19" s="470"/>
      <c r="BR19" s="470"/>
      <c r="BS19" s="470"/>
      <c r="BT19" s="470"/>
      <c r="BU19" s="471"/>
      <c r="BV19" s="469">
        <v>19027055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13875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17621800</v>
      </c>
      <c r="BO23" s="470"/>
      <c r="BP23" s="470"/>
      <c r="BQ23" s="470"/>
      <c r="BR23" s="470"/>
      <c r="BS23" s="470"/>
      <c r="BT23" s="470"/>
      <c r="BU23" s="471"/>
      <c r="BV23" s="469">
        <v>16698394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9850</v>
      </c>
      <c r="R24" s="521"/>
      <c r="S24" s="521"/>
      <c r="T24" s="521"/>
      <c r="U24" s="521"/>
      <c r="V24" s="563"/>
      <c r="W24" s="622"/>
      <c r="X24" s="610"/>
      <c r="Y24" s="611"/>
      <c r="Z24" s="519" t="s">
        <v>170</v>
      </c>
      <c r="AA24" s="499"/>
      <c r="AB24" s="499"/>
      <c r="AC24" s="499"/>
      <c r="AD24" s="499"/>
      <c r="AE24" s="499"/>
      <c r="AF24" s="499"/>
      <c r="AG24" s="500"/>
      <c r="AH24" s="520">
        <v>283</v>
      </c>
      <c r="AI24" s="521"/>
      <c r="AJ24" s="521"/>
      <c r="AK24" s="521"/>
      <c r="AL24" s="563"/>
      <c r="AM24" s="520">
        <v>908996</v>
      </c>
      <c r="AN24" s="521"/>
      <c r="AO24" s="521"/>
      <c r="AP24" s="521"/>
      <c r="AQ24" s="521"/>
      <c r="AR24" s="563"/>
      <c r="AS24" s="520">
        <v>3212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15174939</v>
      </c>
      <c r="BO24" s="470"/>
      <c r="BP24" s="470"/>
      <c r="BQ24" s="470"/>
      <c r="BR24" s="470"/>
      <c r="BS24" s="470"/>
      <c r="BT24" s="470"/>
      <c r="BU24" s="471"/>
      <c r="BV24" s="469">
        <v>14104043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7900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4254747</v>
      </c>
      <c r="BO25" s="433"/>
      <c r="BP25" s="433"/>
      <c r="BQ25" s="433"/>
      <c r="BR25" s="433"/>
      <c r="BS25" s="433"/>
      <c r="BT25" s="433"/>
      <c r="BU25" s="434"/>
      <c r="BV25" s="432">
        <v>5007856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7350</v>
      </c>
      <c r="R26" s="521"/>
      <c r="S26" s="521"/>
      <c r="T26" s="521"/>
      <c r="U26" s="521"/>
      <c r="V26" s="563"/>
      <c r="W26" s="622"/>
      <c r="X26" s="610"/>
      <c r="Y26" s="611"/>
      <c r="Z26" s="519" t="s">
        <v>177</v>
      </c>
      <c r="AA26" s="632"/>
      <c r="AB26" s="632"/>
      <c r="AC26" s="632"/>
      <c r="AD26" s="632"/>
      <c r="AE26" s="632"/>
      <c r="AF26" s="632"/>
      <c r="AG26" s="633"/>
      <c r="AH26" s="520">
        <v>25</v>
      </c>
      <c r="AI26" s="521"/>
      <c r="AJ26" s="521"/>
      <c r="AK26" s="521"/>
      <c r="AL26" s="563"/>
      <c r="AM26" s="520">
        <v>86075</v>
      </c>
      <c r="AN26" s="521"/>
      <c r="AO26" s="521"/>
      <c r="AP26" s="521"/>
      <c r="AQ26" s="521"/>
      <c r="AR26" s="563"/>
      <c r="AS26" s="520">
        <v>3443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4450</v>
      </c>
      <c r="R27" s="521"/>
      <c r="S27" s="521"/>
      <c r="T27" s="521"/>
      <c r="U27" s="521"/>
      <c r="V27" s="563"/>
      <c r="W27" s="622"/>
      <c r="X27" s="610"/>
      <c r="Y27" s="611"/>
      <c r="Z27" s="519" t="s">
        <v>180</v>
      </c>
      <c r="AA27" s="499"/>
      <c r="AB27" s="499"/>
      <c r="AC27" s="499"/>
      <c r="AD27" s="499"/>
      <c r="AE27" s="499"/>
      <c r="AF27" s="499"/>
      <c r="AG27" s="500"/>
      <c r="AH27" s="520">
        <v>11</v>
      </c>
      <c r="AI27" s="521"/>
      <c r="AJ27" s="521"/>
      <c r="AK27" s="521"/>
      <c r="AL27" s="563"/>
      <c r="AM27" s="520">
        <v>34045</v>
      </c>
      <c r="AN27" s="521"/>
      <c r="AO27" s="521"/>
      <c r="AP27" s="521"/>
      <c r="AQ27" s="521"/>
      <c r="AR27" s="563"/>
      <c r="AS27" s="520">
        <v>3095</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348815</v>
      </c>
      <c r="BO27" s="646"/>
      <c r="BP27" s="646"/>
      <c r="BQ27" s="646"/>
      <c r="BR27" s="646"/>
      <c r="BS27" s="646"/>
      <c r="BT27" s="646"/>
      <c r="BU27" s="647"/>
      <c r="BV27" s="645">
        <v>348784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3950</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5024272</v>
      </c>
      <c r="BO28" s="433"/>
      <c r="BP28" s="433"/>
      <c r="BQ28" s="433"/>
      <c r="BR28" s="433"/>
      <c r="BS28" s="433"/>
      <c r="BT28" s="433"/>
      <c r="BU28" s="434"/>
      <c r="BV28" s="432">
        <v>3287515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3750</v>
      </c>
      <c r="R29" s="521"/>
      <c r="S29" s="521"/>
      <c r="T29" s="521"/>
      <c r="U29" s="521"/>
      <c r="V29" s="563"/>
      <c r="W29" s="623"/>
      <c r="X29" s="624"/>
      <c r="Y29" s="625"/>
      <c r="Z29" s="519" t="s">
        <v>186</v>
      </c>
      <c r="AA29" s="499"/>
      <c r="AB29" s="499"/>
      <c r="AC29" s="499"/>
      <c r="AD29" s="499"/>
      <c r="AE29" s="499"/>
      <c r="AF29" s="499"/>
      <c r="AG29" s="500"/>
      <c r="AH29" s="520">
        <v>294</v>
      </c>
      <c r="AI29" s="521"/>
      <c r="AJ29" s="521"/>
      <c r="AK29" s="521"/>
      <c r="AL29" s="563"/>
      <c r="AM29" s="520">
        <v>943041</v>
      </c>
      <c r="AN29" s="521"/>
      <c r="AO29" s="521"/>
      <c r="AP29" s="521"/>
      <c r="AQ29" s="521"/>
      <c r="AR29" s="563"/>
      <c r="AS29" s="520">
        <v>3208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564674</v>
      </c>
      <c r="BO29" s="470"/>
      <c r="BP29" s="470"/>
      <c r="BQ29" s="470"/>
      <c r="BR29" s="470"/>
      <c r="BS29" s="470"/>
      <c r="BT29" s="470"/>
      <c r="BU29" s="471"/>
      <c r="BV29" s="469">
        <v>564663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100.9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3926044</v>
      </c>
      <c r="BO30" s="646"/>
      <c r="BP30" s="646"/>
      <c r="BQ30" s="646"/>
      <c r="BR30" s="646"/>
      <c r="BS30" s="646"/>
      <c r="BT30" s="646"/>
      <c r="BU30" s="647"/>
      <c r="BV30" s="645">
        <v>9250781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公共下水道事業特別会計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相馬地方広域水道企業団水道事業会計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相馬市振興公社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光陽地区造成事業特別会計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農業集落排水事業特別会計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福島県後期高齢者医療広域連合一般会計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相馬リサイクルセンター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福島県後期高齢者医療広域連合後期高齢者医療特別会計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相馬市民市場</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相馬地方広域市町村圏組合一般会計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相馬地方広域市町村圏組合看護専門学校特別会計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福島県市町村総合事務組合一般会計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福島県市町村総合事務組合消防補償等特別会計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福島県市町村総合事務組合消防賞じゅつ金特別会計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福島県市町村総合事務組合非常勤職員公務災害補償特別会計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福島県市町村総合事務組合自治会館管理特別会計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trmqRf2tv7+8BNZNCKv4bEStzt8IOVsReVIuLkt65/LLfgeGh3JUnQb7MLftwbJUhNGUBJI5ZlVNsEOCDguTFw==" saltValue="Pk0jPX1TBa9FJR2Y/27E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85" zoomScaleNormal="85" zoomScaleSheetLayoutView="100" workbookViewId="0">
      <selection activeCell="P32" sqref="P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562</v>
      </c>
      <c r="D34" s="1250"/>
      <c r="E34" s="1251"/>
      <c r="F34" s="32">
        <v>3.87</v>
      </c>
      <c r="G34" s="33">
        <v>6.08</v>
      </c>
      <c r="H34" s="33">
        <v>6.87</v>
      </c>
      <c r="I34" s="33">
        <v>7.21</v>
      </c>
      <c r="J34" s="34">
        <v>6.79</v>
      </c>
      <c r="K34" s="22"/>
      <c r="L34" s="22"/>
      <c r="M34" s="22"/>
      <c r="N34" s="22"/>
      <c r="O34" s="22"/>
      <c r="P34" s="22"/>
    </row>
    <row r="35" spans="1:16" ht="39" customHeight="1" x14ac:dyDescent="0.15">
      <c r="A35" s="22"/>
      <c r="B35" s="35"/>
      <c r="C35" s="1244" t="s">
        <v>563</v>
      </c>
      <c r="D35" s="1245"/>
      <c r="E35" s="1246"/>
      <c r="F35" s="36">
        <v>1.99</v>
      </c>
      <c r="G35" s="37">
        <v>1.58</v>
      </c>
      <c r="H35" s="37">
        <v>2.57</v>
      </c>
      <c r="I35" s="37">
        <v>2.4500000000000002</v>
      </c>
      <c r="J35" s="38">
        <v>2.37</v>
      </c>
      <c r="K35" s="22"/>
      <c r="L35" s="22"/>
      <c r="M35" s="22"/>
      <c r="N35" s="22"/>
      <c r="O35" s="22"/>
      <c r="P35" s="22"/>
    </row>
    <row r="36" spans="1:16" ht="39" customHeight="1" x14ac:dyDescent="0.15">
      <c r="A36" s="22"/>
      <c r="B36" s="35"/>
      <c r="C36" s="1244" t="s">
        <v>564</v>
      </c>
      <c r="D36" s="1245"/>
      <c r="E36" s="1246"/>
      <c r="F36" s="36">
        <v>1.55</v>
      </c>
      <c r="G36" s="37">
        <v>0.66</v>
      </c>
      <c r="H36" s="37">
        <v>0.62</v>
      </c>
      <c r="I36" s="37">
        <v>0.44</v>
      </c>
      <c r="J36" s="38">
        <v>0.86</v>
      </c>
      <c r="K36" s="22"/>
      <c r="L36" s="22"/>
      <c r="M36" s="22"/>
      <c r="N36" s="22"/>
      <c r="O36" s="22"/>
      <c r="P36" s="22"/>
    </row>
    <row r="37" spans="1:16" ht="39" customHeight="1" x14ac:dyDescent="0.15">
      <c r="A37" s="22"/>
      <c r="B37" s="35"/>
      <c r="C37" s="1244" t="s">
        <v>565</v>
      </c>
      <c r="D37" s="1245"/>
      <c r="E37" s="1246"/>
      <c r="F37" s="36">
        <v>0.09</v>
      </c>
      <c r="G37" s="37">
        <v>0.11</v>
      </c>
      <c r="H37" s="37">
        <v>0.22</v>
      </c>
      <c r="I37" s="37">
        <v>0.09</v>
      </c>
      <c r="J37" s="38">
        <v>0.47</v>
      </c>
      <c r="K37" s="22"/>
      <c r="L37" s="22"/>
      <c r="M37" s="22"/>
      <c r="N37" s="22"/>
      <c r="O37" s="22"/>
      <c r="P37" s="22"/>
    </row>
    <row r="38" spans="1:16" ht="39" customHeight="1" x14ac:dyDescent="0.15">
      <c r="A38" s="22"/>
      <c r="B38" s="35"/>
      <c r="C38" s="1244" t="s">
        <v>566</v>
      </c>
      <c r="D38" s="1245"/>
      <c r="E38" s="1246"/>
      <c r="F38" s="36">
        <v>0.12</v>
      </c>
      <c r="G38" s="37">
        <v>0.09</v>
      </c>
      <c r="H38" s="37">
        <v>0.13</v>
      </c>
      <c r="I38" s="37">
        <v>0.1</v>
      </c>
      <c r="J38" s="38">
        <v>0.08</v>
      </c>
      <c r="K38" s="22"/>
      <c r="L38" s="22"/>
      <c r="M38" s="22"/>
      <c r="N38" s="22"/>
      <c r="O38" s="22"/>
      <c r="P38" s="22"/>
    </row>
    <row r="39" spans="1:16" ht="39" customHeight="1" x14ac:dyDescent="0.15">
      <c r="A39" s="22"/>
      <c r="B39" s="35"/>
      <c r="C39" s="1244" t="s">
        <v>567</v>
      </c>
      <c r="D39" s="1245"/>
      <c r="E39" s="1246"/>
      <c r="F39" s="36">
        <v>0</v>
      </c>
      <c r="G39" s="37">
        <v>0.02</v>
      </c>
      <c r="H39" s="37">
        <v>0.01</v>
      </c>
      <c r="I39" s="37">
        <v>0.02</v>
      </c>
      <c r="J39" s="38">
        <v>0.04</v>
      </c>
      <c r="K39" s="22"/>
      <c r="L39" s="22"/>
      <c r="M39" s="22"/>
      <c r="N39" s="22"/>
      <c r="O39" s="22"/>
      <c r="P39" s="22"/>
    </row>
    <row r="40" spans="1:16" ht="39" customHeight="1" x14ac:dyDescent="0.15">
      <c r="A40" s="22"/>
      <c r="B40" s="35"/>
      <c r="C40" s="1244" t="s">
        <v>568</v>
      </c>
      <c r="D40" s="1245"/>
      <c r="E40" s="1246"/>
      <c r="F40" s="36">
        <v>0.01</v>
      </c>
      <c r="G40" s="37">
        <v>0</v>
      </c>
      <c r="H40" s="37">
        <v>0.01</v>
      </c>
      <c r="I40" s="37">
        <v>0.01</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569</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570</v>
      </c>
      <c r="D43" s="1248"/>
      <c r="E43" s="1249"/>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DumdKUqCI1+ZCtXODrNO0XZcISPdRX6BliF1IskmfAJ7Irpb+wDNTEmlLfrHv6VhoTsGKutDc7Jth2KzIxiLQ==" saltValue="W+8pa0KDAifBJzXTFf98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9" zoomScale="85" zoomScaleNormal="85"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1305</v>
      </c>
      <c r="L45" s="60">
        <v>1321</v>
      </c>
      <c r="M45" s="60">
        <v>1294</v>
      </c>
      <c r="N45" s="60">
        <v>1318</v>
      </c>
      <c r="O45" s="61">
        <v>1388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15">
      <c r="A48" s="48"/>
      <c r="B48" s="1254"/>
      <c r="C48" s="1255"/>
      <c r="D48" s="62"/>
      <c r="E48" s="1260" t="s">
        <v>15</v>
      </c>
      <c r="F48" s="1260"/>
      <c r="G48" s="1260"/>
      <c r="H48" s="1260"/>
      <c r="I48" s="1260"/>
      <c r="J48" s="1261"/>
      <c r="K48" s="63">
        <v>482</v>
      </c>
      <c r="L48" s="64">
        <v>546</v>
      </c>
      <c r="M48" s="64">
        <v>575</v>
      </c>
      <c r="N48" s="64">
        <v>544</v>
      </c>
      <c r="O48" s="65">
        <v>664</v>
      </c>
      <c r="P48" s="48"/>
      <c r="Q48" s="48"/>
      <c r="R48" s="48"/>
      <c r="S48" s="48"/>
      <c r="T48" s="48"/>
      <c r="U48" s="48"/>
    </row>
    <row r="49" spans="1:21" ht="30.75" customHeight="1" x14ac:dyDescent="0.15">
      <c r="A49" s="48"/>
      <c r="B49" s="1254"/>
      <c r="C49" s="1255"/>
      <c r="D49" s="62"/>
      <c r="E49" s="1260" t="s">
        <v>16</v>
      </c>
      <c r="F49" s="1260"/>
      <c r="G49" s="1260"/>
      <c r="H49" s="1260"/>
      <c r="I49" s="1260"/>
      <c r="J49" s="1261"/>
      <c r="K49" s="63">
        <v>284</v>
      </c>
      <c r="L49" s="64">
        <v>293</v>
      </c>
      <c r="M49" s="64">
        <v>299</v>
      </c>
      <c r="N49" s="64">
        <v>295</v>
      </c>
      <c r="O49" s="65">
        <v>289</v>
      </c>
      <c r="P49" s="48"/>
      <c r="Q49" s="48"/>
      <c r="R49" s="48"/>
      <c r="S49" s="48"/>
      <c r="T49" s="48"/>
      <c r="U49" s="48"/>
    </row>
    <row r="50" spans="1:21" ht="30.75" customHeight="1" x14ac:dyDescent="0.15">
      <c r="A50" s="48"/>
      <c r="B50" s="1254"/>
      <c r="C50" s="1255"/>
      <c r="D50" s="62"/>
      <c r="E50" s="1260" t="s">
        <v>17</v>
      </c>
      <c r="F50" s="1260"/>
      <c r="G50" s="1260"/>
      <c r="H50" s="1260"/>
      <c r="I50" s="1260"/>
      <c r="J50" s="1261"/>
      <c r="K50" s="63">
        <v>246</v>
      </c>
      <c r="L50" s="64">
        <v>245</v>
      </c>
      <c r="M50" s="64">
        <v>245</v>
      </c>
      <c r="N50" s="64">
        <v>245</v>
      </c>
      <c r="O50" s="65">
        <v>245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526</v>
      </c>
      <c r="L51" s="64" t="s">
        <v>526</v>
      </c>
      <c r="M51" s="64" t="s">
        <v>526</v>
      </c>
      <c r="N51" s="64" t="s">
        <v>526</v>
      </c>
      <c r="O51" s="65" t="s">
        <v>526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1434</v>
      </c>
      <c r="L52" s="64">
        <v>1464</v>
      </c>
      <c r="M52" s="64">
        <v>1470</v>
      </c>
      <c r="N52" s="64">
        <v>1449</v>
      </c>
      <c r="O52" s="65">
        <v>1550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883</v>
      </c>
      <c r="L53" s="69">
        <v>941</v>
      </c>
      <c r="M53" s="69">
        <v>943</v>
      </c>
      <c r="N53" s="69">
        <v>953</v>
      </c>
      <c r="O53" s="70">
        <v>1036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595</v>
      </c>
      <c r="L57" s="84" t="s">
        <v>595</v>
      </c>
      <c r="M57" s="84" t="s">
        <v>595</v>
      </c>
      <c r="N57" s="84" t="s">
        <v>595</v>
      </c>
      <c r="O57" s="85" t="s">
        <v>595</v>
      </c>
    </row>
    <row r="58" spans="1:21" ht="31.5" customHeight="1" thickBot="1" x14ac:dyDescent="0.2">
      <c r="B58" s="1270"/>
      <c r="C58" s="1271"/>
      <c r="D58" s="1275" t="s">
        <v>27</v>
      </c>
      <c r="E58" s="1276"/>
      <c r="F58" s="1276"/>
      <c r="G58" s="1276"/>
      <c r="H58" s="1276"/>
      <c r="I58" s="1276"/>
      <c r="J58" s="1277"/>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OwpnsI/+2BBu29vqyAA9403wDMaSsGIYX5p0i9aMFwmaZDMEB8+CiMAM6e8ExjPa3ZKFKr8NxD77fCtaozIeg==" saltValue="Q0QduooUfWHKbmZrJYAX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5" zoomScaleNormal="85" zoomScaleSheetLayoutView="100" workbookViewId="0">
      <selection activeCell="M41" sqref="M41:M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15415</v>
      </c>
      <c r="J41" s="104">
        <v>15170</v>
      </c>
      <c r="K41" s="104">
        <v>16419</v>
      </c>
      <c r="L41" s="104">
        <v>16698</v>
      </c>
      <c r="M41" s="105">
        <v>17622</v>
      </c>
    </row>
    <row r="42" spans="2:13" ht="27.75" customHeight="1" x14ac:dyDescent="0.15">
      <c r="B42" s="1280"/>
      <c r="C42" s="1281"/>
      <c r="D42" s="106"/>
      <c r="E42" s="1286" t="s">
        <v>32</v>
      </c>
      <c r="F42" s="1286"/>
      <c r="G42" s="1286"/>
      <c r="H42" s="1287"/>
      <c r="I42" s="107">
        <v>4609</v>
      </c>
      <c r="J42" s="108">
        <v>4280</v>
      </c>
      <c r="K42" s="108">
        <v>3846</v>
      </c>
      <c r="L42" s="108">
        <v>3407</v>
      </c>
      <c r="M42" s="109">
        <v>2971</v>
      </c>
    </row>
    <row r="43" spans="2:13" ht="27.75" customHeight="1" x14ac:dyDescent="0.15">
      <c r="B43" s="1280"/>
      <c r="C43" s="1281"/>
      <c r="D43" s="106"/>
      <c r="E43" s="1286" t="s">
        <v>33</v>
      </c>
      <c r="F43" s="1286"/>
      <c r="G43" s="1286"/>
      <c r="H43" s="1287"/>
      <c r="I43" s="107">
        <v>6966</v>
      </c>
      <c r="J43" s="108">
        <v>6637</v>
      </c>
      <c r="K43" s="108">
        <v>6466</v>
      </c>
      <c r="L43" s="108">
        <v>6208</v>
      </c>
      <c r="M43" s="109">
        <v>6213</v>
      </c>
    </row>
    <row r="44" spans="2:13" ht="27.75" customHeight="1" x14ac:dyDescent="0.15">
      <c r="B44" s="1280"/>
      <c r="C44" s="1281"/>
      <c r="D44" s="106"/>
      <c r="E44" s="1286" t="s">
        <v>34</v>
      </c>
      <c r="F44" s="1286"/>
      <c r="G44" s="1286"/>
      <c r="H44" s="1287"/>
      <c r="I44" s="107">
        <v>2390</v>
      </c>
      <c r="J44" s="108">
        <v>2156</v>
      </c>
      <c r="K44" s="108">
        <v>1922</v>
      </c>
      <c r="L44" s="108">
        <v>1691</v>
      </c>
      <c r="M44" s="109">
        <v>1454</v>
      </c>
    </row>
    <row r="45" spans="2:13" ht="27.75" customHeight="1" x14ac:dyDescent="0.15">
      <c r="B45" s="1280"/>
      <c r="C45" s="1281"/>
      <c r="D45" s="106"/>
      <c r="E45" s="1286" t="s">
        <v>35</v>
      </c>
      <c r="F45" s="1286"/>
      <c r="G45" s="1286"/>
      <c r="H45" s="1287"/>
      <c r="I45" s="107">
        <v>2010</v>
      </c>
      <c r="J45" s="108">
        <v>1980</v>
      </c>
      <c r="K45" s="108">
        <v>2010</v>
      </c>
      <c r="L45" s="108">
        <v>2086</v>
      </c>
      <c r="M45" s="109">
        <v>2121</v>
      </c>
    </row>
    <row r="46" spans="2:13" ht="27.75" customHeight="1" x14ac:dyDescent="0.15">
      <c r="B46" s="1280"/>
      <c r="C46" s="1281"/>
      <c r="D46" s="110"/>
      <c r="E46" s="1286" t="s">
        <v>36</v>
      </c>
      <c r="F46" s="1286"/>
      <c r="G46" s="1286"/>
      <c r="H46" s="1287"/>
      <c r="I46" s="107" t="s">
        <v>526</v>
      </c>
      <c r="J46" s="108" t="s">
        <v>526</v>
      </c>
      <c r="K46" s="108" t="s">
        <v>526</v>
      </c>
      <c r="L46" s="108" t="s">
        <v>526</v>
      </c>
      <c r="M46" s="109" t="s">
        <v>526</v>
      </c>
    </row>
    <row r="47" spans="2:13" ht="27.75" customHeight="1" x14ac:dyDescent="0.15">
      <c r="B47" s="1280"/>
      <c r="C47" s="1281"/>
      <c r="D47" s="111"/>
      <c r="E47" s="1288" t="s">
        <v>37</v>
      </c>
      <c r="F47" s="1289"/>
      <c r="G47" s="1289"/>
      <c r="H47" s="1290"/>
      <c r="I47" s="107" t="s">
        <v>526</v>
      </c>
      <c r="J47" s="108" t="s">
        <v>526</v>
      </c>
      <c r="K47" s="108" t="s">
        <v>526</v>
      </c>
      <c r="L47" s="108" t="s">
        <v>526</v>
      </c>
      <c r="M47" s="109" t="s">
        <v>526</v>
      </c>
    </row>
    <row r="48" spans="2:13" ht="27.75" customHeight="1" x14ac:dyDescent="0.15">
      <c r="B48" s="1280"/>
      <c r="C48" s="1281"/>
      <c r="D48" s="106"/>
      <c r="E48" s="1286" t="s">
        <v>38</v>
      </c>
      <c r="F48" s="1286"/>
      <c r="G48" s="1286"/>
      <c r="H48" s="1287"/>
      <c r="I48" s="107" t="s">
        <v>526</v>
      </c>
      <c r="J48" s="108" t="s">
        <v>526</v>
      </c>
      <c r="K48" s="108" t="s">
        <v>526</v>
      </c>
      <c r="L48" s="108" t="s">
        <v>526</v>
      </c>
      <c r="M48" s="109" t="s">
        <v>526</v>
      </c>
    </row>
    <row r="49" spans="2:13" ht="27.75" customHeight="1" x14ac:dyDescent="0.15">
      <c r="B49" s="1282"/>
      <c r="C49" s="1283"/>
      <c r="D49" s="106"/>
      <c r="E49" s="1286" t="s">
        <v>39</v>
      </c>
      <c r="F49" s="1286"/>
      <c r="G49" s="1286"/>
      <c r="H49" s="1287"/>
      <c r="I49" s="107">
        <v>43</v>
      </c>
      <c r="J49" s="108">
        <v>336</v>
      </c>
      <c r="K49" s="108">
        <v>298</v>
      </c>
      <c r="L49" s="108">
        <v>253</v>
      </c>
      <c r="M49" s="109">
        <v>187</v>
      </c>
    </row>
    <row r="50" spans="2:13" ht="27.75" customHeight="1" x14ac:dyDescent="0.15">
      <c r="B50" s="1291" t="s">
        <v>40</v>
      </c>
      <c r="C50" s="1292"/>
      <c r="D50" s="112"/>
      <c r="E50" s="1286" t="s">
        <v>41</v>
      </c>
      <c r="F50" s="1286"/>
      <c r="G50" s="1286"/>
      <c r="H50" s="1287"/>
      <c r="I50" s="107">
        <v>9166</v>
      </c>
      <c r="J50" s="108">
        <v>8398</v>
      </c>
      <c r="K50" s="108">
        <v>7806</v>
      </c>
      <c r="L50" s="108">
        <v>7740</v>
      </c>
      <c r="M50" s="109">
        <v>9752</v>
      </c>
    </row>
    <row r="51" spans="2:13" ht="27.75" customHeight="1" x14ac:dyDescent="0.15">
      <c r="B51" s="1280"/>
      <c r="C51" s="1281"/>
      <c r="D51" s="106"/>
      <c r="E51" s="1286" t="s">
        <v>42</v>
      </c>
      <c r="F51" s="1286"/>
      <c r="G51" s="1286"/>
      <c r="H51" s="1287"/>
      <c r="I51" s="107">
        <v>1043</v>
      </c>
      <c r="J51" s="108">
        <v>986</v>
      </c>
      <c r="K51" s="108">
        <v>925</v>
      </c>
      <c r="L51" s="108">
        <v>863</v>
      </c>
      <c r="M51" s="109">
        <v>800</v>
      </c>
    </row>
    <row r="52" spans="2:13" ht="27.75" customHeight="1" x14ac:dyDescent="0.15">
      <c r="B52" s="1282"/>
      <c r="C52" s="1283"/>
      <c r="D52" s="106"/>
      <c r="E52" s="1286" t="s">
        <v>43</v>
      </c>
      <c r="F52" s="1286"/>
      <c r="G52" s="1286"/>
      <c r="H52" s="1287"/>
      <c r="I52" s="107">
        <v>15707</v>
      </c>
      <c r="J52" s="108">
        <v>15454</v>
      </c>
      <c r="K52" s="108">
        <v>16788</v>
      </c>
      <c r="L52" s="108">
        <v>16665</v>
      </c>
      <c r="M52" s="109">
        <v>16719</v>
      </c>
    </row>
    <row r="53" spans="2:13" ht="27.75" customHeight="1" thickBot="1" x14ac:dyDescent="0.2">
      <c r="B53" s="1293" t="s">
        <v>44</v>
      </c>
      <c r="C53" s="1294"/>
      <c r="D53" s="113"/>
      <c r="E53" s="1295" t="s">
        <v>45</v>
      </c>
      <c r="F53" s="1295"/>
      <c r="G53" s="1295"/>
      <c r="H53" s="1296"/>
      <c r="I53" s="114">
        <v>5517</v>
      </c>
      <c r="J53" s="115">
        <v>5721</v>
      </c>
      <c r="K53" s="115">
        <v>5443</v>
      </c>
      <c r="L53" s="115">
        <v>5076</v>
      </c>
      <c r="M53" s="116">
        <v>3297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AKcHOJhz8LNKaP5pHFnj0x16aYvGPLoW1qbIiFEPabc+cnARstsYhVKwlgnrMg4mLLugDo0Qrw/aaXAiJgkhA==" saltValue="a936Tb47+fopIvj/hLGh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28" zoomScale="70" zoomScaleNormal="70" zoomScaleSheetLayoutView="100" workbookViewId="0">
      <selection activeCell="G53" sqref="G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3528</v>
      </c>
      <c r="G55" s="128">
        <v>3288</v>
      </c>
      <c r="H55" s="129">
        <v>5024</v>
      </c>
    </row>
    <row r="56" spans="2:8" ht="52.5" customHeight="1" x14ac:dyDescent="0.15">
      <c r="B56" s="130"/>
      <c r="C56" s="1307" t="s">
        <v>49</v>
      </c>
      <c r="D56" s="1307"/>
      <c r="E56" s="1308"/>
      <c r="F56" s="131">
        <v>565</v>
      </c>
      <c r="G56" s="131">
        <v>565</v>
      </c>
      <c r="H56" s="132">
        <v>565</v>
      </c>
    </row>
    <row r="57" spans="2:8" ht="53.25" customHeight="1" x14ac:dyDescent="0.15">
      <c r="B57" s="130"/>
      <c r="C57" s="1309" t="s">
        <v>50</v>
      </c>
      <c r="D57" s="1309"/>
      <c r="E57" s="1310"/>
      <c r="F57" s="133">
        <v>13271</v>
      </c>
      <c r="G57" s="133">
        <v>9251</v>
      </c>
      <c r="H57" s="134">
        <v>3926</v>
      </c>
    </row>
    <row r="58" spans="2:8" ht="45.75" customHeight="1" x14ac:dyDescent="0.15">
      <c r="B58" s="135"/>
      <c r="C58" s="1297" t="s">
        <v>596</v>
      </c>
      <c r="D58" s="1298"/>
      <c r="E58" s="1299"/>
      <c r="F58" s="136">
        <v>1084</v>
      </c>
      <c r="G58" s="136">
        <v>692</v>
      </c>
      <c r="H58" s="137">
        <v>692</v>
      </c>
    </row>
    <row r="59" spans="2:8" ht="45.75" customHeight="1" x14ac:dyDescent="0.15">
      <c r="B59" s="135"/>
      <c r="C59" s="1297" t="s">
        <v>597</v>
      </c>
      <c r="D59" s="1298"/>
      <c r="E59" s="1299"/>
      <c r="F59" s="136">
        <v>566</v>
      </c>
      <c r="G59" s="136">
        <v>660</v>
      </c>
      <c r="H59" s="137">
        <v>621</v>
      </c>
    </row>
    <row r="60" spans="2:8" ht="45.75" customHeight="1" x14ac:dyDescent="0.15">
      <c r="B60" s="135"/>
      <c r="C60" s="1297" t="s">
        <v>598</v>
      </c>
      <c r="D60" s="1298"/>
      <c r="E60" s="1299"/>
      <c r="F60" s="136">
        <v>445</v>
      </c>
      <c r="G60" s="136">
        <v>522</v>
      </c>
      <c r="H60" s="137">
        <v>607</v>
      </c>
    </row>
    <row r="61" spans="2:8" ht="45.75" customHeight="1" x14ac:dyDescent="0.15">
      <c r="B61" s="135"/>
      <c r="C61" s="1297" t="s">
        <v>599</v>
      </c>
      <c r="D61" s="1298"/>
      <c r="E61" s="1299"/>
      <c r="F61" s="136">
        <v>81</v>
      </c>
      <c r="G61" s="136">
        <v>408</v>
      </c>
      <c r="H61" s="137">
        <v>534</v>
      </c>
    </row>
    <row r="62" spans="2:8" ht="45.75" customHeight="1" thickBot="1" x14ac:dyDescent="0.2">
      <c r="B62" s="138"/>
      <c r="C62" s="1300" t="s">
        <v>600</v>
      </c>
      <c r="D62" s="1301"/>
      <c r="E62" s="1302"/>
      <c r="F62" s="139">
        <v>232</v>
      </c>
      <c r="G62" s="139">
        <v>347</v>
      </c>
      <c r="H62" s="140">
        <v>457</v>
      </c>
    </row>
    <row r="63" spans="2:8" ht="52.5" customHeight="1" thickBot="1" x14ac:dyDescent="0.2">
      <c r="B63" s="141"/>
      <c r="C63" s="1303" t="s">
        <v>51</v>
      </c>
      <c r="D63" s="1303"/>
      <c r="E63" s="1304"/>
      <c r="F63" s="142">
        <v>17364</v>
      </c>
      <c r="G63" s="142">
        <v>13103</v>
      </c>
      <c r="H63" s="143">
        <v>9515</v>
      </c>
    </row>
    <row r="64" spans="2:8" ht="15" customHeight="1" x14ac:dyDescent="0.15"/>
  </sheetData>
  <sheetProtection algorithmName="SHA-512" hashValue="2noP8kUQ/NzXYGHJrcoC/MbD/EFeY1m2s1qu7Z/+2qpXl9H4swQEokJUbms7sxB53oaV159iQHNajh0WqYQJTg==" saltValue="ys/BOeHK0jBvqwQUb9C1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C34" zoomScale="85" zoomScaleNormal="85"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71.400000000000006</v>
      </c>
      <c r="BY51" s="1311"/>
      <c r="BZ51" s="1311"/>
      <c r="CA51" s="1311"/>
      <c r="CB51" s="1311"/>
      <c r="CC51" s="1311"/>
      <c r="CD51" s="1311"/>
      <c r="CE51" s="1311"/>
      <c r="CF51" s="1311">
        <v>67.599999999999994</v>
      </c>
      <c r="CG51" s="1311"/>
      <c r="CH51" s="1311"/>
      <c r="CI51" s="1311"/>
      <c r="CJ51" s="1311"/>
      <c r="CK51" s="1311"/>
      <c r="CL51" s="1311"/>
      <c r="CM51" s="1311"/>
      <c r="CN51" s="1311">
        <v>61.2</v>
      </c>
      <c r="CO51" s="1311"/>
      <c r="CP51" s="1311"/>
      <c r="CQ51" s="1311"/>
      <c r="CR51" s="1311"/>
      <c r="CS51" s="1311"/>
      <c r="CT51" s="1311"/>
      <c r="CU51" s="1311"/>
      <c r="CV51" s="1311">
        <v>39</v>
      </c>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45.8</v>
      </c>
      <c r="BY53" s="1311"/>
      <c r="BZ53" s="1311"/>
      <c r="CA53" s="1311"/>
      <c r="CB53" s="1311"/>
      <c r="CC53" s="1311"/>
      <c r="CD53" s="1311"/>
      <c r="CE53" s="1311"/>
      <c r="CF53" s="1311">
        <v>46.5</v>
      </c>
      <c r="CG53" s="1311"/>
      <c r="CH53" s="1311"/>
      <c r="CI53" s="1311"/>
      <c r="CJ53" s="1311"/>
      <c r="CK53" s="1311"/>
      <c r="CL53" s="1311"/>
      <c r="CM53" s="1311"/>
      <c r="CN53" s="1311">
        <v>48.4</v>
      </c>
      <c r="CO53" s="1311"/>
      <c r="CP53" s="1311"/>
      <c r="CQ53" s="1311"/>
      <c r="CR53" s="1311"/>
      <c r="CS53" s="1311"/>
      <c r="CT53" s="1311"/>
      <c r="CU53" s="1311"/>
      <c r="CV53" s="1311">
        <v>49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609</v>
      </c>
      <c r="AO55" s="1316"/>
      <c r="AP55" s="1316"/>
      <c r="AQ55" s="1316"/>
      <c r="AR55" s="1316"/>
      <c r="AS55" s="1316"/>
      <c r="AT55" s="1316"/>
      <c r="AU55" s="1316"/>
      <c r="AV55" s="1316"/>
      <c r="AW55" s="1316"/>
      <c r="AX55" s="1316"/>
      <c r="AY55" s="1316"/>
      <c r="AZ55" s="1316"/>
      <c r="BA55" s="1316"/>
      <c r="BB55" s="1314" t="s">
        <v>607</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19</v>
      </c>
      <c r="BY55" s="1311"/>
      <c r="BZ55" s="1311"/>
      <c r="CA55" s="1311"/>
      <c r="CB55" s="1311"/>
      <c r="CC55" s="1311"/>
      <c r="CD55" s="1311"/>
      <c r="CE55" s="1311"/>
      <c r="CF55" s="1311">
        <v>15.4</v>
      </c>
      <c r="CG55" s="1311"/>
      <c r="CH55" s="1311"/>
      <c r="CI55" s="1311"/>
      <c r="CJ55" s="1311"/>
      <c r="CK55" s="1311"/>
      <c r="CL55" s="1311"/>
      <c r="CM55" s="1311"/>
      <c r="CN55" s="1311">
        <v>14.9</v>
      </c>
      <c r="CO55" s="1311"/>
      <c r="CP55" s="1311"/>
      <c r="CQ55" s="1311"/>
      <c r="CR55" s="1311"/>
      <c r="CS55" s="1311"/>
      <c r="CT55" s="1311"/>
      <c r="CU55" s="1311"/>
      <c r="CV55" s="1311">
        <v>14.5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608</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56.1</v>
      </c>
      <c r="BY57" s="1311"/>
      <c r="BZ57" s="1311"/>
      <c r="CA57" s="1311"/>
      <c r="CB57" s="1311"/>
      <c r="CC57" s="1311"/>
      <c r="CD57" s="1311"/>
      <c r="CE57" s="1311"/>
      <c r="CF57" s="1311">
        <v>57.5</v>
      </c>
      <c r="CG57" s="1311"/>
      <c r="CH57" s="1311"/>
      <c r="CI57" s="1311"/>
      <c r="CJ57" s="1311"/>
      <c r="CK57" s="1311"/>
      <c r="CL57" s="1311"/>
      <c r="CM57" s="1311"/>
      <c r="CN57" s="1311">
        <v>58.5</v>
      </c>
      <c r="CO57" s="1311"/>
      <c r="CP57" s="1311"/>
      <c r="CQ57" s="1311"/>
      <c r="CR57" s="1311"/>
      <c r="CS57" s="1311"/>
      <c r="CT57" s="1311"/>
      <c r="CU57" s="1311"/>
      <c r="CV57" s="1311">
        <v>58.9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68.5</v>
      </c>
      <c r="BQ73" s="1311"/>
      <c r="BR73" s="1311"/>
      <c r="BS73" s="1311"/>
      <c r="BT73" s="1311"/>
      <c r="BU73" s="1311"/>
      <c r="BV73" s="1311"/>
      <c r="BW73" s="1311"/>
      <c r="BX73" s="1311">
        <v>71.400000000000006</v>
      </c>
      <c r="BY73" s="1311"/>
      <c r="BZ73" s="1311"/>
      <c r="CA73" s="1311"/>
      <c r="CB73" s="1311"/>
      <c r="CC73" s="1311"/>
      <c r="CD73" s="1311"/>
      <c r="CE73" s="1311"/>
      <c r="CF73" s="1311">
        <v>67.599999999999994</v>
      </c>
      <c r="CG73" s="1311"/>
      <c r="CH73" s="1311"/>
      <c r="CI73" s="1311"/>
      <c r="CJ73" s="1311"/>
      <c r="CK73" s="1311"/>
      <c r="CL73" s="1311"/>
      <c r="CM73" s="1311"/>
      <c r="CN73" s="1311">
        <v>61.2</v>
      </c>
      <c r="CO73" s="1311"/>
      <c r="CP73" s="1311"/>
      <c r="CQ73" s="1311"/>
      <c r="CR73" s="1311"/>
      <c r="CS73" s="1311"/>
      <c r="CT73" s="1311"/>
      <c r="CU73" s="1311"/>
      <c r="CV73" s="1311">
        <v>39</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11.2</v>
      </c>
      <c r="BQ75" s="1311"/>
      <c r="BR75" s="1311"/>
      <c r="BS75" s="1311"/>
      <c r="BT75" s="1311"/>
      <c r="BU75" s="1311"/>
      <c r="BV75" s="1311"/>
      <c r="BW75" s="1311"/>
      <c r="BX75" s="1311">
        <v>11.3</v>
      </c>
      <c r="BY75" s="1311"/>
      <c r="BZ75" s="1311"/>
      <c r="CA75" s="1311"/>
      <c r="CB75" s="1311"/>
      <c r="CC75" s="1311"/>
      <c r="CD75" s="1311"/>
      <c r="CE75" s="1311"/>
      <c r="CF75" s="1311">
        <v>11.4</v>
      </c>
      <c r="CG75" s="1311"/>
      <c r="CH75" s="1311"/>
      <c r="CI75" s="1311"/>
      <c r="CJ75" s="1311"/>
      <c r="CK75" s="1311"/>
      <c r="CL75" s="1311"/>
      <c r="CM75" s="1311"/>
      <c r="CN75" s="1311">
        <v>11.6</v>
      </c>
      <c r="CO75" s="1311"/>
      <c r="CP75" s="1311"/>
      <c r="CQ75" s="1311"/>
      <c r="CR75" s="1311"/>
      <c r="CS75" s="1311"/>
      <c r="CT75" s="1311"/>
      <c r="CU75" s="1311"/>
      <c r="CV75" s="1311">
        <v>11.8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609</v>
      </c>
      <c r="AO77" s="1316"/>
      <c r="AP77" s="1316"/>
      <c r="AQ77" s="1316"/>
      <c r="AR77" s="1316"/>
      <c r="AS77" s="1316"/>
      <c r="AT77" s="1316"/>
      <c r="AU77" s="1316"/>
      <c r="AV77" s="1316"/>
      <c r="AW77" s="1316"/>
      <c r="AX77" s="1316"/>
      <c r="AY77" s="1316"/>
      <c r="AZ77" s="1316"/>
      <c r="BA77" s="1316"/>
      <c r="BB77" s="1314" t="s">
        <v>607</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19</v>
      </c>
      <c r="BY77" s="1311"/>
      <c r="BZ77" s="1311"/>
      <c r="CA77" s="1311"/>
      <c r="CB77" s="1311"/>
      <c r="CC77" s="1311"/>
      <c r="CD77" s="1311"/>
      <c r="CE77" s="1311"/>
      <c r="CF77" s="1311">
        <v>15.4</v>
      </c>
      <c r="CG77" s="1311"/>
      <c r="CH77" s="1311"/>
      <c r="CI77" s="1311"/>
      <c r="CJ77" s="1311"/>
      <c r="CK77" s="1311"/>
      <c r="CL77" s="1311"/>
      <c r="CM77" s="1311"/>
      <c r="CN77" s="1311">
        <v>14.9</v>
      </c>
      <c r="CO77" s="1311"/>
      <c r="CP77" s="1311"/>
      <c r="CQ77" s="1311"/>
      <c r="CR77" s="1311"/>
      <c r="CS77" s="1311"/>
      <c r="CT77" s="1311"/>
      <c r="CU77" s="1311"/>
      <c r="CV77" s="1311">
        <v>14.5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611</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6JmpKJCuMLw6nJ3epG8K0jzre+DA6hCJTy0S+JbQuZgK+WIZ460E0s5VarOfrOrXRPeHHE9JtI3a1mbSldF6w==" saltValue="Voyg3SwWyXkRcNjyINwU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5" zoomScale="70" zoomScaleNormal="7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ilpKub8p4DFRdYUz3x+Xa9aSHut/34Rw5tqBbEU7EZwoBqXiFxsxDsYm82kHKOnMSPGuFx3xFhR4Eduj6t91Hg==" saltValue="xLQpZGsgDTaDTxyz8JFN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ztTofW3p5CXNjacAkZjYfrQ4oAUrYg+08zi6ko9GKRDZ1ae9Ba6EDo6AuByOTqDioTOwUrxTUzPljBqEuAjCGQ==" saltValue="+4LFq/mtGGzhxjoAtrak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351038</v>
      </c>
      <c r="E3" s="162"/>
      <c r="F3" s="163">
        <v>78864</v>
      </c>
      <c r="G3" s="164"/>
      <c r="H3" s="165"/>
    </row>
    <row r="4" spans="1:8" x14ac:dyDescent="0.15">
      <c r="A4" s="166"/>
      <c r="B4" s="167"/>
      <c r="C4" s="168"/>
      <c r="D4" s="169">
        <v>155429</v>
      </c>
      <c r="E4" s="170"/>
      <c r="F4" s="171">
        <v>46136</v>
      </c>
      <c r="G4" s="172"/>
      <c r="H4" s="173"/>
    </row>
    <row r="5" spans="1:8" x14ac:dyDescent="0.15">
      <c r="A5" s="154" t="s">
        <v>545</v>
      </c>
      <c r="B5" s="159"/>
      <c r="C5" s="160"/>
      <c r="D5" s="161">
        <v>141047</v>
      </c>
      <c r="E5" s="162"/>
      <c r="F5" s="163">
        <v>85042</v>
      </c>
      <c r="G5" s="164"/>
      <c r="H5" s="165"/>
    </row>
    <row r="6" spans="1:8" x14ac:dyDescent="0.15">
      <c r="A6" s="166"/>
      <c r="B6" s="167"/>
      <c r="C6" s="168"/>
      <c r="D6" s="169">
        <v>40821</v>
      </c>
      <c r="E6" s="170"/>
      <c r="F6" s="171">
        <v>50806</v>
      </c>
      <c r="G6" s="172"/>
      <c r="H6" s="173"/>
    </row>
    <row r="7" spans="1:8" x14ac:dyDescent="0.15">
      <c r="A7" s="154" t="s">
        <v>546</v>
      </c>
      <c r="B7" s="159"/>
      <c r="C7" s="160"/>
      <c r="D7" s="161">
        <v>184507</v>
      </c>
      <c r="E7" s="162"/>
      <c r="F7" s="163">
        <v>83774</v>
      </c>
      <c r="G7" s="164"/>
      <c r="H7" s="165"/>
    </row>
    <row r="8" spans="1:8" x14ac:dyDescent="0.15">
      <c r="A8" s="166"/>
      <c r="B8" s="167"/>
      <c r="C8" s="168"/>
      <c r="D8" s="169">
        <v>75600</v>
      </c>
      <c r="E8" s="170"/>
      <c r="F8" s="171">
        <v>52179</v>
      </c>
      <c r="G8" s="172"/>
      <c r="H8" s="173"/>
    </row>
    <row r="9" spans="1:8" x14ac:dyDescent="0.15">
      <c r="A9" s="154" t="s">
        <v>547</v>
      </c>
      <c r="B9" s="159"/>
      <c r="C9" s="160"/>
      <c r="D9" s="161">
        <v>130171</v>
      </c>
      <c r="E9" s="162"/>
      <c r="F9" s="163">
        <v>132981</v>
      </c>
      <c r="G9" s="164"/>
      <c r="H9" s="165"/>
    </row>
    <row r="10" spans="1:8" x14ac:dyDescent="0.15">
      <c r="A10" s="166"/>
      <c r="B10" s="167"/>
      <c r="C10" s="168"/>
      <c r="D10" s="169">
        <v>48593</v>
      </c>
      <c r="E10" s="170"/>
      <c r="F10" s="171">
        <v>56973</v>
      </c>
      <c r="G10" s="172"/>
      <c r="H10" s="173"/>
    </row>
    <row r="11" spans="1:8" x14ac:dyDescent="0.15">
      <c r="A11" s="154" t="s">
        <v>548</v>
      </c>
      <c r="B11" s="159"/>
      <c r="C11" s="160"/>
      <c r="D11" s="161">
        <v>169125</v>
      </c>
      <c r="E11" s="162"/>
      <c r="F11" s="163">
        <v>128523</v>
      </c>
      <c r="G11" s="164"/>
      <c r="H11" s="165"/>
    </row>
    <row r="12" spans="1:8" x14ac:dyDescent="0.15">
      <c r="A12" s="166"/>
      <c r="B12" s="167"/>
      <c r="C12" s="174"/>
      <c r="D12" s="169">
        <v>30115</v>
      </c>
      <c r="E12" s="170"/>
      <c r="F12" s="171">
        <v>56792</v>
      </c>
      <c r="G12" s="172"/>
      <c r="H12" s="173"/>
    </row>
    <row r="13" spans="1:8" x14ac:dyDescent="0.15">
      <c r="A13" s="154"/>
      <c r="B13" s="159"/>
      <c r="C13" s="175"/>
      <c r="D13" s="176">
        <v>195178</v>
      </c>
      <c r="E13" s="177"/>
      <c r="F13" s="178">
        <v>101837</v>
      </c>
      <c r="G13" s="179"/>
      <c r="H13" s="165"/>
    </row>
    <row r="14" spans="1:8" x14ac:dyDescent="0.15">
      <c r="A14" s="166"/>
      <c r="B14" s="167"/>
      <c r="C14" s="168"/>
      <c r="D14" s="169">
        <v>70112</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v>
      </c>
      <c r="C19" s="180">
        <f>ROUND(VALUE(SUBSTITUTE(実質収支比率等に係る経年分析!G$48,"▲","-")),2)</f>
        <v>6.19</v>
      </c>
      <c r="D19" s="180">
        <f>ROUND(VALUE(SUBSTITUTE(実質収支比率等に係る経年分析!H$48,"▲","-")),2)</f>
        <v>7.01</v>
      </c>
      <c r="E19" s="180">
        <f>ROUND(VALUE(SUBSTITUTE(実質収支比率等に係る経年分析!I$48,"▲","-")),2)</f>
        <v>7.32</v>
      </c>
      <c r="F19" s="180">
        <f>ROUND(VALUE(SUBSTITUTE(実質収支比率等に係る経年分析!J$48,"▲","-")),2)</f>
        <v>6.88</v>
      </c>
    </row>
    <row r="20" spans="1:11" x14ac:dyDescent="0.15">
      <c r="A20" s="180" t="s">
        <v>55</v>
      </c>
      <c r="B20" s="180">
        <f>ROUND(VALUE(SUBSTITUTE(実質収支比率等に係る経年分析!F$47,"▲","-")),2)</f>
        <v>56.15</v>
      </c>
      <c r="C20" s="180">
        <f>ROUND(VALUE(SUBSTITUTE(実質収支比率等に係る経年分析!G$47,"▲","-")),2)</f>
        <v>45.49</v>
      </c>
      <c r="D20" s="180">
        <f>ROUND(VALUE(SUBSTITUTE(実質収支比率等に係る経年分析!H$47,"▲","-")),2)</f>
        <v>37.35</v>
      </c>
      <c r="E20" s="180">
        <f>ROUND(VALUE(SUBSTITUTE(実質収支比率等に係る経年分析!I$47,"▲","-")),2)</f>
        <v>34.020000000000003</v>
      </c>
      <c r="F20" s="180">
        <f>ROUND(VALUE(SUBSTITUTE(実質収支比率等に係る経年分析!J$47,"▲","-")),2)</f>
        <v>50.68</v>
      </c>
    </row>
    <row r="21" spans="1:11" x14ac:dyDescent="0.15">
      <c r="A21" s="180" t="s">
        <v>56</v>
      </c>
      <c r="B21" s="180">
        <f>IF(ISNUMBER(VALUE(SUBSTITUTE(実質収支比率等に係る経年分析!F$49,"▲","-"))),ROUND(VALUE(SUBSTITUTE(実質収支比率等に係る経年分析!F$49,"▲","-")),2),NA())</f>
        <v>-18.72</v>
      </c>
      <c r="C21" s="180">
        <f>IF(ISNUMBER(VALUE(SUBSTITUTE(実質収支比率等に係る経年分析!G$49,"▲","-"))),ROUND(VALUE(SUBSTITUTE(実質収支比率等に係る経年分析!G$49,"▲","-")),2),NA())</f>
        <v>-10.66</v>
      </c>
      <c r="D21" s="180">
        <f>IF(ISNUMBER(VALUE(SUBSTITUTE(実質収支比率等に係る経年分析!H$49,"▲","-"))),ROUND(VALUE(SUBSTITUTE(実質収支比率等に係る経年分析!H$49,"▲","-")),2),NA())</f>
        <v>-10.119999999999999</v>
      </c>
      <c r="E21" s="180">
        <f>IF(ISNUMBER(VALUE(SUBSTITUTE(実質収支比率等に係る経年分析!I$49,"▲","-"))),ROUND(VALUE(SUBSTITUTE(実質収支比率等に係る経年分析!I$49,"▲","-")),2),NA())</f>
        <v>-5.44</v>
      </c>
      <c r="F21" s="180">
        <f>IF(ISNUMBER(VALUE(SUBSTITUTE(実質収支比率等に係る経年分析!J$49,"▲","-"))),ROUND(VALUE(SUBSTITUTE(実質収支比率等に係る経年分析!J$49,"▲","-")),2),NA())</f>
        <v>13.63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光陽地区造成事業特別会計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2.4500000000000002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1434</v>
      </c>
      <c r="E42" s="182"/>
      <c r="F42" s="182"/>
      <c r="G42" s="182">
        <f>'実質公債費比率（分子）の構造'!L$52</f>
        <v>1464</v>
      </c>
      <c r="H42" s="182"/>
      <c r="I42" s="182"/>
      <c r="J42" s="182">
        <f>'実質公債費比率（分子）の構造'!M$52</f>
        <v>1470</v>
      </c>
      <c r="K42" s="182"/>
      <c r="L42" s="182"/>
      <c r="M42" s="182">
        <f>'実質公債費比率（分子）の構造'!N$52</f>
        <v>1449</v>
      </c>
      <c r="N42" s="182"/>
      <c r="O42" s="182"/>
      <c r="P42" s="182">
        <f>'実質公債費比率（分子）の構造'!O$52</f>
        <v>1550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246</v>
      </c>
      <c r="C44" s="182"/>
      <c r="D44" s="182"/>
      <c r="E44" s="182">
        <f>'実質公債費比率（分子）の構造'!L$50</f>
        <v>245</v>
      </c>
      <c r="F44" s="182"/>
      <c r="G44" s="182"/>
      <c r="H44" s="182">
        <f>'実質公債費比率（分子）の構造'!M$50</f>
        <v>245</v>
      </c>
      <c r="I44" s="182"/>
      <c r="J44" s="182"/>
      <c r="K44" s="182">
        <f>'実質公債費比率（分子）の構造'!N$50</f>
        <v>245</v>
      </c>
      <c r="L44" s="182"/>
      <c r="M44" s="182"/>
      <c r="N44" s="182">
        <f>'実質公債費比率（分子）の構造'!O$50</f>
        <v>245</v>
      </c>
      <c r="O44" s="182"/>
      <c r="P44" s="182"/>
    </row>
    <row r="45" spans="1:16" x14ac:dyDescent="0.15">
      <c r="A45" s="182" t="s">
        <v>66</v>
      </c>
      <c r="B45" s="182">
        <f>'実質公債費比率（分子）の構造'!K$49</f>
        <v>284</v>
      </c>
      <c r="C45" s="182"/>
      <c r="D45" s="182"/>
      <c r="E45" s="182">
        <f>'実質公債費比率（分子）の構造'!L$49</f>
        <v>293</v>
      </c>
      <c r="F45" s="182"/>
      <c r="G45" s="182"/>
      <c r="H45" s="182">
        <f>'実質公債費比率（分子）の構造'!M$49</f>
        <v>299</v>
      </c>
      <c r="I45" s="182"/>
      <c r="J45" s="182"/>
      <c r="K45" s="182">
        <f>'実質公債費比率（分子）の構造'!N$49</f>
        <v>295</v>
      </c>
      <c r="L45" s="182"/>
      <c r="M45" s="182"/>
      <c r="N45" s="182">
        <f>'実質公債費比率（分子）の構造'!O$49</f>
        <v>289</v>
      </c>
      <c r="O45" s="182"/>
      <c r="P45" s="182"/>
    </row>
    <row r="46" spans="1:16" x14ac:dyDescent="0.15">
      <c r="A46" s="182" t="s">
        <v>67</v>
      </c>
      <c r="B46" s="182">
        <f>'実質公債費比率（分子）の構造'!K$48</f>
        <v>482</v>
      </c>
      <c r="C46" s="182"/>
      <c r="D46" s="182"/>
      <c r="E46" s="182">
        <f>'実質公債費比率（分子）の構造'!L$48</f>
        <v>546</v>
      </c>
      <c r="F46" s="182"/>
      <c r="G46" s="182"/>
      <c r="H46" s="182">
        <f>'実質公債費比率（分子）の構造'!M$48</f>
        <v>575</v>
      </c>
      <c r="I46" s="182"/>
      <c r="J46" s="182"/>
      <c r="K46" s="182">
        <f>'実質公債費比率（分子）の構造'!N$48</f>
        <v>544</v>
      </c>
      <c r="L46" s="182"/>
      <c r="M46" s="182"/>
      <c r="N46" s="182">
        <f>'実質公債費比率（分子）の構造'!O$48</f>
        <v>664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1305</v>
      </c>
      <c r="C49" s="182"/>
      <c r="D49" s="182"/>
      <c r="E49" s="182">
        <f>'実質公債費比率（分子）の構造'!L$45</f>
        <v>1321</v>
      </c>
      <c r="F49" s="182"/>
      <c r="G49" s="182"/>
      <c r="H49" s="182">
        <f>'実質公債費比率（分子）の構造'!M$45</f>
        <v>1294</v>
      </c>
      <c r="I49" s="182"/>
      <c r="J49" s="182"/>
      <c r="K49" s="182">
        <f>'実質公債費比率（分子）の構造'!N$45</f>
        <v>1318</v>
      </c>
      <c r="L49" s="182"/>
      <c r="M49" s="182"/>
      <c r="N49" s="182">
        <f>'実質公債費比率（分子）の構造'!O$45</f>
        <v>1388</v>
      </c>
      <c r="O49" s="182"/>
      <c r="P49" s="182"/>
    </row>
    <row r="50" spans="1:16" x14ac:dyDescent="0.15">
      <c r="A50" s="182" t="s">
        <v>71</v>
      </c>
      <c r="B50" s="182" t="e">
        <f>NA()</f>
        <v>#N/A</v>
      </c>
      <c r="C50" s="182">
        <f>IF(ISNUMBER('実質公債費比率（分子）の構造'!K$53),'実質公債費比率（分子）の構造'!K$53,NA())</f>
        <v>883</v>
      </c>
      <c r="D50" s="182" t="e">
        <f>NA()</f>
        <v>#N/A</v>
      </c>
      <c r="E50" s="182" t="e">
        <f>NA()</f>
        <v>#N/A</v>
      </c>
      <c r="F50" s="182">
        <f>IF(ISNUMBER('実質公債費比率（分子）の構造'!L$53),'実質公債費比率（分子）の構造'!L$53,NA())</f>
        <v>941</v>
      </c>
      <c r="G50" s="182" t="e">
        <f>NA()</f>
        <v>#N/A</v>
      </c>
      <c r="H50" s="182" t="e">
        <f>NA()</f>
        <v>#N/A</v>
      </c>
      <c r="I50" s="182">
        <f>IF(ISNUMBER('実質公債費比率（分子）の構造'!M$53),'実質公債費比率（分子）の構造'!M$53,NA())</f>
        <v>943</v>
      </c>
      <c r="J50" s="182" t="e">
        <f>NA()</f>
        <v>#N/A</v>
      </c>
      <c r="K50" s="182" t="e">
        <f>NA()</f>
        <v>#N/A</v>
      </c>
      <c r="L50" s="182">
        <f>IF(ISNUMBER('実質公債費比率（分子）の構造'!N$53),'実質公債費比率（分子）の構造'!N$53,NA())</f>
        <v>953</v>
      </c>
      <c r="M50" s="182" t="e">
        <f>NA()</f>
        <v>#N/A</v>
      </c>
      <c r="N50" s="182" t="e">
        <f>NA()</f>
        <v>#N/A</v>
      </c>
      <c r="O50" s="182">
        <f>IF(ISNUMBER('実質公債費比率（分子）の構造'!O$53),'実質公債費比率（分子）の構造'!O$53,NA())</f>
        <v>1036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15707</v>
      </c>
      <c r="E56" s="181"/>
      <c r="F56" s="181"/>
      <c r="G56" s="181">
        <f>'将来負担比率（分子）の構造'!J$52</f>
        <v>15454</v>
      </c>
      <c r="H56" s="181"/>
      <c r="I56" s="181"/>
      <c r="J56" s="181">
        <f>'将来負担比率（分子）の構造'!K$52</f>
        <v>16788</v>
      </c>
      <c r="K56" s="181"/>
      <c r="L56" s="181"/>
      <c r="M56" s="181">
        <f>'将来負担比率（分子）の構造'!L$52</f>
        <v>16665</v>
      </c>
      <c r="N56" s="181"/>
      <c r="O56" s="181"/>
      <c r="P56" s="181">
        <f>'将来負担比率（分子）の構造'!M$52</f>
        <v>16719</v>
      </c>
    </row>
    <row r="57" spans="1:16" x14ac:dyDescent="0.15">
      <c r="A57" s="181" t="s">
        <v>42</v>
      </c>
      <c r="B57" s="181"/>
      <c r="C57" s="181"/>
      <c r="D57" s="181">
        <f>'将来負担比率（分子）の構造'!I$51</f>
        <v>1043</v>
      </c>
      <c r="E57" s="181"/>
      <c r="F57" s="181"/>
      <c r="G57" s="181">
        <f>'将来負担比率（分子）の構造'!J$51</f>
        <v>986</v>
      </c>
      <c r="H57" s="181"/>
      <c r="I57" s="181"/>
      <c r="J57" s="181">
        <f>'将来負担比率（分子）の構造'!K$51</f>
        <v>925</v>
      </c>
      <c r="K57" s="181"/>
      <c r="L57" s="181"/>
      <c r="M57" s="181">
        <f>'将来負担比率（分子）の構造'!L$51</f>
        <v>863</v>
      </c>
      <c r="N57" s="181"/>
      <c r="O57" s="181"/>
      <c r="P57" s="181">
        <f>'将来負担比率（分子）の構造'!M$51</f>
        <v>800</v>
      </c>
    </row>
    <row r="58" spans="1:16" x14ac:dyDescent="0.15">
      <c r="A58" s="181" t="s">
        <v>41</v>
      </c>
      <c r="B58" s="181"/>
      <c r="C58" s="181"/>
      <c r="D58" s="181">
        <f>'将来負担比率（分子）の構造'!I$50</f>
        <v>9166</v>
      </c>
      <c r="E58" s="181"/>
      <c r="F58" s="181"/>
      <c r="G58" s="181">
        <f>'将来負担比率（分子）の構造'!J$50</f>
        <v>8398</v>
      </c>
      <c r="H58" s="181"/>
      <c r="I58" s="181"/>
      <c r="J58" s="181">
        <f>'将来負担比率（分子）の構造'!K$50</f>
        <v>7806</v>
      </c>
      <c r="K58" s="181"/>
      <c r="L58" s="181"/>
      <c r="M58" s="181">
        <f>'将来負担比率（分子）の構造'!L$50</f>
        <v>7740</v>
      </c>
      <c r="N58" s="181"/>
      <c r="O58" s="181"/>
      <c r="P58" s="181">
        <f>'将来負担比率（分子）の構造'!M$50</f>
        <v>9752</v>
      </c>
    </row>
    <row r="59" spans="1:16" x14ac:dyDescent="0.15">
      <c r="A59" s="181" t="s">
        <v>39</v>
      </c>
      <c r="B59" s="181">
        <f>'将来負担比率（分子）の構造'!I$49</f>
        <v>43</v>
      </c>
      <c r="C59" s="181"/>
      <c r="D59" s="181"/>
      <c r="E59" s="181">
        <f>'将来負担比率（分子）の構造'!J$49</f>
        <v>336</v>
      </c>
      <c r="F59" s="181"/>
      <c r="G59" s="181"/>
      <c r="H59" s="181">
        <f>'将来負担比率（分子）の構造'!K$49</f>
        <v>298</v>
      </c>
      <c r="I59" s="181"/>
      <c r="J59" s="181"/>
      <c r="K59" s="181">
        <f>'将来負担比率（分子）の構造'!L$49</f>
        <v>253</v>
      </c>
      <c r="L59" s="181"/>
      <c r="M59" s="181"/>
      <c r="N59" s="181">
        <f>'将来負担比率（分子）の構造'!M$49</f>
        <v>187</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2010</v>
      </c>
      <c r="C62" s="181"/>
      <c r="D62" s="181"/>
      <c r="E62" s="181">
        <f>'将来負担比率（分子）の構造'!J$45</f>
        <v>1980</v>
      </c>
      <c r="F62" s="181"/>
      <c r="G62" s="181"/>
      <c r="H62" s="181">
        <f>'将来負担比率（分子）の構造'!K$45</f>
        <v>2010</v>
      </c>
      <c r="I62" s="181"/>
      <c r="J62" s="181"/>
      <c r="K62" s="181">
        <f>'将来負担比率（分子）の構造'!L$45</f>
        <v>2086</v>
      </c>
      <c r="L62" s="181"/>
      <c r="M62" s="181"/>
      <c r="N62" s="181">
        <f>'将来負担比率（分子）の構造'!M$45</f>
        <v>2121</v>
      </c>
      <c r="O62" s="181"/>
      <c r="P62" s="181"/>
    </row>
    <row r="63" spans="1:16" x14ac:dyDescent="0.15">
      <c r="A63" s="181" t="s">
        <v>34</v>
      </c>
      <c r="B63" s="181">
        <f>'将来負担比率（分子）の構造'!I$44</f>
        <v>2390</v>
      </c>
      <c r="C63" s="181"/>
      <c r="D63" s="181"/>
      <c r="E63" s="181">
        <f>'将来負担比率（分子）の構造'!J$44</f>
        <v>2156</v>
      </c>
      <c r="F63" s="181"/>
      <c r="G63" s="181"/>
      <c r="H63" s="181">
        <f>'将来負担比率（分子）の構造'!K$44</f>
        <v>1922</v>
      </c>
      <c r="I63" s="181"/>
      <c r="J63" s="181"/>
      <c r="K63" s="181">
        <f>'将来負担比率（分子）の構造'!L$44</f>
        <v>1691</v>
      </c>
      <c r="L63" s="181"/>
      <c r="M63" s="181"/>
      <c r="N63" s="181">
        <f>'将来負担比率（分子）の構造'!M$44</f>
        <v>1454</v>
      </c>
      <c r="O63" s="181"/>
      <c r="P63" s="181"/>
    </row>
    <row r="64" spans="1:16" x14ac:dyDescent="0.15">
      <c r="A64" s="181" t="s">
        <v>33</v>
      </c>
      <c r="B64" s="181">
        <f>'将来負担比率（分子）の構造'!I$43</f>
        <v>6966</v>
      </c>
      <c r="C64" s="181"/>
      <c r="D64" s="181"/>
      <c r="E64" s="181">
        <f>'将来負担比率（分子）の構造'!J$43</f>
        <v>6637</v>
      </c>
      <c r="F64" s="181"/>
      <c r="G64" s="181"/>
      <c r="H64" s="181">
        <f>'将来負担比率（分子）の構造'!K$43</f>
        <v>6466</v>
      </c>
      <c r="I64" s="181"/>
      <c r="J64" s="181"/>
      <c r="K64" s="181">
        <f>'将来負担比率（分子）の構造'!L$43</f>
        <v>6208</v>
      </c>
      <c r="L64" s="181"/>
      <c r="M64" s="181"/>
      <c r="N64" s="181">
        <f>'将来負担比率（分子）の構造'!M$43</f>
        <v>6213</v>
      </c>
      <c r="O64" s="181"/>
      <c r="P64" s="181"/>
    </row>
    <row r="65" spans="1:16" x14ac:dyDescent="0.15">
      <c r="A65" s="181" t="s">
        <v>32</v>
      </c>
      <c r="B65" s="181">
        <f>'将来負担比率（分子）の構造'!I$42</f>
        <v>4609</v>
      </c>
      <c r="C65" s="181"/>
      <c r="D65" s="181"/>
      <c r="E65" s="181">
        <f>'将来負担比率（分子）の構造'!J$42</f>
        <v>4280</v>
      </c>
      <c r="F65" s="181"/>
      <c r="G65" s="181"/>
      <c r="H65" s="181">
        <f>'将来負担比率（分子）の構造'!K$42</f>
        <v>3846</v>
      </c>
      <c r="I65" s="181"/>
      <c r="J65" s="181"/>
      <c r="K65" s="181">
        <f>'将来負担比率（分子）の構造'!L$42</f>
        <v>3407</v>
      </c>
      <c r="L65" s="181"/>
      <c r="M65" s="181"/>
      <c r="N65" s="181">
        <f>'将来負担比率（分子）の構造'!M$42</f>
        <v>2971</v>
      </c>
      <c r="O65" s="181"/>
      <c r="P65" s="181"/>
    </row>
    <row r="66" spans="1:16" x14ac:dyDescent="0.15">
      <c r="A66" s="181" t="s">
        <v>31</v>
      </c>
      <c r="B66" s="181">
        <f>'将来負担比率（分子）の構造'!I$41</f>
        <v>15415</v>
      </c>
      <c r="C66" s="181"/>
      <c r="D66" s="181"/>
      <c r="E66" s="181">
        <f>'将来負担比率（分子）の構造'!J$41</f>
        <v>15170</v>
      </c>
      <c r="F66" s="181"/>
      <c r="G66" s="181"/>
      <c r="H66" s="181">
        <f>'将来負担比率（分子）の構造'!K$41</f>
        <v>16419</v>
      </c>
      <c r="I66" s="181"/>
      <c r="J66" s="181"/>
      <c r="K66" s="181">
        <f>'将来負担比率（分子）の構造'!L$41</f>
        <v>16698</v>
      </c>
      <c r="L66" s="181"/>
      <c r="M66" s="181"/>
      <c r="N66" s="181">
        <f>'将来負担比率（分子）の構造'!M$41</f>
        <v>17622</v>
      </c>
      <c r="O66" s="181"/>
      <c r="P66" s="181"/>
    </row>
    <row r="67" spans="1:16" x14ac:dyDescent="0.15">
      <c r="A67" s="181" t="s">
        <v>75</v>
      </c>
      <c r="B67" s="181" t="e">
        <f>NA()</f>
        <v>#N/A</v>
      </c>
      <c r="C67" s="181">
        <f>IF(ISNUMBER('将来負担比率（分子）の構造'!I$53), IF('将来負担比率（分子）の構造'!I$53 &lt; 0, 0, '将来負担比率（分子）の構造'!I$53), NA())</f>
        <v>5517</v>
      </c>
      <c r="D67" s="181" t="e">
        <f>NA()</f>
        <v>#N/A</v>
      </c>
      <c r="E67" s="181" t="e">
        <f>NA()</f>
        <v>#N/A</v>
      </c>
      <c r="F67" s="181">
        <f>IF(ISNUMBER('将来負担比率（分子）の構造'!J$53), IF('将来負担比率（分子）の構造'!J$53 &lt; 0, 0, '将来負担比率（分子）の構造'!J$53), NA())</f>
        <v>5721</v>
      </c>
      <c r="G67" s="181" t="e">
        <f>NA()</f>
        <v>#N/A</v>
      </c>
      <c r="H67" s="181" t="e">
        <f>NA()</f>
        <v>#N/A</v>
      </c>
      <c r="I67" s="181">
        <f>IF(ISNUMBER('将来負担比率（分子）の構造'!K$53), IF('将来負担比率（分子）の構造'!K$53 &lt; 0, 0, '将来負担比率（分子）の構造'!K$53), NA())</f>
        <v>5443</v>
      </c>
      <c r="J67" s="181" t="e">
        <f>NA()</f>
        <v>#N/A</v>
      </c>
      <c r="K67" s="181" t="e">
        <f>NA()</f>
        <v>#N/A</v>
      </c>
      <c r="L67" s="181">
        <f>IF(ISNUMBER('将来負担比率（分子）の構造'!L$53), IF('将来負担比率（分子）の構造'!L$53 &lt; 0, 0, '将来負担比率（分子）の構造'!L$53), NA())</f>
        <v>5076</v>
      </c>
      <c r="M67" s="181" t="e">
        <f>NA()</f>
        <v>#N/A</v>
      </c>
      <c r="N67" s="181" t="e">
        <f>NA()</f>
        <v>#N/A</v>
      </c>
      <c r="O67" s="181">
        <f>IF(ISNUMBER('将来負担比率（分子）の構造'!M$53), IF('将来負担比率（分子）の構造'!M$53 &lt; 0, 0, '将来負担比率（分子）の構造'!M$53), NA())</f>
        <v>3297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3528</v>
      </c>
      <c r="C72" s="185">
        <f>基金残高に係る経年分析!G55</f>
        <v>3288</v>
      </c>
      <c r="D72" s="185">
        <f>基金残高に係る経年分析!H55</f>
        <v>5024</v>
      </c>
    </row>
    <row r="73" spans="1:16" x14ac:dyDescent="0.15">
      <c r="A73" s="184" t="s">
        <v>78</v>
      </c>
      <c r="B73" s="185">
        <f>基金残高に係る経年分析!F56</f>
        <v>565</v>
      </c>
      <c r="C73" s="185">
        <f>基金残高に係る経年分析!G56</f>
        <v>565</v>
      </c>
      <c r="D73" s="185">
        <f>基金残高に係る経年分析!H56</f>
        <v>565</v>
      </c>
    </row>
    <row r="74" spans="1:16" x14ac:dyDescent="0.15">
      <c r="A74" s="184" t="s">
        <v>79</v>
      </c>
      <c r="B74" s="185">
        <f>基金残高に係る経年分析!F57</f>
        <v>13271</v>
      </c>
      <c r="C74" s="185">
        <f>基金残高に係る経年分析!G57</f>
        <v>9251</v>
      </c>
      <c r="D74" s="185">
        <f>基金残高に係る経年分析!H57</f>
        <v>3926</v>
      </c>
    </row>
  </sheetData>
  <sheetProtection algorithmName="SHA-512" hashValue="LKaXuZWEz3hlDN8nG2m/DTygbzs7JIts/5x32yrVZiq0ukv+AH/w2dmYlDFokS53Sc/U0Cp28fFBIuQZGJ2KkA==" saltValue="RmJyXhKC8m/Vo9fFIk/C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41" sqref="B41:Q4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5183509</v>
      </c>
      <c r="S5" s="675"/>
      <c r="T5" s="675"/>
      <c r="U5" s="675"/>
      <c r="V5" s="675"/>
      <c r="W5" s="675"/>
      <c r="X5" s="675"/>
      <c r="Y5" s="676"/>
      <c r="Z5" s="677">
        <v>16</v>
      </c>
      <c r="AA5" s="677"/>
      <c r="AB5" s="677"/>
      <c r="AC5" s="677"/>
      <c r="AD5" s="678">
        <v>5183509</v>
      </c>
      <c r="AE5" s="678"/>
      <c r="AF5" s="678"/>
      <c r="AG5" s="678"/>
      <c r="AH5" s="678"/>
      <c r="AI5" s="678"/>
      <c r="AJ5" s="678"/>
      <c r="AK5" s="678"/>
      <c r="AL5" s="679">
        <v>59.1</v>
      </c>
      <c r="AM5" s="680"/>
      <c r="AN5" s="680"/>
      <c r="AO5" s="681"/>
      <c r="AP5" s="671" t="s">
        <v>225</v>
      </c>
      <c r="AQ5" s="672"/>
      <c r="AR5" s="672"/>
      <c r="AS5" s="672"/>
      <c r="AT5" s="672"/>
      <c r="AU5" s="672"/>
      <c r="AV5" s="672"/>
      <c r="AW5" s="672"/>
      <c r="AX5" s="672"/>
      <c r="AY5" s="672"/>
      <c r="AZ5" s="672"/>
      <c r="BA5" s="672"/>
      <c r="BB5" s="672"/>
      <c r="BC5" s="672"/>
      <c r="BD5" s="672"/>
      <c r="BE5" s="672"/>
      <c r="BF5" s="673"/>
      <c r="BG5" s="685">
        <v>5183509</v>
      </c>
      <c r="BH5" s="686"/>
      <c r="BI5" s="686"/>
      <c r="BJ5" s="686"/>
      <c r="BK5" s="686"/>
      <c r="BL5" s="686"/>
      <c r="BM5" s="686"/>
      <c r="BN5" s="687"/>
      <c r="BO5" s="688">
        <v>100</v>
      </c>
      <c r="BP5" s="688"/>
      <c r="BQ5" s="688"/>
      <c r="BR5" s="688"/>
      <c r="BS5" s="689">
        <v>118703</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223755</v>
      </c>
      <c r="S6" s="686"/>
      <c r="T6" s="686"/>
      <c r="U6" s="686"/>
      <c r="V6" s="686"/>
      <c r="W6" s="686"/>
      <c r="X6" s="686"/>
      <c r="Y6" s="687"/>
      <c r="Z6" s="688">
        <v>0.7</v>
      </c>
      <c r="AA6" s="688"/>
      <c r="AB6" s="688"/>
      <c r="AC6" s="688"/>
      <c r="AD6" s="689">
        <v>223755</v>
      </c>
      <c r="AE6" s="689"/>
      <c r="AF6" s="689"/>
      <c r="AG6" s="689"/>
      <c r="AH6" s="689"/>
      <c r="AI6" s="689"/>
      <c r="AJ6" s="689"/>
      <c r="AK6" s="689"/>
      <c r="AL6" s="690">
        <v>2.6</v>
      </c>
      <c r="AM6" s="691"/>
      <c r="AN6" s="691"/>
      <c r="AO6" s="692"/>
      <c r="AP6" s="682" t="s">
        <v>230</v>
      </c>
      <c r="AQ6" s="683"/>
      <c r="AR6" s="683"/>
      <c r="AS6" s="683"/>
      <c r="AT6" s="683"/>
      <c r="AU6" s="683"/>
      <c r="AV6" s="683"/>
      <c r="AW6" s="683"/>
      <c r="AX6" s="683"/>
      <c r="AY6" s="683"/>
      <c r="AZ6" s="683"/>
      <c r="BA6" s="683"/>
      <c r="BB6" s="683"/>
      <c r="BC6" s="683"/>
      <c r="BD6" s="683"/>
      <c r="BE6" s="683"/>
      <c r="BF6" s="684"/>
      <c r="BG6" s="685">
        <v>5183509</v>
      </c>
      <c r="BH6" s="686"/>
      <c r="BI6" s="686"/>
      <c r="BJ6" s="686"/>
      <c r="BK6" s="686"/>
      <c r="BL6" s="686"/>
      <c r="BM6" s="686"/>
      <c r="BN6" s="687"/>
      <c r="BO6" s="688">
        <v>100</v>
      </c>
      <c r="BP6" s="688"/>
      <c r="BQ6" s="688"/>
      <c r="BR6" s="688"/>
      <c r="BS6" s="689">
        <v>118703</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190703</v>
      </c>
      <c r="CS6" s="686"/>
      <c r="CT6" s="686"/>
      <c r="CU6" s="686"/>
      <c r="CV6" s="686"/>
      <c r="CW6" s="686"/>
      <c r="CX6" s="686"/>
      <c r="CY6" s="687"/>
      <c r="CZ6" s="679">
        <v>0.6</v>
      </c>
      <c r="DA6" s="680"/>
      <c r="DB6" s="680"/>
      <c r="DC6" s="699"/>
      <c r="DD6" s="694" t="s">
        <v>232</v>
      </c>
      <c r="DE6" s="686"/>
      <c r="DF6" s="686"/>
      <c r="DG6" s="686"/>
      <c r="DH6" s="686"/>
      <c r="DI6" s="686"/>
      <c r="DJ6" s="686"/>
      <c r="DK6" s="686"/>
      <c r="DL6" s="686"/>
      <c r="DM6" s="686"/>
      <c r="DN6" s="686"/>
      <c r="DO6" s="686"/>
      <c r="DP6" s="687"/>
      <c r="DQ6" s="694">
        <v>190703</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3765</v>
      </c>
      <c r="S7" s="686"/>
      <c r="T7" s="686"/>
      <c r="U7" s="686"/>
      <c r="V7" s="686"/>
      <c r="W7" s="686"/>
      <c r="X7" s="686"/>
      <c r="Y7" s="687"/>
      <c r="Z7" s="688">
        <v>0</v>
      </c>
      <c r="AA7" s="688"/>
      <c r="AB7" s="688"/>
      <c r="AC7" s="688"/>
      <c r="AD7" s="689">
        <v>3765</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2095839</v>
      </c>
      <c r="BH7" s="686"/>
      <c r="BI7" s="686"/>
      <c r="BJ7" s="686"/>
      <c r="BK7" s="686"/>
      <c r="BL7" s="686"/>
      <c r="BM7" s="686"/>
      <c r="BN7" s="687"/>
      <c r="BO7" s="688">
        <v>40.4</v>
      </c>
      <c r="BP7" s="688"/>
      <c r="BQ7" s="688"/>
      <c r="BR7" s="688"/>
      <c r="BS7" s="689">
        <v>28455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9799548</v>
      </c>
      <c r="CS7" s="686"/>
      <c r="CT7" s="686"/>
      <c r="CU7" s="686"/>
      <c r="CV7" s="686"/>
      <c r="CW7" s="686"/>
      <c r="CX7" s="686"/>
      <c r="CY7" s="687"/>
      <c r="CZ7" s="688">
        <v>31.2</v>
      </c>
      <c r="DA7" s="688"/>
      <c r="DB7" s="688"/>
      <c r="DC7" s="688"/>
      <c r="DD7" s="694">
        <v>20515</v>
      </c>
      <c r="DE7" s="686"/>
      <c r="DF7" s="686"/>
      <c r="DG7" s="686"/>
      <c r="DH7" s="686"/>
      <c r="DI7" s="686"/>
      <c r="DJ7" s="686"/>
      <c r="DK7" s="686"/>
      <c r="DL7" s="686"/>
      <c r="DM7" s="686"/>
      <c r="DN7" s="686"/>
      <c r="DO7" s="686"/>
      <c r="DP7" s="687"/>
      <c r="DQ7" s="694">
        <v>6105860</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12722</v>
      </c>
      <c r="S8" s="686"/>
      <c r="T8" s="686"/>
      <c r="U8" s="686"/>
      <c r="V8" s="686"/>
      <c r="W8" s="686"/>
      <c r="X8" s="686"/>
      <c r="Y8" s="687"/>
      <c r="Z8" s="688">
        <v>0</v>
      </c>
      <c r="AA8" s="688"/>
      <c r="AB8" s="688"/>
      <c r="AC8" s="688"/>
      <c r="AD8" s="689">
        <v>12722</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61770</v>
      </c>
      <c r="BH8" s="686"/>
      <c r="BI8" s="686"/>
      <c r="BJ8" s="686"/>
      <c r="BK8" s="686"/>
      <c r="BL8" s="686"/>
      <c r="BM8" s="686"/>
      <c r="BN8" s="687"/>
      <c r="BO8" s="688">
        <v>1.2</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5223012</v>
      </c>
      <c r="CS8" s="686"/>
      <c r="CT8" s="686"/>
      <c r="CU8" s="686"/>
      <c r="CV8" s="686"/>
      <c r="CW8" s="686"/>
      <c r="CX8" s="686"/>
      <c r="CY8" s="687"/>
      <c r="CZ8" s="688">
        <v>16.600000000000001</v>
      </c>
      <c r="DA8" s="688"/>
      <c r="DB8" s="688"/>
      <c r="DC8" s="688"/>
      <c r="DD8" s="694">
        <v>408020</v>
      </c>
      <c r="DE8" s="686"/>
      <c r="DF8" s="686"/>
      <c r="DG8" s="686"/>
      <c r="DH8" s="686"/>
      <c r="DI8" s="686"/>
      <c r="DJ8" s="686"/>
      <c r="DK8" s="686"/>
      <c r="DL8" s="686"/>
      <c r="DM8" s="686"/>
      <c r="DN8" s="686"/>
      <c r="DO8" s="686"/>
      <c r="DP8" s="687"/>
      <c r="DQ8" s="694">
        <v>2363266</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14308</v>
      </c>
      <c r="S9" s="686"/>
      <c r="T9" s="686"/>
      <c r="U9" s="686"/>
      <c r="V9" s="686"/>
      <c r="W9" s="686"/>
      <c r="X9" s="686"/>
      <c r="Y9" s="687"/>
      <c r="Z9" s="688">
        <v>0</v>
      </c>
      <c r="AA9" s="688"/>
      <c r="AB9" s="688"/>
      <c r="AC9" s="688"/>
      <c r="AD9" s="689">
        <v>14308</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1701680</v>
      </c>
      <c r="BH9" s="686"/>
      <c r="BI9" s="686"/>
      <c r="BJ9" s="686"/>
      <c r="BK9" s="686"/>
      <c r="BL9" s="686"/>
      <c r="BM9" s="686"/>
      <c r="BN9" s="687"/>
      <c r="BO9" s="688">
        <v>32.799999999999997</v>
      </c>
      <c r="BP9" s="688"/>
      <c r="BQ9" s="688"/>
      <c r="BR9" s="688"/>
      <c r="BS9" s="694" t="s">
        <v>128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4342395</v>
      </c>
      <c r="CS9" s="686"/>
      <c r="CT9" s="686"/>
      <c r="CU9" s="686"/>
      <c r="CV9" s="686"/>
      <c r="CW9" s="686"/>
      <c r="CX9" s="686"/>
      <c r="CY9" s="687"/>
      <c r="CZ9" s="688">
        <v>13.8</v>
      </c>
      <c r="DA9" s="688"/>
      <c r="DB9" s="688"/>
      <c r="DC9" s="688"/>
      <c r="DD9" s="694">
        <v>1796921</v>
      </c>
      <c r="DE9" s="686"/>
      <c r="DF9" s="686"/>
      <c r="DG9" s="686"/>
      <c r="DH9" s="686"/>
      <c r="DI9" s="686"/>
      <c r="DJ9" s="686"/>
      <c r="DK9" s="686"/>
      <c r="DL9" s="686"/>
      <c r="DM9" s="686"/>
      <c r="DN9" s="686"/>
      <c r="DO9" s="686"/>
      <c r="DP9" s="687"/>
      <c r="DQ9" s="694">
        <v>1975571</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232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113753</v>
      </c>
      <c r="BH10" s="686"/>
      <c r="BI10" s="686"/>
      <c r="BJ10" s="686"/>
      <c r="BK10" s="686"/>
      <c r="BL10" s="686"/>
      <c r="BM10" s="686"/>
      <c r="BN10" s="687"/>
      <c r="BO10" s="688">
        <v>2.2000000000000002</v>
      </c>
      <c r="BP10" s="688"/>
      <c r="BQ10" s="688"/>
      <c r="BR10" s="688"/>
      <c r="BS10" s="694" t="s">
        <v>232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8342</v>
      </c>
      <c r="CS10" s="686"/>
      <c r="CT10" s="686"/>
      <c r="CU10" s="686"/>
      <c r="CV10" s="686"/>
      <c r="CW10" s="686"/>
      <c r="CX10" s="686"/>
      <c r="CY10" s="687"/>
      <c r="CZ10" s="688">
        <v>0</v>
      </c>
      <c r="DA10" s="688"/>
      <c r="DB10" s="688"/>
      <c r="DC10" s="688"/>
      <c r="DD10" s="694" t="s">
        <v>128</v>
      </c>
      <c r="DE10" s="686"/>
      <c r="DF10" s="686"/>
      <c r="DG10" s="686"/>
      <c r="DH10" s="686"/>
      <c r="DI10" s="686"/>
      <c r="DJ10" s="686"/>
      <c r="DK10" s="686"/>
      <c r="DL10" s="686"/>
      <c r="DM10" s="686"/>
      <c r="DN10" s="686"/>
      <c r="DO10" s="686"/>
      <c r="DP10" s="687"/>
      <c r="DQ10" s="694">
        <v>5769</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852028</v>
      </c>
      <c r="S11" s="686"/>
      <c r="T11" s="686"/>
      <c r="U11" s="686"/>
      <c r="V11" s="686"/>
      <c r="W11" s="686"/>
      <c r="X11" s="686"/>
      <c r="Y11" s="687"/>
      <c r="Z11" s="690">
        <v>2.6</v>
      </c>
      <c r="AA11" s="691"/>
      <c r="AB11" s="691"/>
      <c r="AC11" s="703"/>
      <c r="AD11" s="694">
        <v>852028</v>
      </c>
      <c r="AE11" s="686"/>
      <c r="AF11" s="686"/>
      <c r="AG11" s="686"/>
      <c r="AH11" s="686"/>
      <c r="AI11" s="686"/>
      <c r="AJ11" s="686"/>
      <c r="AK11" s="687"/>
      <c r="AL11" s="690">
        <v>9.6999999999999993</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218636</v>
      </c>
      <c r="BH11" s="686"/>
      <c r="BI11" s="686"/>
      <c r="BJ11" s="686"/>
      <c r="BK11" s="686"/>
      <c r="BL11" s="686"/>
      <c r="BM11" s="686"/>
      <c r="BN11" s="687"/>
      <c r="BO11" s="688">
        <v>4.2</v>
      </c>
      <c r="BP11" s="688"/>
      <c r="BQ11" s="688"/>
      <c r="BR11" s="688"/>
      <c r="BS11" s="694">
        <v>28455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1583559</v>
      </c>
      <c r="CS11" s="686"/>
      <c r="CT11" s="686"/>
      <c r="CU11" s="686"/>
      <c r="CV11" s="686"/>
      <c r="CW11" s="686"/>
      <c r="CX11" s="686"/>
      <c r="CY11" s="687"/>
      <c r="CZ11" s="688">
        <v>5</v>
      </c>
      <c r="DA11" s="688"/>
      <c r="DB11" s="688"/>
      <c r="DC11" s="688"/>
      <c r="DD11" s="694">
        <v>969753</v>
      </c>
      <c r="DE11" s="686"/>
      <c r="DF11" s="686"/>
      <c r="DG11" s="686"/>
      <c r="DH11" s="686"/>
      <c r="DI11" s="686"/>
      <c r="DJ11" s="686"/>
      <c r="DK11" s="686"/>
      <c r="DL11" s="686"/>
      <c r="DM11" s="686"/>
      <c r="DN11" s="686"/>
      <c r="DO11" s="686"/>
      <c r="DP11" s="687"/>
      <c r="DQ11" s="694">
        <v>1005831</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232</v>
      </c>
      <c r="AA12" s="688"/>
      <c r="AB12" s="688"/>
      <c r="AC12" s="688"/>
      <c r="AD12" s="689" t="s">
        <v>128</v>
      </c>
      <c r="AE12" s="689"/>
      <c r="AF12" s="689"/>
      <c r="AG12" s="689"/>
      <c r="AH12" s="689"/>
      <c r="AI12" s="689"/>
      <c r="AJ12" s="689"/>
      <c r="AK12" s="689"/>
      <c r="AL12" s="690" t="s">
        <v>128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2650666</v>
      </c>
      <c r="BH12" s="686"/>
      <c r="BI12" s="686"/>
      <c r="BJ12" s="686"/>
      <c r="BK12" s="686"/>
      <c r="BL12" s="686"/>
      <c r="BM12" s="686"/>
      <c r="BN12" s="687"/>
      <c r="BO12" s="688">
        <v>51.1</v>
      </c>
      <c r="BP12" s="688"/>
      <c r="BQ12" s="688"/>
      <c r="BR12" s="688"/>
      <c r="BS12" s="694">
        <v>90248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529400</v>
      </c>
      <c r="CS12" s="686"/>
      <c r="CT12" s="686"/>
      <c r="CU12" s="686"/>
      <c r="CV12" s="686"/>
      <c r="CW12" s="686"/>
      <c r="CX12" s="686"/>
      <c r="CY12" s="687"/>
      <c r="CZ12" s="688">
        <v>1.7</v>
      </c>
      <c r="DA12" s="688"/>
      <c r="DB12" s="688"/>
      <c r="DC12" s="688"/>
      <c r="DD12" s="694" t="s">
        <v>128</v>
      </c>
      <c r="DE12" s="686"/>
      <c r="DF12" s="686"/>
      <c r="DG12" s="686"/>
      <c r="DH12" s="686"/>
      <c r="DI12" s="686"/>
      <c r="DJ12" s="686"/>
      <c r="DK12" s="686"/>
      <c r="DL12" s="686"/>
      <c r="DM12" s="686"/>
      <c r="DN12" s="686"/>
      <c r="DO12" s="686"/>
      <c r="DP12" s="687"/>
      <c r="DQ12" s="694">
        <v>453394</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232</v>
      </c>
      <c r="AA13" s="688"/>
      <c r="AB13" s="688"/>
      <c r="AC13" s="688"/>
      <c r="AD13" s="689" t="s">
        <v>232</v>
      </c>
      <c r="AE13" s="689"/>
      <c r="AF13" s="689"/>
      <c r="AG13" s="689"/>
      <c r="AH13" s="689"/>
      <c r="AI13" s="689"/>
      <c r="AJ13" s="689"/>
      <c r="AK13" s="689"/>
      <c r="AL13" s="690" t="s">
        <v>128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2639551</v>
      </c>
      <c r="BH13" s="686"/>
      <c r="BI13" s="686"/>
      <c r="BJ13" s="686"/>
      <c r="BK13" s="686"/>
      <c r="BL13" s="686"/>
      <c r="BM13" s="686"/>
      <c r="BN13" s="687"/>
      <c r="BO13" s="688">
        <v>50.9</v>
      </c>
      <c r="BP13" s="688"/>
      <c r="BQ13" s="688"/>
      <c r="BR13" s="688"/>
      <c r="BS13" s="694">
        <v>90248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3391404</v>
      </c>
      <c r="CS13" s="686"/>
      <c r="CT13" s="686"/>
      <c r="CU13" s="686"/>
      <c r="CV13" s="686"/>
      <c r="CW13" s="686"/>
      <c r="CX13" s="686"/>
      <c r="CY13" s="687"/>
      <c r="CZ13" s="688">
        <v>10.8</v>
      </c>
      <c r="DA13" s="688"/>
      <c r="DB13" s="688"/>
      <c r="DC13" s="688"/>
      <c r="DD13" s="694">
        <v>2036258</v>
      </c>
      <c r="DE13" s="686"/>
      <c r="DF13" s="686"/>
      <c r="DG13" s="686"/>
      <c r="DH13" s="686"/>
      <c r="DI13" s="686"/>
      <c r="DJ13" s="686"/>
      <c r="DK13" s="686"/>
      <c r="DL13" s="686"/>
      <c r="DM13" s="686"/>
      <c r="DN13" s="686"/>
      <c r="DO13" s="686"/>
      <c r="DP13" s="687"/>
      <c r="DQ13" s="694">
        <v>2687931</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117160</v>
      </c>
      <c r="BH14" s="686"/>
      <c r="BI14" s="686"/>
      <c r="BJ14" s="686"/>
      <c r="BK14" s="686"/>
      <c r="BL14" s="686"/>
      <c r="BM14" s="686"/>
      <c r="BN14" s="687"/>
      <c r="BO14" s="688">
        <v>2.2999999999999998</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553848</v>
      </c>
      <c r="CS14" s="686"/>
      <c r="CT14" s="686"/>
      <c r="CU14" s="686"/>
      <c r="CV14" s="686"/>
      <c r="CW14" s="686"/>
      <c r="CX14" s="686"/>
      <c r="CY14" s="687"/>
      <c r="CZ14" s="688">
        <v>1.8</v>
      </c>
      <c r="DA14" s="688"/>
      <c r="DB14" s="688"/>
      <c r="DC14" s="688"/>
      <c r="DD14" s="694">
        <v>27991</v>
      </c>
      <c r="DE14" s="686"/>
      <c r="DF14" s="686"/>
      <c r="DG14" s="686"/>
      <c r="DH14" s="686"/>
      <c r="DI14" s="686"/>
      <c r="DJ14" s="686"/>
      <c r="DK14" s="686"/>
      <c r="DL14" s="686"/>
      <c r="DM14" s="686"/>
      <c r="DN14" s="686"/>
      <c r="DO14" s="686"/>
      <c r="DP14" s="687"/>
      <c r="DQ14" s="694">
        <v>547992</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319844</v>
      </c>
      <c r="BH15" s="686"/>
      <c r="BI15" s="686"/>
      <c r="BJ15" s="686"/>
      <c r="BK15" s="686"/>
      <c r="BL15" s="686"/>
      <c r="BM15" s="686"/>
      <c r="BN15" s="687"/>
      <c r="BO15" s="688">
        <v>6.2</v>
      </c>
      <c r="BP15" s="688"/>
      <c r="BQ15" s="688"/>
      <c r="BR15" s="688"/>
      <c r="BS15" s="694" t="s">
        <v>128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2589677</v>
      </c>
      <c r="CS15" s="686"/>
      <c r="CT15" s="686"/>
      <c r="CU15" s="686"/>
      <c r="CV15" s="686"/>
      <c r="CW15" s="686"/>
      <c r="CX15" s="686"/>
      <c r="CY15" s="687"/>
      <c r="CZ15" s="688">
        <v>8.1999999999999993</v>
      </c>
      <c r="DA15" s="688"/>
      <c r="DB15" s="688"/>
      <c r="DC15" s="688"/>
      <c r="DD15" s="694">
        <v>537123</v>
      </c>
      <c r="DE15" s="686"/>
      <c r="DF15" s="686"/>
      <c r="DG15" s="686"/>
      <c r="DH15" s="686"/>
      <c r="DI15" s="686"/>
      <c r="DJ15" s="686"/>
      <c r="DK15" s="686"/>
      <c r="DL15" s="686"/>
      <c r="DM15" s="686"/>
      <c r="DN15" s="686"/>
      <c r="DO15" s="686"/>
      <c r="DP15" s="687"/>
      <c r="DQ15" s="694">
        <v>1879446</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13453</v>
      </c>
      <c r="S16" s="686"/>
      <c r="T16" s="686"/>
      <c r="U16" s="686"/>
      <c r="V16" s="686"/>
      <c r="W16" s="686"/>
      <c r="X16" s="686"/>
      <c r="Y16" s="687"/>
      <c r="Z16" s="688">
        <v>0</v>
      </c>
      <c r="AA16" s="688"/>
      <c r="AB16" s="688"/>
      <c r="AC16" s="688"/>
      <c r="AD16" s="689">
        <v>13453</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232</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1800444</v>
      </c>
      <c r="CS16" s="686"/>
      <c r="CT16" s="686"/>
      <c r="CU16" s="686"/>
      <c r="CV16" s="686"/>
      <c r="CW16" s="686"/>
      <c r="CX16" s="686"/>
      <c r="CY16" s="687"/>
      <c r="CZ16" s="688">
        <v>5.7</v>
      </c>
      <c r="DA16" s="688"/>
      <c r="DB16" s="688"/>
      <c r="DC16" s="688"/>
      <c r="DD16" s="694" t="s">
        <v>232</v>
      </c>
      <c r="DE16" s="686"/>
      <c r="DF16" s="686"/>
      <c r="DG16" s="686"/>
      <c r="DH16" s="686"/>
      <c r="DI16" s="686"/>
      <c r="DJ16" s="686"/>
      <c r="DK16" s="686"/>
      <c r="DL16" s="686"/>
      <c r="DM16" s="686"/>
      <c r="DN16" s="686"/>
      <c r="DO16" s="686"/>
      <c r="DP16" s="687"/>
      <c r="DQ16" s="694">
        <v>265105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49325</v>
      </c>
      <c r="S17" s="686"/>
      <c r="T17" s="686"/>
      <c r="U17" s="686"/>
      <c r="V17" s="686"/>
      <c r="W17" s="686"/>
      <c r="X17" s="686"/>
      <c r="Y17" s="687"/>
      <c r="Z17" s="688">
        <v>0.2</v>
      </c>
      <c r="AA17" s="688"/>
      <c r="AB17" s="688"/>
      <c r="AC17" s="688"/>
      <c r="AD17" s="689">
        <v>49325</v>
      </c>
      <c r="AE17" s="689"/>
      <c r="AF17" s="689"/>
      <c r="AG17" s="689"/>
      <c r="AH17" s="689"/>
      <c r="AI17" s="689"/>
      <c r="AJ17" s="689"/>
      <c r="AK17" s="689"/>
      <c r="AL17" s="690">
        <v>0.6</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128</v>
      </c>
      <c r="BP17" s="688"/>
      <c r="BQ17" s="688"/>
      <c r="BR17" s="688"/>
      <c r="BS17" s="694" t="s">
        <v>232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1387618</v>
      </c>
      <c r="CS17" s="686"/>
      <c r="CT17" s="686"/>
      <c r="CU17" s="686"/>
      <c r="CV17" s="686"/>
      <c r="CW17" s="686"/>
      <c r="CX17" s="686"/>
      <c r="CY17" s="687"/>
      <c r="CZ17" s="688">
        <v>4.4000000000000004</v>
      </c>
      <c r="DA17" s="688"/>
      <c r="DB17" s="688"/>
      <c r="DC17" s="688"/>
      <c r="DD17" s="694" t="s">
        <v>232</v>
      </c>
      <c r="DE17" s="686"/>
      <c r="DF17" s="686"/>
      <c r="DG17" s="686"/>
      <c r="DH17" s="686"/>
      <c r="DI17" s="686"/>
      <c r="DJ17" s="686"/>
      <c r="DK17" s="686"/>
      <c r="DL17" s="686"/>
      <c r="DM17" s="686"/>
      <c r="DN17" s="686"/>
      <c r="DO17" s="686"/>
      <c r="DP17" s="687"/>
      <c r="DQ17" s="694">
        <v>1317522</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40229</v>
      </c>
      <c r="S18" s="686"/>
      <c r="T18" s="686"/>
      <c r="U18" s="686"/>
      <c r="V18" s="686"/>
      <c r="W18" s="686"/>
      <c r="X18" s="686"/>
      <c r="Y18" s="687"/>
      <c r="Z18" s="688">
        <v>0.1</v>
      </c>
      <c r="AA18" s="688"/>
      <c r="AB18" s="688"/>
      <c r="AC18" s="688"/>
      <c r="AD18" s="689">
        <v>40229</v>
      </c>
      <c r="AE18" s="689"/>
      <c r="AF18" s="689"/>
      <c r="AG18" s="689"/>
      <c r="AH18" s="689"/>
      <c r="AI18" s="689"/>
      <c r="AJ18" s="689"/>
      <c r="AK18" s="689"/>
      <c r="AL18" s="690">
        <v>0.5</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128</v>
      </c>
      <c r="BP18" s="688"/>
      <c r="BQ18" s="688"/>
      <c r="BR18" s="688"/>
      <c r="BS18" s="694" t="s">
        <v>232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30709</v>
      </c>
      <c r="S19" s="686"/>
      <c r="T19" s="686"/>
      <c r="U19" s="686"/>
      <c r="V19" s="686"/>
      <c r="W19" s="686"/>
      <c r="X19" s="686"/>
      <c r="Y19" s="687"/>
      <c r="Z19" s="688">
        <v>0.1</v>
      </c>
      <c r="AA19" s="688"/>
      <c r="AB19" s="688"/>
      <c r="AC19" s="688"/>
      <c r="AD19" s="689">
        <v>30709</v>
      </c>
      <c r="AE19" s="689"/>
      <c r="AF19" s="689"/>
      <c r="AG19" s="689"/>
      <c r="AH19" s="689"/>
      <c r="AI19" s="689"/>
      <c r="AJ19" s="689"/>
      <c r="AK19" s="689"/>
      <c r="AL19" s="690">
        <v>0.4</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232</v>
      </c>
      <c r="BH19" s="686"/>
      <c r="BI19" s="686"/>
      <c r="BJ19" s="686"/>
      <c r="BK19" s="686"/>
      <c r="BL19" s="686"/>
      <c r="BM19" s="686"/>
      <c r="BN19" s="687"/>
      <c r="BO19" s="688" t="s">
        <v>232</v>
      </c>
      <c r="BP19" s="688"/>
      <c r="BQ19" s="688"/>
      <c r="BR19" s="688"/>
      <c r="BS19" s="694" t="s">
        <v>128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232</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6247</v>
      </c>
      <c r="S20" s="686"/>
      <c r="T20" s="686"/>
      <c r="U20" s="686"/>
      <c r="V20" s="686"/>
      <c r="W20" s="686"/>
      <c r="X20" s="686"/>
      <c r="Y20" s="687"/>
      <c r="Z20" s="688">
        <v>0</v>
      </c>
      <c r="AA20" s="688"/>
      <c r="AB20" s="688"/>
      <c r="AC20" s="688"/>
      <c r="AD20" s="689">
        <v>6247</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232</v>
      </c>
      <c r="BH20" s="686"/>
      <c r="BI20" s="686"/>
      <c r="BJ20" s="686"/>
      <c r="BK20" s="686"/>
      <c r="BL20" s="686"/>
      <c r="BM20" s="686"/>
      <c r="BN20" s="687"/>
      <c r="BO20" s="688" t="s">
        <v>232</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31399950</v>
      </c>
      <c r="CS20" s="686"/>
      <c r="CT20" s="686"/>
      <c r="CU20" s="686"/>
      <c r="CV20" s="686"/>
      <c r="CW20" s="686"/>
      <c r="CX20" s="686"/>
      <c r="CY20" s="687"/>
      <c r="CZ20" s="688">
        <v>100</v>
      </c>
      <c r="DA20" s="688"/>
      <c r="DB20" s="688"/>
      <c r="DC20" s="688"/>
      <c r="DD20" s="694">
        <v>5796581</v>
      </c>
      <c r="DE20" s="686"/>
      <c r="DF20" s="686"/>
      <c r="DG20" s="686"/>
      <c r="DH20" s="686"/>
      <c r="DI20" s="686"/>
      <c r="DJ20" s="686"/>
      <c r="DK20" s="686"/>
      <c r="DL20" s="686"/>
      <c r="DM20" s="686"/>
      <c r="DN20" s="686"/>
      <c r="DO20" s="686"/>
      <c r="DP20" s="687"/>
      <c r="DQ20" s="694">
        <v>18798390</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3273</v>
      </c>
      <c r="S21" s="686"/>
      <c r="T21" s="686"/>
      <c r="U21" s="686"/>
      <c r="V21" s="686"/>
      <c r="W21" s="686"/>
      <c r="X21" s="686"/>
      <c r="Y21" s="687"/>
      <c r="Z21" s="688">
        <v>0</v>
      </c>
      <c r="AA21" s="688"/>
      <c r="AB21" s="688"/>
      <c r="AC21" s="688"/>
      <c r="AD21" s="689">
        <v>3273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232</v>
      </c>
      <c r="BH21" s="686"/>
      <c r="BI21" s="686"/>
      <c r="BJ21" s="686"/>
      <c r="BK21" s="686"/>
      <c r="BL21" s="686"/>
      <c r="BM21" s="686"/>
      <c r="BN21" s="687"/>
      <c r="BO21" s="688" t="s">
        <v>128</v>
      </c>
      <c r="BP21" s="688"/>
      <c r="BQ21" s="688"/>
      <c r="BR21" s="688"/>
      <c r="BS21" s="694" t="s">
        <v>128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4197787</v>
      </c>
      <c r="S22" s="686"/>
      <c r="T22" s="686"/>
      <c r="U22" s="686"/>
      <c r="V22" s="686"/>
      <c r="W22" s="686"/>
      <c r="X22" s="686"/>
      <c r="Y22" s="687"/>
      <c r="Z22" s="688">
        <v>13</v>
      </c>
      <c r="AA22" s="688"/>
      <c r="AB22" s="688"/>
      <c r="AC22" s="688"/>
      <c r="AD22" s="689">
        <v>2247784</v>
      </c>
      <c r="AE22" s="689"/>
      <c r="AF22" s="689"/>
      <c r="AG22" s="689"/>
      <c r="AH22" s="689"/>
      <c r="AI22" s="689"/>
      <c r="AJ22" s="689"/>
      <c r="AK22" s="689"/>
      <c r="AL22" s="690">
        <v>25.6</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232</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2247784</v>
      </c>
      <c r="S23" s="686"/>
      <c r="T23" s="686"/>
      <c r="U23" s="686"/>
      <c r="V23" s="686"/>
      <c r="W23" s="686"/>
      <c r="X23" s="686"/>
      <c r="Y23" s="687"/>
      <c r="Z23" s="688">
        <v>6.9</v>
      </c>
      <c r="AA23" s="688"/>
      <c r="AB23" s="688"/>
      <c r="AC23" s="688"/>
      <c r="AD23" s="689">
        <v>2247784</v>
      </c>
      <c r="AE23" s="689"/>
      <c r="AF23" s="689"/>
      <c r="AG23" s="689"/>
      <c r="AH23" s="689"/>
      <c r="AI23" s="689"/>
      <c r="AJ23" s="689"/>
      <c r="AK23" s="689"/>
      <c r="AL23" s="690">
        <v>25.6</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232</v>
      </c>
      <c r="BP23" s="688"/>
      <c r="BQ23" s="688"/>
      <c r="BR23" s="688"/>
      <c r="BS23" s="694" t="s">
        <v>282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570299</v>
      </c>
      <c r="S24" s="686"/>
      <c r="T24" s="686"/>
      <c r="U24" s="686"/>
      <c r="V24" s="686"/>
      <c r="W24" s="686"/>
      <c r="X24" s="686"/>
      <c r="Y24" s="687"/>
      <c r="Z24" s="688">
        <v>1.8</v>
      </c>
      <c r="AA24" s="688"/>
      <c r="AB24" s="688"/>
      <c r="AC24" s="688"/>
      <c r="AD24" s="689" t="s">
        <v>128</v>
      </c>
      <c r="AE24" s="689"/>
      <c r="AF24" s="689"/>
      <c r="AG24" s="689"/>
      <c r="AH24" s="689"/>
      <c r="AI24" s="689"/>
      <c r="AJ24" s="689"/>
      <c r="AK24" s="689"/>
      <c r="AL24" s="690" t="s">
        <v>128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7172432</v>
      </c>
      <c r="CS24" s="675"/>
      <c r="CT24" s="675"/>
      <c r="CU24" s="675"/>
      <c r="CV24" s="675"/>
      <c r="CW24" s="675"/>
      <c r="CX24" s="675"/>
      <c r="CY24" s="676"/>
      <c r="CZ24" s="679">
        <v>22.8</v>
      </c>
      <c r="DA24" s="680"/>
      <c r="DB24" s="680"/>
      <c r="DC24" s="699"/>
      <c r="DD24" s="721">
        <v>4757819</v>
      </c>
      <c r="DE24" s="675"/>
      <c r="DF24" s="675"/>
      <c r="DG24" s="675"/>
      <c r="DH24" s="675"/>
      <c r="DI24" s="675"/>
      <c r="DJ24" s="675"/>
      <c r="DK24" s="676"/>
      <c r="DL24" s="721">
        <v>4472303</v>
      </c>
      <c r="DM24" s="675"/>
      <c r="DN24" s="675"/>
      <c r="DO24" s="675"/>
      <c r="DP24" s="675"/>
      <c r="DQ24" s="675"/>
      <c r="DR24" s="675"/>
      <c r="DS24" s="675"/>
      <c r="DT24" s="675"/>
      <c r="DU24" s="675"/>
      <c r="DV24" s="676"/>
      <c r="DW24" s="679">
        <v>48.2</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1379704</v>
      </c>
      <c r="S25" s="686"/>
      <c r="T25" s="686"/>
      <c r="U25" s="686"/>
      <c r="V25" s="686"/>
      <c r="W25" s="686"/>
      <c r="X25" s="686"/>
      <c r="Y25" s="687"/>
      <c r="Z25" s="688">
        <v>4.3</v>
      </c>
      <c r="AA25" s="688"/>
      <c r="AB25" s="688"/>
      <c r="AC25" s="688"/>
      <c r="AD25" s="689" t="s">
        <v>232</v>
      </c>
      <c r="AE25" s="689"/>
      <c r="AF25" s="689"/>
      <c r="AG25" s="689"/>
      <c r="AH25" s="689"/>
      <c r="AI25" s="689"/>
      <c r="AJ25" s="689"/>
      <c r="AK25" s="689"/>
      <c r="AL25" s="690" t="s">
        <v>232</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232</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2881230</v>
      </c>
      <c r="CS25" s="710"/>
      <c r="CT25" s="710"/>
      <c r="CU25" s="710"/>
      <c r="CV25" s="710"/>
      <c r="CW25" s="710"/>
      <c r="CX25" s="710"/>
      <c r="CY25" s="711"/>
      <c r="CZ25" s="690">
        <v>9.1999999999999993</v>
      </c>
      <c r="DA25" s="722"/>
      <c r="DB25" s="722"/>
      <c r="DC25" s="724"/>
      <c r="DD25" s="694">
        <v>2675134</v>
      </c>
      <c r="DE25" s="710"/>
      <c r="DF25" s="710"/>
      <c r="DG25" s="710"/>
      <c r="DH25" s="710"/>
      <c r="DI25" s="710"/>
      <c r="DJ25" s="710"/>
      <c r="DK25" s="711"/>
      <c r="DL25" s="694">
        <v>2540543</v>
      </c>
      <c r="DM25" s="710"/>
      <c r="DN25" s="710"/>
      <c r="DO25" s="710"/>
      <c r="DP25" s="710"/>
      <c r="DQ25" s="710"/>
      <c r="DR25" s="710"/>
      <c r="DS25" s="710"/>
      <c r="DT25" s="710"/>
      <c r="DU25" s="710"/>
      <c r="DV25" s="711"/>
      <c r="DW25" s="690">
        <v>27.4</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10590885</v>
      </c>
      <c r="S26" s="686"/>
      <c r="T26" s="686"/>
      <c r="U26" s="686"/>
      <c r="V26" s="686"/>
      <c r="W26" s="686"/>
      <c r="X26" s="686"/>
      <c r="Y26" s="687"/>
      <c r="Z26" s="688">
        <v>32.700000000000003</v>
      </c>
      <c r="AA26" s="688"/>
      <c r="AB26" s="688"/>
      <c r="AC26" s="688"/>
      <c r="AD26" s="689">
        <v>8640882</v>
      </c>
      <c r="AE26" s="689"/>
      <c r="AF26" s="689"/>
      <c r="AG26" s="689"/>
      <c r="AH26" s="689"/>
      <c r="AI26" s="689"/>
      <c r="AJ26" s="689"/>
      <c r="AK26" s="689"/>
      <c r="AL26" s="690">
        <v>98.5</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1800131</v>
      </c>
      <c r="CS26" s="686"/>
      <c r="CT26" s="686"/>
      <c r="CU26" s="686"/>
      <c r="CV26" s="686"/>
      <c r="CW26" s="686"/>
      <c r="CX26" s="686"/>
      <c r="CY26" s="687"/>
      <c r="CZ26" s="690">
        <v>5.7</v>
      </c>
      <c r="DA26" s="722"/>
      <c r="DB26" s="722"/>
      <c r="DC26" s="724"/>
      <c r="DD26" s="694">
        <v>1664985</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4789</v>
      </c>
      <c r="S27" s="686"/>
      <c r="T27" s="686"/>
      <c r="U27" s="686"/>
      <c r="V27" s="686"/>
      <c r="W27" s="686"/>
      <c r="X27" s="686"/>
      <c r="Y27" s="687"/>
      <c r="Z27" s="688">
        <v>0</v>
      </c>
      <c r="AA27" s="688"/>
      <c r="AB27" s="688"/>
      <c r="AC27" s="688"/>
      <c r="AD27" s="689">
        <v>4789</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5183509</v>
      </c>
      <c r="BH27" s="686"/>
      <c r="BI27" s="686"/>
      <c r="BJ27" s="686"/>
      <c r="BK27" s="686"/>
      <c r="BL27" s="686"/>
      <c r="BM27" s="686"/>
      <c r="BN27" s="687"/>
      <c r="BO27" s="688">
        <v>100</v>
      </c>
      <c r="BP27" s="688"/>
      <c r="BQ27" s="688"/>
      <c r="BR27" s="688"/>
      <c r="BS27" s="694">
        <v>118703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2903584</v>
      </c>
      <c r="CS27" s="710"/>
      <c r="CT27" s="710"/>
      <c r="CU27" s="710"/>
      <c r="CV27" s="710"/>
      <c r="CW27" s="710"/>
      <c r="CX27" s="710"/>
      <c r="CY27" s="711"/>
      <c r="CZ27" s="690">
        <v>9.1999999999999993</v>
      </c>
      <c r="DA27" s="722"/>
      <c r="DB27" s="722"/>
      <c r="DC27" s="724"/>
      <c r="DD27" s="694">
        <v>765163</v>
      </c>
      <c r="DE27" s="710"/>
      <c r="DF27" s="710"/>
      <c r="DG27" s="710"/>
      <c r="DH27" s="710"/>
      <c r="DI27" s="710"/>
      <c r="DJ27" s="710"/>
      <c r="DK27" s="711"/>
      <c r="DL27" s="694">
        <v>621253</v>
      </c>
      <c r="DM27" s="710"/>
      <c r="DN27" s="710"/>
      <c r="DO27" s="710"/>
      <c r="DP27" s="710"/>
      <c r="DQ27" s="710"/>
      <c r="DR27" s="710"/>
      <c r="DS27" s="710"/>
      <c r="DT27" s="710"/>
      <c r="DU27" s="710"/>
      <c r="DV27" s="711"/>
      <c r="DW27" s="690">
        <v>6.7</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96943</v>
      </c>
      <c r="S28" s="686"/>
      <c r="T28" s="686"/>
      <c r="U28" s="686"/>
      <c r="V28" s="686"/>
      <c r="W28" s="686"/>
      <c r="X28" s="686"/>
      <c r="Y28" s="687"/>
      <c r="Z28" s="688">
        <v>0.3</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1387618</v>
      </c>
      <c r="CS28" s="686"/>
      <c r="CT28" s="686"/>
      <c r="CU28" s="686"/>
      <c r="CV28" s="686"/>
      <c r="CW28" s="686"/>
      <c r="CX28" s="686"/>
      <c r="CY28" s="687"/>
      <c r="CZ28" s="690">
        <v>4.4000000000000004</v>
      </c>
      <c r="DA28" s="722"/>
      <c r="DB28" s="722"/>
      <c r="DC28" s="724"/>
      <c r="DD28" s="694">
        <v>1317522</v>
      </c>
      <c r="DE28" s="686"/>
      <c r="DF28" s="686"/>
      <c r="DG28" s="686"/>
      <c r="DH28" s="686"/>
      <c r="DI28" s="686"/>
      <c r="DJ28" s="686"/>
      <c r="DK28" s="687"/>
      <c r="DL28" s="694">
        <v>1310507</v>
      </c>
      <c r="DM28" s="686"/>
      <c r="DN28" s="686"/>
      <c r="DO28" s="686"/>
      <c r="DP28" s="686"/>
      <c r="DQ28" s="686"/>
      <c r="DR28" s="686"/>
      <c r="DS28" s="686"/>
      <c r="DT28" s="686"/>
      <c r="DU28" s="686"/>
      <c r="DV28" s="687"/>
      <c r="DW28" s="690">
        <v>14.1</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157901</v>
      </c>
      <c r="S29" s="686"/>
      <c r="T29" s="686"/>
      <c r="U29" s="686"/>
      <c r="V29" s="686"/>
      <c r="W29" s="686"/>
      <c r="X29" s="686"/>
      <c r="Y29" s="687"/>
      <c r="Z29" s="688">
        <v>0.5</v>
      </c>
      <c r="AA29" s="688"/>
      <c r="AB29" s="688"/>
      <c r="AC29" s="688"/>
      <c r="AD29" s="689">
        <v>14358</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1387618</v>
      </c>
      <c r="CS29" s="710"/>
      <c r="CT29" s="710"/>
      <c r="CU29" s="710"/>
      <c r="CV29" s="710"/>
      <c r="CW29" s="710"/>
      <c r="CX29" s="710"/>
      <c r="CY29" s="711"/>
      <c r="CZ29" s="690">
        <v>4.4000000000000004</v>
      </c>
      <c r="DA29" s="722"/>
      <c r="DB29" s="722"/>
      <c r="DC29" s="724"/>
      <c r="DD29" s="694">
        <v>1317522</v>
      </c>
      <c r="DE29" s="710"/>
      <c r="DF29" s="710"/>
      <c r="DG29" s="710"/>
      <c r="DH29" s="710"/>
      <c r="DI29" s="710"/>
      <c r="DJ29" s="710"/>
      <c r="DK29" s="711"/>
      <c r="DL29" s="694">
        <v>1310507</v>
      </c>
      <c r="DM29" s="710"/>
      <c r="DN29" s="710"/>
      <c r="DO29" s="710"/>
      <c r="DP29" s="710"/>
      <c r="DQ29" s="710"/>
      <c r="DR29" s="710"/>
      <c r="DS29" s="710"/>
      <c r="DT29" s="710"/>
      <c r="DU29" s="710"/>
      <c r="DV29" s="711"/>
      <c r="DW29" s="690">
        <v>14.1</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1115661</v>
      </c>
      <c r="S30" s="686"/>
      <c r="T30" s="686"/>
      <c r="U30" s="686"/>
      <c r="V30" s="686"/>
      <c r="W30" s="686"/>
      <c r="X30" s="686"/>
      <c r="Y30" s="687"/>
      <c r="Z30" s="688">
        <v>3.4</v>
      </c>
      <c r="AA30" s="688"/>
      <c r="AB30" s="688"/>
      <c r="AC30" s="688"/>
      <c r="AD30" s="689" t="s">
        <v>128</v>
      </c>
      <c r="AE30" s="689"/>
      <c r="AF30" s="689"/>
      <c r="AG30" s="689"/>
      <c r="AH30" s="689"/>
      <c r="AI30" s="689"/>
      <c r="AJ30" s="689"/>
      <c r="AK30" s="689"/>
      <c r="AL30" s="690" t="s">
        <v>232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1298794</v>
      </c>
      <c r="CS30" s="686"/>
      <c r="CT30" s="686"/>
      <c r="CU30" s="686"/>
      <c r="CV30" s="686"/>
      <c r="CW30" s="686"/>
      <c r="CX30" s="686"/>
      <c r="CY30" s="687"/>
      <c r="CZ30" s="690">
        <v>4.0999999999999996</v>
      </c>
      <c r="DA30" s="722"/>
      <c r="DB30" s="722"/>
      <c r="DC30" s="724"/>
      <c r="DD30" s="694">
        <v>1236256</v>
      </c>
      <c r="DE30" s="686"/>
      <c r="DF30" s="686"/>
      <c r="DG30" s="686"/>
      <c r="DH30" s="686"/>
      <c r="DI30" s="686"/>
      <c r="DJ30" s="686"/>
      <c r="DK30" s="687"/>
      <c r="DL30" s="694">
        <v>1229241</v>
      </c>
      <c r="DM30" s="686"/>
      <c r="DN30" s="686"/>
      <c r="DO30" s="686"/>
      <c r="DP30" s="686"/>
      <c r="DQ30" s="686"/>
      <c r="DR30" s="686"/>
      <c r="DS30" s="686"/>
      <c r="DT30" s="686"/>
      <c r="DU30" s="686"/>
      <c r="DV30" s="687"/>
      <c r="DW30" s="690">
        <v>13.2</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7774335</v>
      </c>
      <c r="S31" s="686"/>
      <c r="T31" s="686"/>
      <c r="U31" s="686"/>
      <c r="V31" s="686"/>
      <c r="W31" s="686"/>
      <c r="X31" s="686"/>
      <c r="Y31" s="687"/>
      <c r="Z31" s="688">
        <v>24</v>
      </c>
      <c r="AA31" s="688"/>
      <c r="AB31" s="688"/>
      <c r="AC31" s="688"/>
      <c r="AD31" s="689" t="s">
        <v>128</v>
      </c>
      <c r="AE31" s="689"/>
      <c r="AF31" s="689"/>
      <c r="AG31" s="689"/>
      <c r="AH31" s="689"/>
      <c r="AI31" s="689"/>
      <c r="AJ31" s="689"/>
      <c r="AK31" s="689"/>
      <c r="AL31" s="690" t="s">
        <v>232</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41">
        <v>98.5</v>
      </c>
      <c r="BH31" s="737"/>
      <c r="BI31" s="737"/>
      <c r="BJ31" s="737"/>
      <c r="BK31" s="737"/>
      <c r="BL31" s="737"/>
      <c r="BM31" s="680">
        <v>94.7</v>
      </c>
      <c r="BN31" s="737"/>
      <c r="BO31" s="737"/>
      <c r="BP31" s="737"/>
      <c r="BQ31" s="738"/>
      <c r="BR31" s="741">
        <v>98.7</v>
      </c>
      <c r="BS31" s="737"/>
      <c r="BT31" s="737"/>
      <c r="BU31" s="737"/>
      <c r="BV31" s="737"/>
      <c r="BW31" s="737"/>
      <c r="BX31" s="680">
        <v>94.9</v>
      </c>
      <c r="BY31" s="737"/>
      <c r="BZ31" s="737"/>
      <c r="CA31" s="737"/>
      <c r="CB31" s="738"/>
      <c r="CD31" s="733"/>
      <c r="CE31" s="734"/>
      <c r="CF31" s="700" t="s">
        <v>312</v>
      </c>
      <c r="CG31" s="701"/>
      <c r="CH31" s="701"/>
      <c r="CI31" s="701"/>
      <c r="CJ31" s="701"/>
      <c r="CK31" s="701"/>
      <c r="CL31" s="701"/>
      <c r="CM31" s="701"/>
      <c r="CN31" s="701"/>
      <c r="CO31" s="701"/>
      <c r="CP31" s="701"/>
      <c r="CQ31" s="702"/>
      <c r="CR31" s="685">
        <v>88824</v>
      </c>
      <c r="CS31" s="710"/>
      <c r="CT31" s="710"/>
      <c r="CU31" s="710"/>
      <c r="CV31" s="710"/>
      <c r="CW31" s="710"/>
      <c r="CX31" s="710"/>
      <c r="CY31" s="711"/>
      <c r="CZ31" s="690">
        <v>0.3</v>
      </c>
      <c r="DA31" s="722"/>
      <c r="DB31" s="722"/>
      <c r="DC31" s="724"/>
      <c r="DD31" s="694">
        <v>81266</v>
      </c>
      <c r="DE31" s="710"/>
      <c r="DF31" s="710"/>
      <c r="DG31" s="710"/>
      <c r="DH31" s="710"/>
      <c r="DI31" s="710"/>
      <c r="DJ31" s="710"/>
      <c r="DK31" s="711"/>
      <c r="DL31" s="694">
        <v>81266</v>
      </c>
      <c r="DM31" s="710"/>
      <c r="DN31" s="710"/>
      <c r="DO31" s="710"/>
      <c r="DP31" s="710"/>
      <c r="DQ31" s="710"/>
      <c r="DR31" s="710"/>
      <c r="DS31" s="710"/>
      <c r="DT31" s="710"/>
      <c r="DU31" s="710"/>
      <c r="DV31" s="711"/>
      <c r="DW31" s="690">
        <v>0.9</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232</v>
      </c>
      <c r="S32" s="686"/>
      <c r="T32" s="686"/>
      <c r="U32" s="686"/>
      <c r="V32" s="686"/>
      <c r="W32" s="686"/>
      <c r="X32" s="686"/>
      <c r="Y32" s="687"/>
      <c r="Z32" s="688" t="s">
        <v>282</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98.7</v>
      </c>
      <c r="BH32" s="710"/>
      <c r="BI32" s="710"/>
      <c r="BJ32" s="710"/>
      <c r="BK32" s="710"/>
      <c r="BL32" s="710"/>
      <c r="BM32" s="691">
        <v>93.5</v>
      </c>
      <c r="BN32" s="739"/>
      <c r="BO32" s="739"/>
      <c r="BP32" s="739"/>
      <c r="BQ32" s="740"/>
      <c r="BR32" s="751">
        <v>98.5</v>
      </c>
      <c r="BS32" s="710"/>
      <c r="BT32" s="710"/>
      <c r="BU32" s="710"/>
      <c r="BV32" s="710"/>
      <c r="BW32" s="710"/>
      <c r="BX32" s="691">
        <v>93.7</v>
      </c>
      <c r="BY32" s="739"/>
      <c r="BZ32" s="739"/>
      <c r="CA32" s="739"/>
      <c r="CB32" s="740"/>
      <c r="CD32" s="735"/>
      <c r="CE32" s="736"/>
      <c r="CF32" s="700" t="s">
        <v>316</v>
      </c>
      <c r="CG32" s="701"/>
      <c r="CH32" s="701"/>
      <c r="CI32" s="701"/>
      <c r="CJ32" s="701"/>
      <c r="CK32" s="701"/>
      <c r="CL32" s="701"/>
      <c r="CM32" s="701"/>
      <c r="CN32" s="701"/>
      <c r="CO32" s="701"/>
      <c r="CP32" s="701"/>
      <c r="CQ32" s="702"/>
      <c r="CR32" s="685" t="s">
        <v>232</v>
      </c>
      <c r="CS32" s="686"/>
      <c r="CT32" s="686"/>
      <c r="CU32" s="686"/>
      <c r="CV32" s="686"/>
      <c r="CW32" s="686"/>
      <c r="CX32" s="686"/>
      <c r="CY32" s="687"/>
      <c r="CZ32" s="690" t="s">
        <v>232</v>
      </c>
      <c r="DA32" s="722"/>
      <c r="DB32" s="722"/>
      <c r="DC32" s="724"/>
      <c r="DD32" s="694" t="s">
        <v>128</v>
      </c>
      <c r="DE32" s="686"/>
      <c r="DF32" s="686"/>
      <c r="DG32" s="686"/>
      <c r="DH32" s="686"/>
      <c r="DI32" s="686"/>
      <c r="DJ32" s="686"/>
      <c r="DK32" s="687"/>
      <c r="DL32" s="694" t="s">
        <v>232</v>
      </c>
      <c r="DM32" s="686"/>
      <c r="DN32" s="686"/>
      <c r="DO32" s="686"/>
      <c r="DP32" s="686"/>
      <c r="DQ32" s="686"/>
      <c r="DR32" s="686"/>
      <c r="DS32" s="686"/>
      <c r="DT32" s="686"/>
      <c r="DU32" s="686"/>
      <c r="DV32" s="687"/>
      <c r="DW32" s="690" t="s">
        <v>232</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2539517</v>
      </c>
      <c r="S33" s="686"/>
      <c r="T33" s="686"/>
      <c r="U33" s="686"/>
      <c r="V33" s="686"/>
      <c r="W33" s="686"/>
      <c r="X33" s="686"/>
      <c r="Y33" s="687"/>
      <c r="Z33" s="688">
        <v>7.8</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98.2</v>
      </c>
      <c r="BH33" s="756"/>
      <c r="BI33" s="756"/>
      <c r="BJ33" s="756"/>
      <c r="BK33" s="756"/>
      <c r="BL33" s="756"/>
      <c r="BM33" s="757">
        <v>95.2</v>
      </c>
      <c r="BN33" s="756"/>
      <c r="BO33" s="756"/>
      <c r="BP33" s="756"/>
      <c r="BQ33" s="758"/>
      <c r="BR33" s="755">
        <v>98.8</v>
      </c>
      <c r="BS33" s="756"/>
      <c r="BT33" s="756"/>
      <c r="BU33" s="756"/>
      <c r="BV33" s="756"/>
      <c r="BW33" s="756"/>
      <c r="BX33" s="757">
        <v>95.6</v>
      </c>
      <c r="BY33" s="756"/>
      <c r="BZ33" s="756"/>
      <c r="CA33" s="756"/>
      <c r="CB33" s="758"/>
      <c r="CD33" s="700" t="s">
        <v>319</v>
      </c>
      <c r="CE33" s="701"/>
      <c r="CF33" s="701"/>
      <c r="CG33" s="701"/>
      <c r="CH33" s="701"/>
      <c r="CI33" s="701"/>
      <c r="CJ33" s="701"/>
      <c r="CK33" s="701"/>
      <c r="CL33" s="701"/>
      <c r="CM33" s="701"/>
      <c r="CN33" s="701"/>
      <c r="CO33" s="701"/>
      <c r="CP33" s="701"/>
      <c r="CQ33" s="702"/>
      <c r="CR33" s="685">
        <v>16630493</v>
      </c>
      <c r="CS33" s="710"/>
      <c r="CT33" s="710"/>
      <c r="CU33" s="710"/>
      <c r="CV33" s="710"/>
      <c r="CW33" s="710"/>
      <c r="CX33" s="710"/>
      <c r="CY33" s="711"/>
      <c r="CZ33" s="690">
        <v>53</v>
      </c>
      <c r="DA33" s="722"/>
      <c r="DB33" s="722"/>
      <c r="DC33" s="724"/>
      <c r="DD33" s="694">
        <v>11335601</v>
      </c>
      <c r="DE33" s="710"/>
      <c r="DF33" s="710"/>
      <c r="DG33" s="710"/>
      <c r="DH33" s="710"/>
      <c r="DI33" s="710"/>
      <c r="DJ33" s="710"/>
      <c r="DK33" s="711"/>
      <c r="DL33" s="694">
        <v>4661514</v>
      </c>
      <c r="DM33" s="710"/>
      <c r="DN33" s="710"/>
      <c r="DO33" s="710"/>
      <c r="DP33" s="710"/>
      <c r="DQ33" s="710"/>
      <c r="DR33" s="710"/>
      <c r="DS33" s="710"/>
      <c r="DT33" s="710"/>
      <c r="DU33" s="710"/>
      <c r="DV33" s="711"/>
      <c r="DW33" s="690">
        <v>50.2</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241402</v>
      </c>
      <c r="S34" s="686"/>
      <c r="T34" s="686"/>
      <c r="U34" s="686"/>
      <c r="V34" s="686"/>
      <c r="W34" s="686"/>
      <c r="X34" s="686"/>
      <c r="Y34" s="687"/>
      <c r="Z34" s="688">
        <v>0.7</v>
      </c>
      <c r="AA34" s="688"/>
      <c r="AB34" s="688"/>
      <c r="AC34" s="688"/>
      <c r="AD34" s="689">
        <v>34981</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2732435</v>
      </c>
      <c r="CS34" s="686"/>
      <c r="CT34" s="686"/>
      <c r="CU34" s="686"/>
      <c r="CV34" s="686"/>
      <c r="CW34" s="686"/>
      <c r="CX34" s="686"/>
      <c r="CY34" s="687"/>
      <c r="CZ34" s="690">
        <v>8.6999999999999993</v>
      </c>
      <c r="DA34" s="722"/>
      <c r="DB34" s="722"/>
      <c r="DC34" s="724"/>
      <c r="DD34" s="694">
        <v>1959475</v>
      </c>
      <c r="DE34" s="686"/>
      <c r="DF34" s="686"/>
      <c r="DG34" s="686"/>
      <c r="DH34" s="686"/>
      <c r="DI34" s="686"/>
      <c r="DJ34" s="686"/>
      <c r="DK34" s="687"/>
      <c r="DL34" s="694">
        <v>1283566</v>
      </c>
      <c r="DM34" s="686"/>
      <c r="DN34" s="686"/>
      <c r="DO34" s="686"/>
      <c r="DP34" s="686"/>
      <c r="DQ34" s="686"/>
      <c r="DR34" s="686"/>
      <c r="DS34" s="686"/>
      <c r="DT34" s="686"/>
      <c r="DU34" s="686"/>
      <c r="DV34" s="687"/>
      <c r="DW34" s="690">
        <v>13.8</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46760</v>
      </c>
      <c r="S35" s="686"/>
      <c r="T35" s="686"/>
      <c r="U35" s="686"/>
      <c r="V35" s="686"/>
      <c r="W35" s="686"/>
      <c r="X35" s="686"/>
      <c r="Y35" s="687"/>
      <c r="Z35" s="688">
        <v>0.1</v>
      </c>
      <c r="AA35" s="688"/>
      <c r="AB35" s="688"/>
      <c r="AC35" s="688"/>
      <c r="AD35" s="689" t="s">
        <v>232</v>
      </c>
      <c r="AE35" s="689"/>
      <c r="AF35" s="689"/>
      <c r="AG35" s="689"/>
      <c r="AH35" s="689"/>
      <c r="AI35" s="689"/>
      <c r="AJ35" s="689"/>
      <c r="AK35" s="689"/>
      <c r="AL35" s="690" t="s">
        <v>128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347483</v>
      </c>
      <c r="CS35" s="710"/>
      <c r="CT35" s="710"/>
      <c r="CU35" s="710"/>
      <c r="CV35" s="710"/>
      <c r="CW35" s="710"/>
      <c r="CX35" s="710"/>
      <c r="CY35" s="711"/>
      <c r="CZ35" s="690">
        <v>1.1000000000000001</v>
      </c>
      <c r="DA35" s="722"/>
      <c r="DB35" s="722"/>
      <c r="DC35" s="724"/>
      <c r="DD35" s="694">
        <v>315613</v>
      </c>
      <c r="DE35" s="710"/>
      <c r="DF35" s="710"/>
      <c r="DG35" s="710"/>
      <c r="DH35" s="710"/>
      <c r="DI35" s="710"/>
      <c r="DJ35" s="710"/>
      <c r="DK35" s="711"/>
      <c r="DL35" s="694">
        <v>238288</v>
      </c>
      <c r="DM35" s="710"/>
      <c r="DN35" s="710"/>
      <c r="DO35" s="710"/>
      <c r="DP35" s="710"/>
      <c r="DQ35" s="710"/>
      <c r="DR35" s="710"/>
      <c r="DS35" s="710"/>
      <c r="DT35" s="710"/>
      <c r="DU35" s="710"/>
      <c r="DV35" s="711"/>
      <c r="DW35" s="690">
        <v>2.6</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5980834</v>
      </c>
      <c r="S36" s="686"/>
      <c r="T36" s="686"/>
      <c r="U36" s="686"/>
      <c r="V36" s="686"/>
      <c r="W36" s="686"/>
      <c r="X36" s="686"/>
      <c r="Y36" s="687"/>
      <c r="Z36" s="688">
        <v>18.5</v>
      </c>
      <c r="AA36" s="688"/>
      <c r="AB36" s="688"/>
      <c r="AC36" s="688"/>
      <c r="AD36" s="689" t="s">
        <v>128</v>
      </c>
      <c r="AE36" s="689"/>
      <c r="AF36" s="689"/>
      <c r="AG36" s="689"/>
      <c r="AH36" s="689"/>
      <c r="AI36" s="689"/>
      <c r="AJ36" s="689"/>
      <c r="AK36" s="689"/>
      <c r="AL36" s="690" t="s">
        <v>128</v>
      </c>
      <c r="AM36" s="691"/>
      <c r="AN36" s="691"/>
      <c r="AO36" s="692"/>
      <c r="AP36" s="235"/>
      <c r="AQ36" s="759" t="s">
        <v>327</v>
      </c>
      <c r="AR36" s="760"/>
      <c r="AS36" s="760"/>
      <c r="AT36" s="760"/>
      <c r="AU36" s="760"/>
      <c r="AV36" s="760"/>
      <c r="AW36" s="760"/>
      <c r="AX36" s="760"/>
      <c r="AY36" s="761"/>
      <c r="AZ36" s="674">
        <v>2711037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85623</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9918045</v>
      </c>
      <c r="CS36" s="686"/>
      <c r="CT36" s="686"/>
      <c r="CU36" s="686"/>
      <c r="CV36" s="686"/>
      <c r="CW36" s="686"/>
      <c r="CX36" s="686"/>
      <c r="CY36" s="687"/>
      <c r="CZ36" s="690">
        <v>31.6</v>
      </c>
      <c r="DA36" s="722"/>
      <c r="DB36" s="722"/>
      <c r="DC36" s="724"/>
      <c r="DD36" s="694">
        <v>6054731</v>
      </c>
      <c r="DE36" s="686"/>
      <c r="DF36" s="686"/>
      <c r="DG36" s="686"/>
      <c r="DH36" s="686"/>
      <c r="DI36" s="686"/>
      <c r="DJ36" s="686"/>
      <c r="DK36" s="687"/>
      <c r="DL36" s="694">
        <v>2120739</v>
      </c>
      <c r="DM36" s="686"/>
      <c r="DN36" s="686"/>
      <c r="DO36" s="686"/>
      <c r="DP36" s="686"/>
      <c r="DQ36" s="686"/>
      <c r="DR36" s="686"/>
      <c r="DS36" s="686"/>
      <c r="DT36" s="686"/>
      <c r="DU36" s="686"/>
      <c r="DV36" s="687"/>
      <c r="DW36" s="690">
        <v>22.9</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1170354</v>
      </c>
      <c r="S37" s="686"/>
      <c r="T37" s="686"/>
      <c r="U37" s="686"/>
      <c r="V37" s="686"/>
      <c r="W37" s="686"/>
      <c r="X37" s="686"/>
      <c r="Y37" s="687"/>
      <c r="Z37" s="688">
        <v>3.6</v>
      </c>
      <c r="AA37" s="688"/>
      <c r="AB37" s="688"/>
      <c r="AC37" s="688"/>
      <c r="AD37" s="689" t="s">
        <v>128</v>
      </c>
      <c r="AE37" s="689"/>
      <c r="AF37" s="689"/>
      <c r="AG37" s="689"/>
      <c r="AH37" s="689"/>
      <c r="AI37" s="689"/>
      <c r="AJ37" s="689"/>
      <c r="AK37" s="689"/>
      <c r="AL37" s="690" t="s">
        <v>128</v>
      </c>
      <c r="AM37" s="691"/>
      <c r="AN37" s="691"/>
      <c r="AO37" s="692"/>
      <c r="AQ37" s="763" t="s">
        <v>331</v>
      </c>
      <c r="AR37" s="764"/>
      <c r="AS37" s="764"/>
      <c r="AT37" s="764"/>
      <c r="AU37" s="764"/>
      <c r="AV37" s="764"/>
      <c r="AW37" s="764"/>
      <c r="AX37" s="764"/>
      <c r="AY37" s="765"/>
      <c r="AZ37" s="685">
        <v>791052</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84709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1027451</v>
      </c>
      <c r="CS37" s="710"/>
      <c r="CT37" s="710"/>
      <c r="CU37" s="710"/>
      <c r="CV37" s="710"/>
      <c r="CW37" s="710"/>
      <c r="CX37" s="710"/>
      <c r="CY37" s="711"/>
      <c r="CZ37" s="690">
        <v>3.3</v>
      </c>
      <c r="DA37" s="722"/>
      <c r="DB37" s="722"/>
      <c r="DC37" s="724"/>
      <c r="DD37" s="694">
        <v>1025456</v>
      </c>
      <c r="DE37" s="710"/>
      <c r="DF37" s="710"/>
      <c r="DG37" s="710"/>
      <c r="DH37" s="710"/>
      <c r="DI37" s="710"/>
      <c r="DJ37" s="710"/>
      <c r="DK37" s="711"/>
      <c r="DL37" s="694">
        <v>1000108</v>
      </c>
      <c r="DM37" s="710"/>
      <c r="DN37" s="710"/>
      <c r="DO37" s="710"/>
      <c r="DP37" s="710"/>
      <c r="DQ37" s="710"/>
      <c r="DR37" s="710"/>
      <c r="DS37" s="710"/>
      <c r="DT37" s="710"/>
      <c r="DU37" s="710"/>
      <c r="DV37" s="711"/>
      <c r="DW37" s="690">
        <v>10.8</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419651</v>
      </c>
      <c r="S38" s="686"/>
      <c r="T38" s="686"/>
      <c r="U38" s="686"/>
      <c r="V38" s="686"/>
      <c r="W38" s="686"/>
      <c r="X38" s="686"/>
      <c r="Y38" s="687"/>
      <c r="Z38" s="688">
        <v>1.3</v>
      </c>
      <c r="AA38" s="688"/>
      <c r="AB38" s="688"/>
      <c r="AC38" s="688"/>
      <c r="AD38" s="689">
        <v>78166</v>
      </c>
      <c r="AE38" s="689"/>
      <c r="AF38" s="689"/>
      <c r="AG38" s="689"/>
      <c r="AH38" s="689"/>
      <c r="AI38" s="689"/>
      <c r="AJ38" s="689"/>
      <c r="AK38" s="689"/>
      <c r="AL38" s="690">
        <v>0.9</v>
      </c>
      <c r="AM38" s="691"/>
      <c r="AN38" s="691"/>
      <c r="AO38" s="692"/>
      <c r="AQ38" s="763" t="s">
        <v>335</v>
      </c>
      <c r="AR38" s="764"/>
      <c r="AS38" s="764"/>
      <c r="AT38" s="764"/>
      <c r="AU38" s="764"/>
      <c r="AV38" s="764"/>
      <c r="AW38" s="764"/>
      <c r="AX38" s="764"/>
      <c r="AY38" s="765"/>
      <c r="AZ38" s="685">
        <v>611668</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4748</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1284869</v>
      </c>
      <c r="CS38" s="686"/>
      <c r="CT38" s="686"/>
      <c r="CU38" s="686"/>
      <c r="CV38" s="686"/>
      <c r="CW38" s="686"/>
      <c r="CX38" s="686"/>
      <c r="CY38" s="687"/>
      <c r="CZ38" s="690">
        <v>4.0999999999999996</v>
      </c>
      <c r="DA38" s="722"/>
      <c r="DB38" s="722"/>
      <c r="DC38" s="724"/>
      <c r="DD38" s="694">
        <v>1048781</v>
      </c>
      <c r="DE38" s="686"/>
      <c r="DF38" s="686"/>
      <c r="DG38" s="686"/>
      <c r="DH38" s="686"/>
      <c r="DI38" s="686"/>
      <c r="DJ38" s="686"/>
      <c r="DK38" s="687"/>
      <c r="DL38" s="694">
        <v>1018921</v>
      </c>
      <c r="DM38" s="686"/>
      <c r="DN38" s="686"/>
      <c r="DO38" s="686"/>
      <c r="DP38" s="686"/>
      <c r="DQ38" s="686"/>
      <c r="DR38" s="686"/>
      <c r="DS38" s="686"/>
      <c r="DT38" s="686"/>
      <c r="DU38" s="686"/>
      <c r="DV38" s="687"/>
      <c r="DW38" s="690">
        <v>11</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2222200</v>
      </c>
      <c r="S39" s="686"/>
      <c r="T39" s="686"/>
      <c r="U39" s="686"/>
      <c r="V39" s="686"/>
      <c r="W39" s="686"/>
      <c r="X39" s="686"/>
      <c r="Y39" s="687"/>
      <c r="Z39" s="688">
        <v>6.9</v>
      </c>
      <c r="AA39" s="688"/>
      <c r="AB39" s="688"/>
      <c r="AC39" s="688"/>
      <c r="AD39" s="689" t="s">
        <v>128</v>
      </c>
      <c r="AE39" s="689"/>
      <c r="AF39" s="689"/>
      <c r="AG39" s="689"/>
      <c r="AH39" s="689"/>
      <c r="AI39" s="689"/>
      <c r="AJ39" s="689"/>
      <c r="AK39" s="689"/>
      <c r="AL39" s="690" t="s">
        <v>128</v>
      </c>
      <c r="AM39" s="691"/>
      <c r="AN39" s="691"/>
      <c r="AO39" s="692"/>
      <c r="AQ39" s="763" t="s">
        <v>339</v>
      </c>
      <c r="AR39" s="764"/>
      <c r="AS39" s="764"/>
      <c r="AT39" s="764"/>
      <c r="AU39" s="764"/>
      <c r="AV39" s="764"/>
      <c r="AW39" s="764"/>
      <c r="AX39" s="764"/>
      <c r="AY39" s="765"/>
      <c r="AZ39" s="685">
        <v>23448</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7610</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2003464</v>
      </c>
      <c r="CS39" s="710"/>
      <c r="CT39" s="710"/>
      <c r="CU39" s="710"/>
      <c r="CV39" s="710"/>
      <c r="CW39" s="710"/>
      <c r="CX39" s="710"/>
      <c r="CY39" s="711"/>
      <c r="CZ39" s="690">
        <v>6.4</v>
      </c>
      <c r="DA39" s="722"/>
      <c r="DB39" s="722"/>
      <c r="DC39" s="724"/>
      <c r="DD39" s="694">
        <v>1683804</v>
      </c>
      <c r="DE39" s="710"/>
      <c r="DF39" s="710"/>
      <c r="DG39" s="710"/>
      <c r="DH39" s="710"/>
      <c r="DI39" s="710"/>
      <c r="DJ39" s="710"/>
      <c r="DK39" s="711"/>
      <c r="DL39" s="694" t="s">
        <v>128</v>
      </c>
      <c r="DM39" s="710"/>
      <c r="DN39" s="710"/>
      <c r="DO39" s="710"/>
      <c r="DP39" s="710"/>
      <c r="DQ39" s="710"/>
      <c r="DR39" s="710"/>
      <c r="DS39" s="710"/>
      <c r="DT39" s="710"/>
      <c r="DU39" s="710"/>
      <c r="DV39" s="711"/>
      <c r="DW39" s="690" t="s">
        <v>232</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232</v>
      </c>
      <c r="AA40" s="688"/>
      <c r="AB40" s="688"/>
      <c r="AC40" s="688"/>
      <c r="AD40" s="689" t="s">
        <v>128</v>
      </c>
      <c r="AE40" s="689"/>
      <c r="AF40" s="689"/>
      <c r="AG40" s="689"/>
      <c r="AH40" s="689"/>
      <c r="AI40" s="689"/>
      <c r="AJ40" s="689"/>
      <c r="AK40" s="689"/>
      <c r="AL40" s="690" t="s">
        <v>128</v>
      </c>
      <c r="AM40" s="691"/>
      <c r="AN40" s="691"/>
      <c r="AO40" s="692"/>
      <c r="AQ40" s="763" t="s">
        <v>343</v>
      </c>
      <c r="AR40" s="764"/>
      <c r="AS40" s="764"/>
      <c r="AT40" s="764"/>
      <c r="AU40" s="764"/>
      <c r="AV40" s="764"/>
      <c r="AW40" s="764"/>
      <c r="AX40" s="764"/>
      <c r="AY40" s="765"/>
      <c r="AZ40" s="685" t="s">
        <v>128</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95</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344197</v>
      </c>
      <c r="CS40" s="686"/>
      <c r="CT40" s="686"/>
      <c r="CU40" s="686"/>
      <c r="CV40" s="686"/>
      <c r="CW40" s="686"/>
      <c r="CX40" s="686"/>
      <c r="CY40" s="687"/>
      <c r="CZ40" s="690">
        <v>1.1000000000000001</v>
      </c>
      <c r="DA40" s="722"/>
      <c r="DB40" s="722"/>
      <c r="DC40" s="724"/>
      <c r="DD40" s="694">
        <v>273197</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232</v>
      </c>
      <c r="AM41" s="691"/>
      <c r="AN41" s="691"/>
      <c r="AO41" s="692"/>
      <c r="AQ41" s="763" t="s">
        <v>348</v>
      </c>
      <c r="AR41" s="764"/>
      <c r="AS41" s="764"/>
      <c r="AT41" s="764"/>
      <c r="AU41" s="764"/>
      <c r="AV41" s="764"/>
      <c r="AW41" s="764"/>
      <c r="AX41" s="764"/>
      <c r="AY41" s="765"/>
      <c r="AZ41" s="685">
        <v>269452</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128</v>
      </c>
      <c r="CS41" s="710"/>
      <c r="CT41" s="710"/>
      <c r="CU41" s="710"/>
      <c r="CV41" s="710"/>
      <c r="CW41" s="710"/>
      <c r="CX41" s="710"/>
      <c r="CY41" s="711"/>
      <c r="CZ41" s="690" t="s">
        <v>128</v>
      </c>
      <c r="DA41" s="722"/>
      <c r="DB41" s="722"/>
      <c r="DC41" s="724"/>
      <c r="DD41" s="694" t="s">
        <v>128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507000</v>
      </c>
      <c r="S42" s="686"/>
      <c r="T42" s="686"/>
      <c r="U42" s="686"/>
      <c r="V42" s="686"/>
      <c r="W42" s="686"/>
      <c r="X42" s="686"/>
      <c r="Y42" s="687"/>
      <c r="Z42" s="688">
        <v>1.6</v>
      </c>
      <c r="AA42" s="688"/>
      <c r="AB42" s="688"/>
      <c r="AC42" s="688"/>
      <c r="AD42" s="689" t="s">
        <v>128</v>
      </c>
      <c r="AE42" s="689"/>
      <c r="AF42" s="689"/>
      <c r="AG42" s="689"/>
      <c r="AH42" s="689"/>
      <c r="AI42" s="689"/>
      <c r="AJ42" s="689"/>
      <c r="AK42" s="689"/>
      <c r="AL42" s="690" t="s">
        <v>232</v>
      </c>
      <c r="AM42" s="691"/>
      <c r="AN42" s="691"/>
      <c r="AO42" s="692"/>
      <c r="AQ42" s="784" t="s">
        <v>352</v>
      </c>
      <c r="AR42" s="785"/>
      <c r="AS42" s="785"/>
      <c r="AT42" s="785"/>
      <c r="AU42" s="785"/>
      <c r="AV42" s="785"/>
      <c r="AW42" s="785"/>
      <c r="AX42" s="785"/>
      <c r="AY42" s="786"/>
      <c r="AZ42" s="776">
        <v>1015417</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355</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7597025</v>
      </c>
      <c r="CS42" s="686"/>
      <c r="CT42" s="686"/>
      <c r="CU42" s="686"/>
      <c r="CV42" s="686"/>
      <c r="CW42" s="686"/>
      <c r="CX42" s="686"/>
      <c r="CY42" s="687"/>
      <c r="CZ42" s="690">
        <v>24.2</v>
      </c>
      <c r="DA42" s="691"/>
      <c r="DB42" s="691"/>
      <c r="DC42" s="703"/>
      <c r="DD42" s="694">
        <v>2704970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32361232</v>
      </c>
      <c r="S43" s="777"/>
      <c r="T43" s="777"/>
      <c r="U43" s="777"/>
      <c r="V43" s="777"/>
      <c r="W43" s="777"/>
      <c r="X43" s="777"/>
      <c r="Y43" s="778"/>
      <c r="Z43" s="779">
        <v>100</v>
      </c>
      <c r="AA43" s="779"/>
      <c r="AB43" s="779"/>
      <c r="AC43" s="779"/>
      <c r="AD43" s="780">
        <v>8773176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25375</v>
      </c>
      <c r="CS43" s="710"/>
      <c r="CT43" s="710"/>
      <c r="CU43" s="710"/>
      <c r="CV43" s="710"/>
      <c r="CW43" s="710"/>
      <c r="CX43" s="710"/>
      <c r="CY43" s="711"/>
      <c r="CZ43" s="690">
        <v>0.1</v>
      </c>
      <c r="DA43" s="722"/>
      <c r="DB43" s="722"/>
      <c r="DC43" s="724"/>
      <c r="DD43" s="694">
        <v>25375</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5796581</v>
      </c>
      <c r="CS44" s="686"/>
      <c r="CT44" s="686"/>
      <c r="CU44" s="686"/>
      <c r="CV44" s="686"/>
      <c r="CW44" s="686"/>
      <c r="CX44" s="686"/>
      <c r="CY44" s="687"/>
      <c r="CZ44" s="690">
        <v>18.5</v>
      </c>
      <c r="DA44" s="691"/>
      <c r="DB44" s="691"/>
      <c r="DC44" s="703"/>
      <c r="DD44" s="694">
        <v>2439865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4533979</v>
      </c>
      <c r="CS45" s="710"/>
      <c r="CT45" s="710"/>
      <c r="CU45" s="710"/>
      <c r="CV45" s="710"/>
      <c r="CW45" s="710"/>
      <c r="CX45" s="710"/>
      <c r="CY45" s="711"/>
      <c r="CZ45" s="690">
        <v>14.4</v>
      </c>
      <c r="DA45" s="722"/>
      <c r="DB45" s="722"/>
      <c r="DC45" s="724"/>
      <c r="DD45" s="694">
        <v>1632556</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1032162</v>
      </c>
      <c r="CS46" s="686"/>
      <c r="CT46" s="686"/>
      <c r="CU46" s="686"/>
      <c r="CV46" s="686"/>
      <c r="CW46" s="686"/>
      <c r="CX46" s="686"/>
      <c r="CY46" s="687"/>
      <c r="CZ46" s="690">
        <v>3.3</v>
      </c>
      <c r="DA46" s="691"/>
      <c r="DB46" s="691"/>
      <c r="DC46" s="703"/>
      <c r="DD46" s="694">
        <v>593769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1800444</v>
      </c>
      <c r="CS47" s="710"/>
      <c r="CT47" s="710"/>
      <c r="CU47" s="710"/>
      <c r="CV47" s="710"/>
      <c r="CW47" s="710"/>
      <c r="CX47" s="710"/>
      <c r="CY47" s="711"/>
      <c r="CZ47" s="690">
        <v>5.7</v>
      </c>
      <c r="DA47" s="722"/>
      <c r="DB47" s="722"/>
      <c r="DC47" s="724"/>
      <c r="DD47" s="694">
        <v>265105</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128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31399950</v>
      </c>
      <c r="CS49" s="756"/>
      <c r="CT49" s="756"/>
      <c r="CU49" s="756"/>
      <c r="CV49" s="756"/>
      <c r="CW49" s="756"/>
      <c r="CX49" s="756"/>
      <c r="CY49" s="787"/>
      <c r="CZ49" s="781">
        <v>100</v>
      </c>
      <c r="DA49" s="788"/>
      <c r="DB49" s="788"/>
      <c r="DC49" s="789"/>
      <c r="DD49" s="790">
        <v>18798390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rzYcULnpoQ4LhfagwdcVkw6bb3GsqXA/oeAu8IW4spDLF8C9NV99xA8I9YSuR0eU4mh5eIIQz+7ycu1aYEcMw==" saltValue="Zf3i7zbQaLyzFaGSxPCZ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election activeCell="AK81" sqref="AK81:AO8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31564</v>
      </c>
      <c r="R7" s="821"/>
      <c r="S7" s="821"/>
      <c r="T7" s="821"/>
      <c r="U7" s="821"/>
      <c r="V7" s="821">
        <v>30611</v>
      </c>
      <c r="W7" s="821"/>
      <c r="X7" s="821"/>
      <c r="Y7" s="821"/>
      <c r="Z7" s="821"/>
      <c r="AA7" s="821">
        <v>952</v>
      </c>
      <c r="AB7" s="821"/>
      <c r="AC7" s="821"/>
      <c r="AD7" s="821"/>
      <c r="AE7" s="822"/>
      <c r="AF7" s="823">
        <v>673</v>
      </c>
      <c r="AG7" s="824"/>
      <c r="AH7" s="824"/>
      <c r="AI7" s="824"/>
      <c r="AJ7" s="825"/>
      <c r="AK7" s="860">
        <v>5979</v>
      </c>
      <c r="AL7" s="861"/>
      <c r="AM7" s="861"/>
      <c r="AN7" s="861"/>
      <c r="AO7" s="861"/>
      <c r="AP7" s="861">
        <v>17622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31</v>
      </c>
      <c r="CI7" s="858"/>
      <c r="CJ7" s="858"/>
      <c r="CK7" s="858"/>
      <c r="CL7" s="859"/>
      <c r="CM7" s="857">
        <v>118</v>
      </c>
      <c r="CN7" s="858"/>
      <c r="CO7" s="858"/>
      <c r="CP7" s="858"/>
      <c r="CQ7" s="859"/>
      <c r="CR7" s="857">
        <v>250</v>
      </c>
      <c r="CS7" s="858"/>
      <c r="CT7" s="858"/>
      <c r="CU7" s="858"/>
      <c r="CV7" s="859"/>
      <c r="CW7" s="857" t="s">
        <v>594</v>
      </c>
      <c r="CX7" s="858"/>
      <c r="CY7" s="858"/>
      <c r="CZ7" s="858"/>
      <c r="DA7" s="859"/>
      <c r="DB7" s="857">
        <v>830</v>
      </c>
      <c r="DC7" s="858"/>
      <c r="DD7" s="858"/>
      <c r="DE7" s="858"/>
      <c r="DF7" s="859"/>
      <c r="DG7" s="857" t="s">
        <v>594</v>
      </c>
      <c r="DH7" s="858"/>
      <c r="DI7" s="858"/>
      <c r="DJ7" s="858"/>
      <c r="DK7" s="859"/>
      <c r="DL7" s="857" t="s">
        <v>594</v>
      </c>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1112</v>
      </c>
      <c r="R8" s="845"/>
      <c r="S8" s="845"/>
      <c r="T8" s="845"/>
      <c r="U8" s="845"/>
      <c r="V8" s="845">
        <v>1103</v>
      </c>
      <c r="W8" s="845"/>
      <c r="X8" s="845"/>
      <c r="Y8" s="845"/>
      <c r="Z8" s="845"/>
      <c r="AA8" s="845">
        <v>9</v>
      </c>
      <c r="AB8" s="845"/>
      <c r="AC8" s="845"/>
      <c r="AD8" s="845"/>
      <c r="AE8" s="846"/>
      <c r="AF8" s="847">
        <v>9</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592</v>
      </c>
      <c r="BT8" s="855"/>
      <c r="BU8" s="855"/>
      <c r="BV8" s="855"/>
      <c r="BW8" s="855"/>
      <c r="BX8" s="855"/>
      <c r="BY8" s="855"/>
      <c r="BZ8" s="855"/>
      <c r="CA8" s="855"/>
      <c r="CB8" s="855"/>
      <c r="CC8" s="855"/>
      <c r="CD8" s="855"/>
      <c r="CE8" s="855"/>
      <c r="CF8" s="855"/>
      <c r="CG8" s="856"/>
      <c r="CH8" s="867">
        <v>10</v>
      </c>
      <c r="CI8" s="868"/>
      <c r="CJ8" s="868"/>
      <c r="CK8" s="868"/>
      <c r="CL8" s="869"/>
      <c r="CM8" s="867">
        <v>195</v>
      </c>
      <c r="CN8" s="868"/>
      <c r="CO8" s="868"/>
      <c r="CP8" s="868"/>
      <c r="CQ8" s="869"/>
      <c r="CR8" s="867">
        <v>4</v>
      </c>
      <c r="CS8" s="868"/>
      <c r="CT8" s="868"/>
      <c r="CU8" s="868"/>
      <c r="CV8" s="869"/>
      <c r="CW8" s="867" t="s">
        <v>594</v>
      </c>
      <c r="CX8" s="868"/>
      <c r="CY8" s="868"/>
      <c r="CZ8" s="868"/>
      <c r="DA8" s="869"/>
      <c r="DB8" s="867" t="s">
        <v>594</v>
      </c>
      <c r="DC8" s="868"/>
      <c r="DD8" s="868"/>
      <c r="DE8" s="868"/>
      <c r="DF8" s="869"/>
      <c r="DG8" s="867" t="s">
        <v>594</v>
      </c>
      <c r="DH8" s="868"/>
      <c r="DI8" s="868"/>
      <c r="DJ8" s="868"/>
      <c r="DK8" s="869"/>
      <c r="DL8" s="867" t="s">
        <v>594</v>
      </c>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593</v>
      </c>
      <c r="BT9" s="855"/>
      <c r="BU9" s="855"/>
      <c r="BV9" s="855"/>
      <c r="BW9" s="855"/>
      <c r="BX9" s="855"/>
      <c r="BY9" s="855"/>
      <c r="BZ9" s="855"/>
      <c r="CA9" s="855"/>
      <c r="CB9" s="855"/>
      <c r="CC9" s="855"/>
      <c r="CD9" s="855"/>
      <c r="CE9" s="855"/>
      <c r="CF9" s="855"/>
      <c r="CG9" s="856"/>
      <c r="CH9" s="867">
        <v>16</v>
      </c>
      <c r="CI9" s="868"/>
      <c r="CJ9" s="868"/>
      <c r="CK9" s="868"/>
      <c r="CL9" s="869"/>
      <c r="CM9" s="867">
        <v>30</v>
      </c>
      <c r="CN9" s="868"/>
      <c r="CO9" s="868"/>
      <c r="CP9" s="868"/>
      <c r="CQ9" s="869"/>
      <c r="CR9" s="867">
        <v>8</v>
      </c>
      <c r="CS9" s="868"/>
      <c r="CT9" s="868"/>
      <c r="CU9" s="868"/>
      <c r="CV9" s="869"/>
      <c r="CW9" s="867" t="s">
        <v>594</v>
      </c>
      <c r="CX9" s="868"/>
      <c r="CY9" s="868"/>
      <c r="CZ9" s="868"/>
      <c r="DA9" s="869"/>
      <c r="DB9" s="867" t="s">
        <v>594</v>
      </c>
      <c r="DC9" s="868"/>
      <c r="DD9" s="868"/>
      <c r="DE9" s="868"/>
      <c r="DF9" s="869"/>
      <c r="DG9" s="867" t="s">
        <v>594</v>
      </c>
      <c r="DH9" s="868"/>
      <c r="DI9" s="868"/>
      <c r="DJ9" s="868"/>
      <c r="DK9" s="869"/>
      <c r="DL9" s="867" t="s">
        <v>594</v>
      </c>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682</v>
      </c>
      <c r="AG23" s="880"/>
      <c r="AH23" s="880"/>
      <c r="AI23" s="880"/>
      <c r="AJ23" s="883"/>
      <c r="AK23" s="884"/>
      <c r="AL23" s="885"/>
      <c r="AM23" s="885"/>
      <c r="AN23" s="885"/>
      <c r="AO23" s="885"/>
      <c r="AP23" s="880"/>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3893</v>
      </c>
      <c r="R28" s="909"/>
      <c r="S28" s="909"/>
      <c r="T28" s="909"/>
      <c r="U28" s="909"/>
      <c r="V28" s="909">
        <v>3807</v>
      </c>
      <c r="W28" s="909"/>
      <c r="X28" s="909"/>
      <c r="Y28" s="909"/>
      <c r="Z28" s="909"/>
      <c r="AA28" s="909">
        <v>86</v>
      </c>
      <c r="AB28" s="909"/>
      <c r="AC28" s="909"/>
      <c r="AD28" s="909"/>
      <c r="AE28" s="910"/>
      <c r="AF28" s="911">
        <v>86</v>
      </c>
      <c r="AG28" s="909"/>
      <c r="AH28" s="909"/>
      <c r="AI28" s="909"/>
      <c r="AJ28" s="912"/>
      <c r="AK28" s="913">
        <v>324</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3967</v>
      </c>
      <c r="R29" s="845"/>
      <c r="S29" s="845"/>
      <c r="T29" s="845"/>
      <c r="U29" s="845"/>
      <c r="V29" s="845">
        <v>3731</v>
      </c>
      <c r="W29" s="845"/>
      <c r="X29" s="845"/>
      <c r="Y29" s="845"/>
      <c r="Z29" s="845"/>
      <c r="AA29" s="845">
        <v>236</v>
      </c>
      <c r="AB29" s="845"/>
      <c r="AC29" s="845"/>
      <c r="AD29" s="845"/>
      <c r="AE29" s="846"/>
      <c r="AF29" s="847">
        <v>236</v>
      </c>
      <c r="AG29" s="848"/>
      <c r="AH29" s="848"/>
      <c r="AI29" s="848"/>
      <c r="AJ29" s="849"/>
      <c r="AK29" s="916">
        <v>597</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425</v>
      </c>
      <c r="R30" s="845"/>
      <c r="S30" s="845"/>
      <c r="T30" s="845"/>
      <c r="U30" s="845"/>
      <c r="V30" s="845">
        <v>421</v>
      </c>
      <c r="W30" s="845"/>
      <c r="X30" s="845"/>
      <c r="Y30" s="845"/>
      <c r="Z30" s="845"/>
      <c r="AA30" s="845">
        <v>5</v>
      </c>
      <c r="AB30" s="845"/>
      <c r="AC30" s="845"/>
      <c r="AD30" s="845"/>
      <c r="AE30" s="846"/>
      <c r="AF30" s="847">
        <v>5</v>
      </c>
      <c r="AG30" s="848"/>
      <c r="AH30" s="848"/>
      <c r="AI30" s="848"/>
      <c r="AJ30" s="849"/>
      <c r="AK30" s="916">
        <v>113</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1429</v>
      </c>
      <c r="R31" s="845"/>
      <c r="S31" s="845"/>
      <c r="T31" s="845"/>
      <c r="U31" s="845"/>
      <c r="V31" s="845">
        <v>1400</v>
      </c>
      <c r="W31" s="845"/>
      <c r="X31" s="845"/>
      <c r="Y31" s="845"/>
      <c r="Z31" s="845"/>
      <c r="AA31" s="845">
        <v>29</v>
      </c>
      <c r="AB31" s="845"/>
      <c r="AC31" s="845"/>
      <c r="AD31" s="845"/>
      <c r="AE31" s="846"/>
      <c r="AF31" s="847">
        <v>47</v>
      </c>
      <c r="AG31" s="848"/>
      <c r="AH31" s="848"/>
      <c r="AI31" s="848"/>
      <c r="AJ31" s="849"/>
      <c r="AK31" s="916">
        <v>758</v>
      </c>
      <c r="AL31" s="917"/>
      <c r="AM31" s="917"/>
      <c r="AN31" s="917"/>
      <c r="AO31" s="917"/>
      <c r="AP31" s="917">
        <v>7630</v>
      </c>
      <c r="AQ31" s="917"/>
      <c r="AR31" s="917"/>
      <c r="AS31" s="917"/>
      <c r="AT31" s="917"/>
      <c r="AU31" s="917">
        <v>5936</v>
      </c>
      <c r="AV31" s="917"/>
      <c r="AW31" s="917"/>
      <c r="AX31" s="917"/>
      <c r="AY31" s="917"/>
      <c r="AZ31" s="918"/>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26</v>
      </c>
      <c r="R32" s="845"/>
      <c r="S32" s="845"/>
      <c r="T32" s="845"/>
      <c r="U32" s="845"/>
      <c r="V32" s="845">
        <v>18</v>
      </c>
      <c r="W32" s="845"/>
      <c r="X32" s="845"/>
      <c r="Y32" s="845"/>
      <c r="Z32" s="845"/>
      <c r="AA32" s="845">
        <v>8</v>
      </c>
      <c r="AB32" s="845"/>
      <c r="AC32" s="845"/>
      <c r="AD32" s="845"/>
      <c r="AE32" s="846"/>
      <c r="AF32" s="847">
        <v>4</v>
      </c>
      <c r="AG32" s="848"/>
      <c r="AH32" s="848"/>
      <c r="AI32" s="848"/>
      <c r="AJ32" s="849"/>
      <c r="AK32" s="916">
        <v>33</v>
      </c>
      <c r="AL32" s="917"/>
      <c r="AM32" s="917"/>
      <c r="AN32" s="917"/>
      <c r="AO32" s="917"/>
      <c r="AP32" s="917">
        <v>291</v>
      </c>
      <c r="AQ32" s="917"/>
      <c r="AR32" s="917"/>
      <c r="AS32" s="917"/>
      <c r="AT32" s="917"/>
      <c r="AU32" s="917">
        <v>277</v>
      </c>
      <c r="AV32" s="917"/>
      <c r="AW32" s="917"/>
      <c r="AX32" s="917"/>
      <c r="AY32" s="917"/>
      <c r="AZ32" s="918"/>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377</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393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396</v>
      </c>
      <c r="R66" s="804"/>
      <c r="S66" s="804"/>
      <c r="T66" s="804"/>
      <c r="U66" s="805"/>
      <c r="V66" s="803" t="s">
        <v>415</v>
      </c>
      <c r="W66" s="804"/>
      <c r="X66" s="804"/>
      <c r="Y66" s="804"/>
      <c r="Z66" s="805"/>
      <c r="AA66" s="803" t="s">
        <v>398</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1478</v>
      </c>
      <c r="R68" s="952"/>
      <c r="S68" s="952"/>
      <c r="T68" s="952"/>
      <c r="U68" s="952"/>
      <c r="V68" s="952">
        <v>1231</v>
      </c>
      <c r="W68" s="952"/>
      <c r="X68" s="952"/>
      <c r="Y68" s="952"/>
      <c r="Z68" s="952"/>
      <c r="AA68" s="952">
        <v>247</v>
      </c>
      <c r="AB68" s="952"/>
      <c r="AC68" s="952"/>
      <c r="AD68" s="952"/>
      <c r="AE68" s="952"/>
      <c r="AF68" s="952">
        <v>3927</v>
      </c>
      <c r="AG68" s="952"/>
      <c r="AH68" s="952"/>
      <c r="AI68" s="952"/>
      <c r="AJ68" s="952"/>
      <c r="AK68" s="952" t="s">
        <v>601</v>
      </c>
      <c r="AL68" s="952"/>
      <c r="AM68" s="952"/>
      <c r="AN68" s="952"/>
      <c r="AO68" s="952"/>
      <c r="AP68" s="952">
        <v>1546</v>
      </c>
      <c r="AQ68" s="952"/>
      <c r="AR68" s="952"/>
      <c r="AS68" s="952"/>
      <c r="AT68" s="952"/>
      <c r="AU68" s="917" t="s">
        <v>601</v>
      </c>
      <c r="AV68" s="917"/>
      <c r="AW68" s="917"/>
      <c r="AX68" s="917"/>
      <c r="AY68" s="917"/>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748</v>
      </c>
      <c r="R69" s="917"/>
      <c r="S69" s="917"/>
      <c r="T69" s="917"/>
      <c r="U69" s="917"/>
      <c r="V69" s="917">
        <v>694</v>
      </c>
      <c r="W69" s="917"/>
      <c r="X69" s="917"/>
      <c r="Y69" s="917"/>
      <c r="Z69" s="917"/>
      <c r="AA69" s="917">
        <v>54</v>
      </c>
      <c r="AB69" s="917"/>
      <c r="AC69" s="917"/>
      <c r="AD69" s="917"/>
      <c r="AE69" s="917"/>
      <c r="AF69" s="917">
        <v>54</v>
      </c>
      <c r="AG69" s="917"/>
      <c r="AH69" s="917"/>
      <c r="AI69" s="917"/>
      <c r="AJ69" s="917"/>
      <c r="AK69" s="917" t="s">
        <v>601</v>
      </c>
      <c r="AL69" s="917"/>
      <c r="AM69" s="917"/>
      <c r="AN69" s="917"/>
      <c r="AO69" s="917"/>
      <c r="AP69" s="917" t="s">
        <v>601</v>
      </c>
      <c r="AQ69" s="917"/>
      <c r="AR69" s="917"/>
      <c r="AS69" s="917"/>
      <c r="AT69" s="917"/>
      <c r="AU69" s="917" t="s">
        <v>601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252648</v>
      </c>
      <c r="R70" s="917"/>
      <c r="S70" s="917"/>
      <c r="T70" s="917"/>
      <c r="U70" s="917"/>
      <c r="V70" s="917">
        <v>232839</v>
      </c>
      <c r="W70" s="917"/>
      <c r="X70" s="917"/>
      <c r="Y70" s="917"/>
      <c r="Z70" s="917"/>
      <c r="AA70" s="917">
        <v>19809</v>
      </c>
      <c r="AB70" s="917"/>
      <c r="AC70" s="917"/>
      <c r="AD70" s="917"/>
      <c r="AE70" s="917"/>
      <c r="AF70" s="917">
        <v>19809</v>
      </c>
      <c r="AG70" s="917"/>
      <c r="AH70" s="917"/>
      <c r="AI70" s="917"/>
      <c r="AJ70" s="917"/>
      <c r="AK70" s="917">
        <v>485</v>
      </c>
      <c r="AL70" s="917"/>
      <c r="AM70" s="917"/>
      <c r="AN70" s="917"/>
      <c r="AO70" s="917"/>
      <c r="AP70" s="917" t="s">
        <v>601</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1743</v>
      </c>
      <c r="R71" s="917"/>
      <c r="S71" s="917"/>
      <c r="T71" s="917"/>
      <c r="U71" s="917"/>
      <c r="V71" s="917">
        <v>1649</v>
      </c>
      <c r="W71" s="917"/>
      <c r="X71" s="917"/>
      <c r="Y71" s="917"/>
      <c r="Z71" s="917"/>
      <c r="AA71" s="917">
        <v>94</v>
      </c>
      <c r="AB71" s="917"/>
      <c r="AC71" s="917"/>
      <c r="AD71" s="917"/>
      <c r="AE71" s="917"/>
      <c r="AF71" s="917">
        <v>93</v>
      </c>
      <c r="AG71" s="917"/>
      <c r="AH71" s="917"/>
      <c r="AI71" s="917"/>
      <c r="AJ71" s="917"/>
      <c r="AK71" s="917" t="s">
        <v>601</v>
      </c>
      <c r="AL71" s="917"/>
      <c r="AM71" s="917"/>
      <c r="AN71" s="917"/>
      <c r="AO71" s="917"/>
      <c r="AP71" s="917">
        <v>44</v>
      </c>
      <c r="AQ71" s="917"/>
      <c r="AR71" s="917"/>
      <c r="AS71" s="917"/>
      <c r="AT71" s="917"/>
      <c r="AU71" s="917">
        <v>15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287</v>
      </c>
      <c r="R72" s="917"/>
      <c r="S72" s="917"/>
      <c r="T72" s="917"/>
      <c r="U72" s="917"/>
      <c r="V72" s="917">
        <v>261</v>
      </c>
      <c r="W72" s="917"/>
      <c r="X72" s="917"/>
      <c r="Y72" s="917"/>
      <c r="Z72" s="917"/>
      <c r="AA72" s="917">
        <v>26</v>
      </c>
      <c r="AB72" s="917"/>
      <c r="AC72" s="917"/>
      <c r="AD72" s="917"/>
      <c r="AE72" s="917"/>
      <c r="AF72" s="917">
        <v>26</v>
      </c>
      <c r="AG72" s="917"/>
      <c r="AH72" s="917"/>
      <c r="AI72" s="917"/>
      <c r="AJ72" s="917"/>
      <c r="AK72" s="917" t="s">
        <v>601</v>
      </c>
      <c r="AL72" s="917"/>
      <c r="AM72" s="917"/>
      <c r="AN72" s="917"/>
      <c r="AO72" s="917"/>
      <c r="AP72" s="917" t="s">
        <v>601</v>
      </c>
      <c r="AQ72" s="917"/>
      <c r="AR72" s="917"/>
      <c r="AS72" s="917"/>
      <c r="AT72" s="917"/>
      <c r="AU72" s="917" t="s">
        <v>601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7549</v>
      </c>
      <c r="R73" s="917"/>
      <c r="S73" s="917"/>
      <c r="T73" s="917"/>
      <c r="U73" s="917"/>
      <c r="V73" s="917">
        <v>6819</v>
      </c>
      <c r="W73" s="917"/>
      <c r="X73" s="917"/>
      <c r="Y73" s="917"/>
      <c r="Z73" s="917"/>
      <c r="AA73" s="917">
        <v>730</v>
      </c>
      <c r="AB73" s="917"/>
      <c r="AC73" s="917"/>
      <c r="AD73" s="917"/>
      <c r="AE73" s="917"/>
      <c r="AF73" s="917" t="s">
        <v>601</v>
      </c>
      <c r="AG73" s="917"/>
      <c r="AH73" s="917"/>
      <c r="AI73" s="917"/>
      <c r="AJ73" s="917"/>
      <c r="AK73" s="917">
        <v>15</v>
      </c>
      <c r="AL73" s="917"/>
      <c r="AM73" s="917"/>
      <c r="AN73" s="917"/>
      <c r="AO73" s="917"/>
      <c r="AP73" s="917" t="s">
        <v>601</v>
      </c>
      <c r="AQ73" s="917"/>
      <c r="AR73" s="917"/>
      <c r="AS73" s="917"/>
      <c r="AT73" s="917"/>
      <c r="AU73" s="917" t="s">
        <v>601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1576</v>
      </c>
      <c r="R74" s="917"/>
      <c r="S74" s="917"/>
      <c r="T74" s="917"/>
      <c r="U74" s="917"/>
      <c r="V74" s="917">
        <v>1575</v>
      </c>
      <c r="W74" s="917"/>
      <c r="X74" s="917"/>
      <c r="Y74" s="917"/>
      <c r="Z74" s="917"/>
      <c r="AA74" s="917">
        <v>1</v>
      </c>
      <c r="AB74" s="917"/>
      <c r="AC74" s="917"/>
      <c r="AD74" s="917"/>
      <c r="AE74" s="917"/>
      <c r="AF74" s="917" t="s">
        <v>601</v>
      </c>
      <c r="AG74" s="917"/>
      <c r="AH74" s="917"/>
      <c r="AI74" s="917"/>
      <c r="AJ74" s="917"/>
      <c r="AK74" s="917" t="s">
        <v>601</v>
      </c>
      <c r="AL74" s="917"/>
      <c r="AM74" s="917"/>
      <c r="AN74" s="917"/>
      <c r="AO74" s="917"/>
      <c r="AP74" s="917" t="s">
        <v>601</v>
      </c>
      <c r="AQ74" s="917"/>
      <c r="AR74" s="917"/>
      <c r="AS74" s="917"/>
      <c r="AT74" s="917"/>
      <c r="AU74" s="917" t="s">
        <v>601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584</v>
      </c>
      <c r="C75" s="960"/>
      <c r="D75" s="960"/>
      <c r="E75" s="960"/>
      <c r="F75" s="960"/>
      <c r="G75" s="960"/>
      <c r="H75" s="960"/>
      <c r="I75" s="960"/>
      <c r="J75" s="960"/>
      <c r="K75" s="960"/>
      <c r="L75" s="960"/>
      <c r="M75" s="960"/>
      <c r="N75" s="960"/>
      <c r="O75" s="960"/>
      <c r="P75" s="961"/>
      <c r="Q75" s="965">
        <v>20</v>
      </c>
      <c r="R75" s="966"/>
      <c r="S75" s="966"/>
      <c r="T75" s="966"/>
      <c r="U75" s="916"/>
      <c r="V75" s="967">
        <v>19</v>
      </c>
      <c r="W75" s="966"/>
      <c r="X75" s="966"/>
      <c r="Y75" s="966"/>
      <c r="Z75" s="916"/>
      <c r="AA75" s="967">
        <v>1</v>
      </c>
      <c r="AB75" s="966"/>
      <c r="AC75" s="966"/>
      <c r="AD75" s="966"/>
      <c r="AE75" s="916"/>
      <c r="AF75" s="967" t="s">
        <v>601</v>
      </c>
      <c r="AG75" s="966"/>
      <c r="AH75" s="966"/>
      <c r="AI75" s="966"/>
      <c r="AJ75" s="916"/>
      <c r="AK75" s="967">
        <v>19</v>
      </c>
      <c r="AL75" s="966"/>
      <c r="AM75" s="966"/>
      <c r="AN75" s="966"/>
      <c r="AO75" s="916"/>
      <c r="AP75" s="917" t="s">
        <v>601</v>
      </c>
      <c r="AQ75" s="917"/>
      <c r="AR75" s="917"/>
      <c r="AS75" s="917"/>
      <c r="AT75" s="917"/>
      <c r="AU75" s="917" t="s">
        <v>601</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585</v>
      </c>
      <c r="C76" s="960"/>
      <c r="D76" s="960"/>
      <c r="E76" s="960"/>
      <c r="F76" s="960"/>
      <c r="G76" s="960"/>
      <c r="H76" s="960"/>
      <c r="I76" s="960"/>
      <c r="J76" s="960"/>
      <c r="K76" s="960"/>
      <c r="L76" s="960"/>
      <c r="M76" s="960"/>
      <c r="N76" s="960"/>
      <c r="O76" s="960"/>
      <c r="P76" s="961"/>
      <c r="Q76" s="965">
        <v>52</v>
      </c>
      <c r="R76" s="966"/>
      <c r="S76" s="966"/>
      <c r="T76" s="966"/>
      <c r="U76" s="916"/>
      <c r="V76" s="967">
        <v>30</v>
      </c>
      <c r="W76" s="966"/>
      <c r="X76" s="966"/>
      <c r="Y76" s="966"/>
      <c r="Z76" s="916"/>
      <c r="AA76" s="967">
        <v>22</v>
      </c>
      <c r="AB76" s="966"/>
      <c r="AC76" s="966"/>
      <c r="AD76" s="966"/>
      <c r="AE76" s="916"/>
      <c r="AF76" s="967" t="s">
        <v>601</v>
      </c>
      <c r="AG76" s="966"/>
      <c r="AH76" s="966"/>
      <c r="AI76" s="966"/>
      <c r="AJ76" s="916"/>
      <c r="AK76" s="917" t="s">
        <v>601</v>
      </c>
      <c r="AL76" s="917"/>
      <c r="AM76" s="917"/>
      <c r="AN76" s="917"/>
      <c r="AO76" s="917"/>
      <c r="AP76" s="917" t="s">
        <v>601</v>
      </c>
      <c r="AQ76" s="917"/>
      <c r="AR76" s="917"/>
      <c r="AS76" s="917"/>
      <c r="AT76" s="917"/>
      <c r="AU76" s="917" t="s">
        <v>601</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586</v>
      </c>
      <c r="C77" s="960"/>
      <c r="D77" s="960"/>
      <c r="E77" s="960"/>
      <c r="F77" s="960"/>
      <c r="G77" s="960"/>
      <c r="H77" s="960"/>
      <c r="I77" s="960"/>
      <c r="J77" s="960"/>
      <c r="K77" s="960"/>
      <c r="L77" s="960"/>
      <c r="M77" s="960"/>
      <c r="N77" s="960"/>
      <c r="O77" s="960"/>
      <c r="P77" s="961"/>
      <c r="Q77" s="965">
        <v>36</v>
      </c>
      <c r="R77" s="966"/>
      <c r="S77" s="966"/>
      <c r="T77" s="966"/>
      <c r="U77" s="916"/>
      <c r="V77" s="967">
        <v>32</v>
      </c>
      <c r="W77" s="966"/>
      <c r="X77" s="966"/>
      <c r="Y77" s="966"/>
      <c r="Z77" s="916"/>
      <c r="AA77" s="967">
        <v>4</v>
      </c>
      <c r="AB77" s="966"/>
      <c r="AC77" s="966"/>
      <c r="AD77" s="966"/>
      <c r="AE77" s="916"/>
      <c r="AF77" s="967" t="s">
        <v>601</v>
      </c>
      <c r="AG77" s="966"/>
      <c r="AH77" s="966"/>
      <c r="AI77" s="966"/>
      <c r="AJ77" s="916"/>
      <c r="AK77" s="917" t="s">
        <v>601</v>
      </c>
      <c r="AL77" s="917"/>
      <c r="AM77" s="917"/>
      <c r="AN77" s="917"/>
      <c r="AO77" s="917"/>
      <c r="AP77" s="917" t="s">
        <v>601</v>
      </c>
      <c r="AQ77" s="917"/>
      <c r="AR77" s="917"/>
      <c r="AS77" s="917"/>
      <c r="AT77" s="917"/>
      <c r="AU77" s="917" t="s">
        <v>601</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587</v>
      </c>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v>597</v>
      </c>
      <c r="AQ78" s="917"/>
      <c r="AR78" s="917"/>
      <c r="AS78" s="917"/>
      <c r="AT78" s="917"/>
      <c r="AU78" s="917">
        <v>513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588</v>
      </c>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t="s">
        <v>601</v>
      </c>
      <c r="AQ79" s="917"/>
      <c r="AR79" s="917"/>
      <c r="AS79" s="917"/>
      <c r="AT79" s="917"/>
      <c r="AU79" s="917" t="s">
        <v>601</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589</v>
      </c>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v>2176</v>
      </c>
      <c r="AQ80" s="917"/>
      <c r="AR80" s="917"/>
      <c r="AS80" s="917"/>
      <c r="AT80" s="917"/>
      <c r="AU80" s="917">
        <v>926</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590</v>
      </c>
      <c r="C81" s="960"/>
      <c r="D81" s="960"/>
      <c r="E81" s="960"/>
      <c r="F81" s="960"/>
      <c r="G81" s="960"/>
      <c r="H81" s="960"/>
      <c r="I81" s="960"/>
      <c r="J81" s="960"/>
      <c r="K81" s="960"/>
      <c r="L81" s="960"/>
      <c r="M81" s="960"/>
      <c r="N81" s="960"/>
      <c r="O81" s="960"/>
      <c r="P81" s="961"/>
      <c r="Q81" s="962">
        <v>370</v>
      </c>
      <c r="R81" s="917"/>
      <c r="S81" s="917"/>
      <c r="T81" s="917"/>
      <c r="U81" s="917"/>
      <c r="V81" s="917">
        <v>192</v>
      </c>
      <c r="W81" s="917"/>
      <c r="X81" s="917"/>
      <c r="Y81" s="917"/>
      <c r="Z81" s="917"/>
      <c r="AA81" s="917">
        <v>178</v>
      </c>
      <c r="AB81" s="917"/>
      <c r="AC81" s="917"/>
      <c r="AD81" s="917"/>
      <c r="AE81" s="917"/>
      <c r="AF81" s="917">
        <v>178</v>
      </c>
      <c r="AG81" s="917"/>
      <c r="AH81" s="917"/>
      <c r="AI81" s="917"/>
      <c r="AJ81" s="917"/>
      <c r="AK81" s="917" t="s">
        <v>594</v>
      </c>
      <c r="AL81" s="917"/>
      <c r="AM81" s="917"/>
      <c r="AN81" s="917"/>
      <c r="AO81" s="917"/>
      <c r="AP81" s="917" t="s">
        <v>601</v>
      </c>
      <c r="AQ81" s="917"/>
      <c r="AR81" s="917"/>
      <c r="AS81" s="917"/>
      <c r="AT81" s="917"/>
      <c r="AU81" s="917" t="s">
        <v>601</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67"/>
      <c r="AV83" s="966"/>
      <c r="AW83" s="966"/>
      <c r="AX83" s="966"/>
      <c r="AY83" s="916"/>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67"/>
      <c r="AV84" s="966"/>
      <c r="AW84" s="966"/>
      <c r="AX84" s="966"/>
      <c r="AY84" s="916"/>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67"/>
      <c r="AV85" s="966"/>
      <c r="AW85" s="966"/>
      <c r="AX85" s="966"/>
      <c r="AY85" s="916"/>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306</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306</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306</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1293549</v>
      </c>
      <c r="AB110" s="988"/>
      <c r="AC110" s="988"/>
      <c r="AD110" s="988"/>
      <c r="AE110" s="989"/>
      <c r="AF110" s="990">
        <v>1318265</v>
      </c>
      <c r="AG110" s="988"/>
      <c r="AH110" s="988"/>
      <c r="AI110" s="988"/>
      <c r="AJ110" s="989"/>
      <c r="AK110" s="990">
        <v>1387618</v>
      </c>
      <c r="AL110" s="988"/>
      <c r="AM110" s="988"/>
      <c r="AN110" s="988"/>
      <c r="AO110" s="989"/>
      <c r="AP110" s="991">
        <v>16.5</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16418884</v>
      </c>
      <c r="BR110" s="1023"/>
      <c r="BS110" s="1023"/>
      <c r="BT110" s="1023"/>
      <c r="BU110" s="1023"/>
      <c r="BV110" s="1023">
        <v>16698394</v>
      </c>
      <c r="BW110" s="1023"/>
      <c r="BX110" s="1023"/>
      <c r="BY110" s="1023"/>
      <c r="BZ110" s="1023"/>
      <c r="CA110" s="1023">
        <v>17621800</v>
      </c>
      <c r="CB110" s="1023"/>
      <c r="CC110" s="1023"/>
      <c r="CD110" s="1023"/>
      <c r="CE110" s="1023"/>
      <c r="CF110" s="1037">
        <v>208.9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393</v>
      </c>
      <c r="DH110" s="1023"/>
      <c r="DI110" s="1023"/>
      <c r="DJ110" s="1023"/>
      <c r="DK110" s="1023"/>
      <c r="DL110" s="1023" t="s">
        <v>128</v>
      </c>
      <c r="DM110" s="1023"/>
      <c r="DN110" s="1023"/>
      <c r="DO110" s="1023"/>
      <c r="DP110" s="1023"/>
      <c r="DQ110" s="1023" t="s">
        <v>128</v>
      </c>
      <c r="DR110" s="1023"/>
      <c r="DS110" s="1023"/>
      <c r="DT110" s="1023"/>
      <c r="DU110" s="1023"/>
      <c r="DV110" s="1024" t="s">
        <v>437</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128</v>
      </c>
      <c r="AG111" s="1030"/>
      <c r="AH111" s="1030"/>
      <c r="AI111" s="1030"/>
      <c r="AJ111" s="1031"/>
      <c r="AK111" s="1032" t="s">
        <v>437</v>
      </c>
      <c r="AL111" s="1030"/>
      <c r="AM111" s="1030"/>
      <c r="AN111" s="1030"/>
      <c r="AO111" s="1031"/>
      <c r="AP111" s="1033" t="s">
        <v>437</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3845638</v>
      </c>
      <c r="BR111" s="1016"/>
      <c r="BS111" s="1016"/>
      <c r="BT111" s="1016"/>
      <c r="BU111" s="1016"/>
      <c r="BV111" s="1016">
        <v>3406678</v>
      </c>
      <c r="BW111" s="1016"/>
      <c r="BX111" s="1016"/>
      <c r="BY111" s="1016"/>
      <c r="BZ111" s="1016"/>
      <c r="CA111" s="1016">
        <v>2971332</v>
      </c>
      <c r="CB111" s="1016"/>
      <c r="CC111" s="1016"/>
      <c r="CD111" s="1016"/>
      <c r="CE111" s="1016"/>
      <c r="CF111" s="1010">
        <v>35.200000000000003</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393</v>
      </c>
      <c r="DH111" s="1016"/>
      <c r="DI111" s="1016"/>
      <c r="DJ111" s="1016"/>
      <c r="DK111" s="1016"/>
      <c r="DL111" s="1016" t="s">
        <v>128</v>
      </c>
      <c r="DM111" s="1016"/>
      <c r="DN111" s="1016"/>
      <c r="DO111" s="1016"/>
      <c r="DP111" s="1016"/>
      <c r="DQ111" s="1016" t="s">
        <v>393</v>
      </c>
      <c r="DR111" s="1016"/>
      <c r="DS111" s="1016"/>
      <c r="DT111" s="1016"/>
      <c r="DU111" s="1016"/>
      <c r="DV111" s="1017" t="s">
        <v>128</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437</v>
      </c>
      <c r="AL112" s="1055"/>
      <c r="AM112" s="1055"/>
      <c r="AN112" s="1055"/>
      <c r="AO112" s="1056"/>
      <c r="AP112" s="1058" t="s">
        <v>437</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6466481</v>
      </c>
      <c r="BR112" s="1016"/>
      <c r="BS112" s="1016"/>
      <c r="BT112" s="1016"/>
      <c r="BU112" s="1016"/>
      <c r="BV112" s="1016">
        <v>6207804</v>
      </c>
      <c r="BW112" s="1016"/>
      <c r="BX112" s="1016"/>
      <c r="BY112" s="1016"/>
      <c r="BZ112" s="1016"/>
      <c r="CA112" s="1016">
        <v>6213020</v>
      </c>
      <c r="CB112" s="1016"/>
      <c r="CC112" s="1016"/>
      <c r="CD112" s="1016"/>
      <c r="CE112" s="1016"/>
      <c r="CF112" s="1010">
        <v>73.7</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437</v>
      </c>
      <c r="DH112" s="1016"/>
      <c r="DI112" s="1016"/>
      <c r="DJ112" s="1016"/>
      <c r="DK112" s="1016"/>
      <c r="DL112" s="1016" t="s">
        <v>437</v>
      </c>
      <c r="DM112" s="1016"/>
      <c r="DN112" s="1016"/>
      <c r="DO112" s="1016"/>
      <c r="DP112" s="1016"/>
      <c r="DQ112" s="1016" t="s">
        <v>128</v>
      </c>
      <c r="DR112" s="1016"/>
      <c r="DS112" s="1016"/>
      <c r="DT112" s="1016"/>
      <c r="DU112" s="1016"/>
      <c r="DV112" s="1017" t="s">
        <v>437</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575192</v>
      </c>
      <c r="AB113" s="1030"/>
      <c r="AC113" s="1030"/>
      <c r="AD113" s="1030"/>
      <c r="AE113" s="1031"/>
      <c r="AF113" s="1032">
        <v>543799</v>
      </c>
      <c r="AG113" s="1030"/>
      <c r="AH113" s="1030"/>
      <c r="AI113" s="1030"/>
      <c r="AJ113" s="1031"/>
      <c r="AK113" s="1032">
        <v>664332</v>
      </c>
      <c r="AL113" s="1030"/>
      <c r="AM113" s="1030"/>
      <c r="AN113" s="1030"/>
      <c r="AO113" s="1031"/>
      <c r="AP113" s="1033">
        <v>7.9</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1922107</v>
      </c>
      <c r="BR113" s="1016"/>
      <c r="BS113" s="1016"/>
      <c r="BT113" s="1016"/>
      <c r="BU113" s="1016"/>
      <c r="BV113" s="1016">
        <v>1691147</v>
      </c>
      <c r="BW113" s="1016"/>
      <c r="BX113" s="1016"/>
      <c r="BY113" s="1016"/>
      <c r="BZ113" s="1016"/>
      <c r="CA113" s="1016">
        <v>1453679</v>
      </c>
      <c r="CB113" s="1016"/>
      <c r="CC113" s="1016"/>
      <c r="CD113" s="1016"/>
      <c r="CE113" s="1016"/>
      <c r="CF113" s="1010">
        <v>17.2</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437</v>
      </c>
      <c r="DH113" s="1055"/>
      <c r="DI113" s="1055"/>
      <c r="DJ113" s="1055"/>
      <c r="DK113" s="1056"/>
      <c r="DL113" s="1057" t="s">
        <v>128</v>
      </c>
      <c r="DM113" s="1055"/>
      <c r="DN113" s="1055"/>
      <c r="DO113" s="1055"/>
      <c r="DP113" s="1056"/>
      <c r="DQ113" s="1057" t="s">
        <v>437</v>
      </c>
      <c r="DR113" s="1055"/>
      <c r="DS113" s="1055"/>
      <c r="DT113" s="1055"/>
      <c r="DU113" s="1056"/>
      <c r="DV113" s="1058" t="s">
        <v>128</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299055</v>
      </c>
      <c r="AB114" s="1055"/>
      <c r="AC114" s="1055"/>
      <c r="AD114" s="1055"/>
      <c r="AE114" s="1056"/>
      <c r="AF114" s="1057">
        <v>295299</v>
      </c>
      <c r="AG114" s="1055"/>
      <c r="AH114" s="1055"/>
      <c r="AI114" s="1055"/>
      <c r="AJ114" s="1056"/>
      <c r="AK114" s="1057">
        <v>288800</v>
      </c>
      <c r="AL114" s="1055"/>
      <c r="AM114" s="1055"/>
      <c r="AN114" s="1055"/>
      <c r="AO114" s="1056"/>
      <c r="AP114" s="1058">
        <v>3.4</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2010207</v>
      </c>
      <c r="BR114" s="1016"/>
      <c r="BS114" s="1016"/>
      <c r="BT114" s="1016"/>
      <c r="BU114" s="1016"/>
      <c r="BV114" s="1016">
        <v>2086333</v>
      </c>
      <c r="BW114" s="1016"/>
      <c r="BX114" s="1016"/>
      <c r="BY114" s="1016"/>
      <c r="BZ114" s="1016"/>
      <c r="CA114" s="1016">
        <v>2120535</v>
      </c>
      <c r="CB114" s="1016"/>
      <c r="CC114" s="1016"/>
      <c r="CD114" s="1016"/>
      <c r="CE114" s="1016"/>
      <c r="CF114" s="1010">
        <v>25.1</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393</v>
      </c>
      <c r="DH114" s="1055"/>
      <c r="DI114" s="1055"/>
      <c r="DJ114" s="1055"/>
      <c r="DK114" s="1056"/>
      <c r="DL114" s="1057" t="s">
        <v>437</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244822</v>
      </c>
      <c r="AB115" s="1030"/>
      <c r="AC115" s="1030"/>
      <c r="AD115" s="1030"/>
      <c r="AE115" s="1031"/>
      <c r="AF115" s="1032">
        <v>244825</v>
      </c>
      <c r="AG115" s="1030"/>
      <c r="AH115" s="1030"/>
      <c r="AI115" s="1030"/>
      <c r="AJ115" s="1031"/>
      <c r="AK115" s="1032">
        <v>244824</v>
      </c>
      <c r="AL115" s="1030"/>
      <c r="AM115" s="1030"/>
      <c r="AN115" s="1030"/>
      <c r="AO115" s="1031"/>
      <c r="AP115" s="1033">
        <v>2.9</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128</v>
      </c>
      <c r="BR115" s="1016"/>
      <c r="BS115" s="1016"/>
      <c r="BT115" s="1016"/>
      <c r="BU115" s="1016"/>
      <c r="BV115" s="1016" t="s">
        <v>437</v>
      </c>
      <c r="BW115" s="1016"/>
      <c r="BX115" s="1016"/>
      <c r="BY115" s="1016"/>
      <c r="BZ115" s="1016"/>
      <c r="CA115" s="1016" t="s">
        <v>128</v>
      </c>
      <c r="CB115" s="1016"/>
      <c r="CC115" s="1016"/>
      <c r="CD115" s="1016"/>
      <c r="CE115" s="1016"/>
      <c r="CF115" s="1010" t="s">
        <v>128</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393</v>
      </c>
      <c r="DH115" s="1055"/>
      <c r="DI115" s="1055"/>
      <c r="DJ115" s="1055"/>
      <c r="DK115" s="1056"/>
      <c r="DL115" s="1057" t="s">
        <v>128</v>
      </c>
      <c r="DM115" s="1055"/>
      <c r="DN115" s="1055"/>
      <c r="DO115" s="1055"/>
      <c r="DP115" s="1056"/>
      <c r="DQ115" s="1057" t="s">
        <v>437</v>
      </c>
      <c r="DR115" s="1055"/>
      <c r="DS115" s="1055"/>
      <c r="DT115" s="1055"/>
      <c r="DU115" s="1056"/>
      <c r="DV115" s="1058" t="s">
        <v>393</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437</v>
      </c>
      <c r="AG116" s="1055"/>
      <c r="AH116" s="1055"/>
      <c r="AI116" s="1055"/>
      <c r="AJ116" s="1056"/>
      <c r="AK116" s="1057" t="s">
        <v>128</v>
      </c>
      <c r="AL116" s="1055"/>
      <c r="AM116" s="1055"/>
      <c r="AN116" s="1055"/>
      <c r="AO116" s="1056"/>
      <c r="AP116" s="1058" t="s">
        <v>128</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437</v>
      </c>
      <c r="BW116" s="1016"/>
      <c r="BX116" s="1016"/>
      <c r="BY116" s="1016"/>
      <c r="BZ116" s="1016"/>
      <c r="CA116" s="1016" t="s">
        <v>437</v>
      </c>
      <c r="CB116" s="1016"/>
      <c r="CC116" s="1016"/>
      <c r="CD116" s="1016"/>
      <c r="CE116" s="1016"/>
      <c r="CF116" s="1010" t="s">
        <v>128</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437</v>
      </c>
      <c r="DH116" s="1055"/>
      <c r="DI116" s="1055"/>
      <c r="DJ116" s="1055"/>
      <c r="DK116" s="1056"/>
      <c r="DL116" s="1057" t="s">
        <v>128</v>
      </c>
      <c r="DM116" s="1055"/>
      <c r="DN116" s="1055"/>
      <c r="DO116" s="1055"/>
      <c r="DP116" s="1056"/>
      <c r="DQ116" s="1057" t="s">
        <v>437</v>
      </c>
      <c r="DR116" s="1055"/>
      <c r="DS116" s="1055"/>
      <c r="DT116" s="1055"/>
      <c r="DU116" s="1056"/>
      <c r="DV116" s="1058" t="s">
        <v>393</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2412618</v>
      </c>
      <c r="AB117" s="1073"/>
      <c r="AC117" s="1073"/>
      <c r="AD117" s="1073"/>
      <c r="AE117" s="1074"/>
      <c r="AF117" s="1075">
        <v>2402188</v>
      </c>
      <c r="AG117" s="1073"/>
      <c r="AH117" s="1073"/>
      <c r="AI117" s="1073"/>
      <c r="AJ117" s="1074"/>
      <c r="AK117" s="1075">
        <v>2585574</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437</v>
      </c>
      <c r="BR117" s="1016"/>
      <c r="BS117" s="1016"/>
      <c r="BT117" s="1016"/>
      <c r="BU117" s="1016"/>
      <c r="BV117" s="1016" t="s">
        <v>437</v>
      </c>
      <c r="BW117" s="1016"/>
      <c r="BX117" s="1016"/>
      <c r="BY117" s="1016"/>
      <c r="BZ117" s="1016"/>
      <c r="CA117" s="1016" t="s">
        <v>437</v>
      </c>
      <c r="CB117" s="1016"/>
      <c r="CC117" s="1016"/>
      <c r="CD117" s="1016"/>
      <c r="CE117" s="1016"/>
      <c r="CF117" s="1010" t="s">
        <v>437</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437</v>
      </c>
      <c r="DH117" s="1055"/>
      <c r="DI117" s="1055"/>
      <c r="DJ117" s="1055"/>
      <c r="DK117" s="1056"/>
      <c r="DL117" s="1057" t="s">
        <v>437</v>
      </c>
      <c r="DM117" s="1055"/>
      <c r="DN117" s="1055"/>
      <c r="DO117" s="1055"/>
      <c r="DP117" s="1056"/>
      <c r="DQ117" s="1057" t="s">
        <v>460</v>
      </c>
      <c r="DR117" s="1055"/>
      <c r="DS117" s="1055"/>
      <c r="DT117" s="1055"/>
      <c r="DU117" s="1056"/>
      <c r="DV117" s="1058" t="s">
        <v>437</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306</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v>298492</v>
      </c>
      <c r="BR118" s="1094"/>
      <c r="BS118" s="1094"/>
      <c r="BT118" s="1094"/>
      <c r="BU118" s="1094"/>
      <c r="BV118" s="1094">
        <v>252815</v>
      </c>
      <c r="BW118" s="1094"/>
      <c r="BX118" s="1094"/>
      <c r="BY118" s="1094"/>
      <c r="BZ118" s="1094"/>
      <c r="CA118" s="1094">
        <v>186992</v>
      </c>
      <c r="CB118" s="1094"/>
      <c r="CC118" s="1094"/>
      <c r="CD118" s="1094"/>
      <c r="CE118" s="1094"/>
      <c r="CF118" s="1010">
        <v>2.2000000000000002</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437</v>
      </c>
      <c r="DH118" s="1055"/>
      <c r="DI118" s="1055"/>
      <c r="DJ118" s="1055"/>
      <c r="DK118" s="1056"/>
      <c r="DL118" s="1057" t="s">
        <v>393</v>
      </c>
      <c r="DM118" s="1055"/>
      <c r="DN118" s="1055"/>
      <c r="DO118" s="1055"/>
      <c r="DP118" s="1056"/>
      <c r="DQ118" s="1057" t="s">
        <v>437</v>
      </c>
      <c r="DR118" s="1055"/>
      <c r="DS118" s="1055"/>
      <c r="DT118" s="1055"/>
      <c r="DU118" s="1056"/>
      <c r="DV118" s="1058" t="s">
        <v>393</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393</v>
      </c>
      <c r="AG119" s="988"/>
      <c r="AH119" s="988"/>
      <c r="AI119" s="988"/>
      <c r="AJ119" s="989"/>
      <c r="AK119" s="990" t="s">
        <v>393</v>
      </c>
      <c r="AL119" s="988"/>
      <c r="AM119" s="988"/>
      <c r="AN119" s="988"/>
      <c r="AO119" s="989"/>
      <c r="AP119" s="991" t="s">
        <v>437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463</v>
      </c>
      <c r="BP119" s="1102"/>
      <c r="BQ119" s="1093">
        <v>30961809</v>
      </c>
      <c r="BR119" s="1094"/>
      <c r="BS119" s="1094"/>
      <c r="BT119" s="1094"/>
      <c r="BU119" s="1094"/>
      <c r="BV119" s="1094">
        <v>30343171</v>
      </c>
      <c r="BW119" s="1094"/>
      <c r="BX119" s="1094"/>
      <c r="BY119" s="1094"/>
      <c r="BZ119" s="1094"/>
      <c r="CA119" s="1094">
        <v>30567358</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3845638</v>
      </c>
      <c r="DH119" s="1080"/>
      <c r="DI119" s="1080"/>
      <c r="DJ119" s="1080"/>
      <c r="DK119" s="1081"/>
      <c r="DL119" s="1079">
        <v>3406678</v>
      </c>
      <c r="DM119" s="1080"/>
      <c r="DN119" s="1080"/>
      <c r="DO119" s="1080"/>
      <c r="DP119" s="1081"/>
      <c r="DQ119" s="1079">
        <v>2971332</v>
      </c>
      <c r="DR119" s="1080"/>
      <c r="DS119" s="1080"/>
      <c r="DT119" s="1080"/>
      <c r="DU119" s="1081"/>
      <c r="DV119" s="1082">
        <v>35.200000000000003</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437</v>
      </c>
      <c r="AB120" s="1055"/>
      <c r="AC120" s="1055"/>
      <c r="AD120" s="1055"/>
      <c r="AE120" s="1056"/>
      <c r="AF120" s="1057" t="s">
        <v>437</v>
      </c>
      <c r="AG120" s="1055"/>
      <c r="AH120" s="1055"/>
      <c r="AI120" s="1055"/>
      <c r="AJ120" s="1056"/>
      <c r="AK120" s="1057" t="s">
        <v>437</v>
      </c>
      <c r="AL120" s="1055"/>
      <c r="AM120" s="1055"/>
      <c r="AN120" s="1055"/>
      <c r="AO120" s="1056"/>
      <c r="AP120" s="1058" t="s">
        <v>460</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7806285</v>
      </c>
      <c r="BR120" s="1023"/>
      <c r="BS120" s="1023"/>
      <c r="BT120" s="1023"/>
      <c r="BU120" s="1023"/>
      <c r="BV120" s="1023">
        <v>7739581</v>
      </c>
      <c r="BW120" s="1023"/>
      <c r="BX120" s="1023"/>
      <c r="BY120" s="1023"/>
      <c r="BZ120" s="1023"/>
      <c r="CA120" s="1023">
        <v>9751546</v>
      </c>
      <c r="CB120" s="1023"/>
      <c r="CC120" s="1023"/>
      <c r="CD120" s="1023"/>
      <c r="CE120" s="1023"/>
      <c r="CF120" s="1037">
        <v>115.6</v>
      </c>
      <c r="CG120" s="1038"/>
      <c r="CH120" s="1038"/>
      <c r="CI120" s="1038"/>
      <c r="CJ120" s="1038"/>
      <c r="CK120" s="1103" t="s">
        <v>467</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v>6148552</v>
      </c>
      <c r="DH120" s="1023"/>
      <c r="DI120" s="1023"/>
      <c r="DJ120" s="1023"/>
      <c r="DK120" s="1023"/>
      <c r="DL120" s="1023">
        <v>5910117</v>
      </c>
      <c r="DM120" s="1023"/>
      <c r="DN120" s="1023"/>
      <c r="DO120" s="1023"/>
      <c r="DP120" s="1023"/>
      <c r="DQ120" s="1023">
        <v>5935852</v>
      </c>
      <c r="DR120" s="1023"/>
      <c r="DS120" s="1023"/>
      <c r="DT120" s="1023"/>
      <c r="DU120" s="1023"/>
      <c r="DV120" s="1024">
        <v>70.400000000000006</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460</v>
      </c>
      <c r="AB121" s="1055"/>
      <c r="AC121" s="1055"/>
      <c r="AD121" s="1055"/>
      <c r="AE121" s="1056"/>
      <c r="AF121" s="1057" t="s">
        <v>437</v>
      </c>
      <c r="AG121" s="1055"/>
      <c r="AH121" s="1055"/>
      <c r="AI121" s="1055"/>
      <c r="AJ121" s="1056"/>
      <c r="AK121" s="1057" t="s">
        <v>437</v>
      </c>
      <c r="AL121" s="1055"/>
      <c r="AM121" s="1055"/>
      <c r="AN121" s="1055"/>
      <c r="AO121" s="1056"/>
      <c r="AP121" s="1058" t="s">
        <v>460</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924845</v>
      </c>
      <c r="BR121" s="1016"/>
      <c r="BS121" s="1016"/>
      <c r="BT121" s="1016"/>
      <c r="BU121" s="1016"/>
      <c r="BV121" s="1016">
        <v>862948</v>
      </c>
      <c r="BW121" s="1016"/>
      <c r="BX121" s="1016"/>
      <c r="BY121" s="1016"/>
      <c r="BZ121" s="1016"/>
      <c r="CA121" s="1016">
        <v>800410</v>
      </c>
      <c r="CB121" s="1016"/>
      <c r="CC121" s="1016"/>
      <c r="CD121" s="1016"/>
      <c r="CE121" s="1016"/>
      <c r="CF121" s="1010">
        <v>9.5</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v>317929</v>
      </c>
      <c r="DH121" s="1016"/>
      <c r="DI121" s="1016"/>
      <c r="DJ121" s="1016"/>
      <c r="DK121" s="1016"/>
      <c r="DL121" s="1016">
        <v>297687</v>
      </c>
      <c r="DM121" s="1016"/>
      <c r="DN121" s="1016"/>
      <c r="DO121" s="1016"/>
      <c r="DP121" s="1016"/>
      <c r="DQ121" s="1016">
        <v>277168</v>
      </c>
      <c r="DR121" s="1016"/>
      <c r="DS121" s="1016"/>
      <c r="DT121" s="1016"/>
      <c r="DU121" s="1016"/>
      <c r="DV121" s="1017">
        <v>3.3</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437</v>
      </c>
      <c r="AB122" s="1055"/>
      <c r="AC122" s="1055"/>
      <c r="AD122" s="1055"/>
      <c r="AE122" s="1056"/>
      <c r="AF122" s="1057" t="s">
        <v>437</v>
      </c>
      <c r="AG122" s="1055"/>
      <c r="AH122" s="1055"/>
      <c r="AI122" s="1055"/>
      <c r="AJ122" s="1056"/>
      <c r="AK122" s="1057" t="s">
        <v>393</v>
      </c>
      <c r="AL122" s="1055"/>
      <c r="AM122" s="1055"/>
      <c r="AN122" s="1055"/>
      <c r="AO122" s="1056"/>
      <c r="AP122" s="1058" t="s">
        <v>393</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16788087</v>
      </c>
      <c r="BR122" s="1094"/>
      <c r="BS122" s="1094"/>
      <c r="BT122" s="1094"/>
      <c r="BU122" s="1094"/>
      <c r="BV122" s="1094">
        <v>16665131</v>
      </c>
      <c r="BW122" s="1094"/>
      <c r="BX122" s="1094"/>
      <c r="BY122" s="1094"/>
      <c r="BZ122" s="1094"/>
      <c r="CA122" s="1094">
        <v>16718737</v>
      </c>
      <c r="CB122" s="1094"/>
      <c r="CC122" s="1094"/>
      <c r="CD122" s="1094"/>
      <c r="CE122" s="1094"/>
      <c r="CF122" s="1114">
        <v>198.2</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393</v>
      </c>
      <c r="DM122" s="1016"/>
      <c r="DN122" s="1016"/>
      <c r="DO122" s="1016"/>
      <c r="DP122" s="1016"/>
      <c r="DQ122" s="1016" t="s">
        <v>437</v>
      </c>
      <c r="DR122" s="1016"/>
      <c r="DS122" s="1016"/>
      <c r="DT122" s="1016"/>
      <c r="DU122" s="1016"/>
      <c r="DV122" s="1017" t="s">
        <v>460</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437</v>
      </c>
      <c r="AB123" s="1055"/>
      <c r="AC123" s="1055"/>
      <c r="AD123" s="1055"/>
      <c r="AE123" s="1056"/>
      <c r="AF123" s="1057" t="s">
        <v>128</v>
      </c>
      <c r="AG123" s="1055"/>
      <c r="AH123" s="1055"/>
      <c r="AI123" s="1055"/>
      <c r="AJ123" s="1056"/>
      <c r="AK123" s="1057" t="s">
        <v>437</v>
      </c>
      <c r="AL123" s="1055"/>
      <c r="AM123" s="1055"/>
      <c r="AN123" s="1055"/>
      <c r="AO123" s="1056"/>
      <c r="AP123" s="1058" t="s">
        <v>128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473</v>
      </c>
      <c r="BP123" s="1102"/>
      <c r="BQ123" s="1161">
        <v>25519217</v>
      </c>
      <c r="BR123" s="1162"/>
      <c r="BS123" s="1162"/>
      <c r="BT123" s="1162"/>
      <c r="BU123" s="1162"/>
      <c r="BV123" s="1162">
        <v>25267660</v>
      </c>
      <c r="BW123" s="1162"/>
      <c r="BX123" s="1162"/>
      <c r="BY123" s="1162"/>
      <c r="BZ123" s="1162"/>
      <c r="CA123" s="1162">
        <v>27270693</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t="s">
        <v>460</v>
      </c>
      <c r="DH123" s="1055"/>
      <c r="DI123" s="1055"/>
      <c r="DJ123" s="1055"/>
      <c r="DK123" s="1056"/>
      <c r="DL123" s="1057" t="s">
        <v>474</v>
      </c>
      <c r="DM123" s="1055"/>
      <c r="DN123" s="1055"/>
      <c r="DO123" s="1055"/>
      <c r="DP123" s="1056"/>
      <c r="DQ123" s="1057" t="s">
        <v>437</v>
      </c>
      <c r="DR123" s="1055"/>
      <c r="DS123" s="1055"/>
      <c r="DT123" s="1055"/>
      <c r="DU123" s="1056"/>
      <c r="DV123" s="1058" t="s">
        <v>128</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437</v>
      </c>
      <c r="AB124" s="1055"/>
      <c r="AC124" s="1055"/>
      <c r="AD124" s="1055"/>
      <c r="AE124" s="1056"/>
      <c r="AF124" s="1057" t="s">
        <v>460</v>
      </c>
      <c r="AG124" s="1055"/>
      <c r="AH124" s="1055"/>
      <c r="AI124" s="1055"/>
      <c r="AJ124" s="1056"/>
      <c r="AK124" s="1057" t="s">
        <v>460</v>
      </c>
      <c r="AL124" s="1055"/>
      <c r="AM124" s="1055"/>
      <c r="AN124" s="1055"/>
      <c r="AO124" s="1056"/>
      <c r="AP124" s="1058" t="s">
        <v>437</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67.599999999999994</v>
      </c>
      <c r="BR124" s="1124"/>
      <c r="BS124" s="1124"/>
      <c r="BT124" s="1124"/>
      <c r="BU124" s="1124"/>
      <c r="BV124" s="1124">
        <v>61.2</v>
      </c>
      <c r="BW124" s="1124"/>
      <c r="BX124" s="1124"/>
      <c r="BY124" s="1124"/>
      <c r="BZ124" s="1124"/>
      <c r="CA124" s="1124">
        <v>39</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437</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474</v>
      </c>
      <c r="AG125" s="1055"/>
      <c r="AH125" s="1055"/>
      <c r="AI125" s="1055"/>
      <c r="AJ125" s="1056"/>
      <c r="AK125" s="1057" t="s">
        <v>437</v>
      </c>
      <c r="AL125" s="1055"/>
      <c r="AM125" s="1055"/>
      <c r="AN125" s="1055"/>
      <c r="AO125" s="1056"/>
      <c r="AP125" s="1058" t="s">
        <v>437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437</v>
      </c>
      <c r="DH125" s="1023"/>
      <c r="DI125" s="1023"/>
      <c r="DJ125" s="1023"/>
      <c r="DK125" s="1023"/>
      <c r="DL125" s="1023" t="s">
        <v>437</v>
      </c>
      <c r="DM125" s="1023"/>
      <c r="DN125" s="1023"/>
      <c r="DO125" s="1023"/>
      <c r="DP125" s="1023"/>
      <c r="DQ125" s="1023" t="s">
        <v>437</v>
      </c>
      <c r="DR125" s="1023"/>
      <c r="DS125" s="1023"/>
      <c r="DT125" s="1023"/>
      <c r="DU125" s="1023"/>
      <c r="DV125" s="1024" t="s">
        <v>437</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228042</v>
      </c>
      <c r="AB126" s="1055"/>
      <c r="AC126" s="1055"/>
      <c r="AD126" s="1055"/>
      <c r="AE126" s="1056"/>
      <c r="AF126" s="1057">
        <v>237035</v>
      </c>
      <c r="AG126" s="1055"/>
      <c r="AH126" s="1055"/>
      <c r="AI126" s="1055"/>
      <c r="AJ126" s="1056"/>
      <c r="AK126" s="1057">
        <v>231525</v>
      </c>
      <c r="AL126" s="1055"/>
      <c r="AM126" s="1055"/>
      <c r="AN126" s="1055"/>
      <c r="AO126" s="1056"/>
      <c r="AP126" s="1058">
        <v>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437</v>
      </c>
      <c r="DH126" s="1016"/>
      <c r="DI126" s="1016"/>
      <c r="DJ126" s="1016"/>
      <c r="DK126" s="1016"/>
      <c r="DL126" s="1016" t="s">
        <v>437</v>
      </c>
      <c r="DM126" s="1016"/>
      <c r="DN126" s="1016"/>
      <c r="DO126" s="1016"/>
      <c r="DP126" s="1016"/>
      <c r="DQ126" s="1016" t="s">
        <v>437</v>
      </c>
      <c r="DR126" s="1016"/>
      <c r="DS126" s="1016"/>
      <c r="DT126" s="1016"/>
      <c r="DU126" s="1016"/>
      <c r="DV126" s="1017" t="s">
        <v>437</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16780</v>
      </c>
      <c r="AB127" s="1055"/>
      <c r="AC127" s="1055"/>
      <c r="AD127" s="1055"/>
      <c r="AE127" s="1056"/>
      <c r="AF127" s="1057">
        <v>7790</v>
      </c>
      <c r="AG127" s="1055"/>
      <c r="AH127" s="1055"/>
      <c r="AI127" s="1055"/>
      <c r="AJ127" s="1056"/>
      <c r="AK127" s="1057">
        <v>13299</v>
      </c>
      <c r="AL127" s="1055"/>
      <c r="AM127" s="1055"/>
      <c r="AN127" s="1055"/>
      <c r="AO127" s="1056"/>
      <c r="AP127" s="1058">
        <v>0.2</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437</v>
      </c>
      <c r="DH127" s="1016"/>
      <c r="DI127" s="1016"/>
      <c r="DJ127" s="1016"/>
      <c r="DK127" s="1016"/>
      <c r="DL127" s="1016" t="s">
        <v>437</v>
      </c>
      <c r="DM127" s="1016"/>
      <c r="DN127" s="1016"/>
      <c r="DO127" s="1016"/>
      <c r="DP127" s="1016"/>
      <c r="DQ127" s="1016" t="s">
        <v>128</v>
      </c>
      <c r="DR127" s="1016"/>
      <c r="DS127" s="1016"/>
      <c r="DT127" s="1016"/>
      <c r="DU127" s="1016"/>
      <c r="DV127" s="1017" t="s">
        <v>437</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69550</v>
      </c>
      <c r="AB128" s="1144"/>
      <c r="AC128" s="1144"/>
      <c r="AD128" s="1144"/>
      <c r="AE128" s="1145"/>
      <c r="AF128" s="1146">
        <v>70097</v>
      </c>
      <c r="AG128" s="1144"/>
      <c r="AH128" s="1144"/>
      <c r="AI128" s="1144"/>
      <c r="AJ128" s="1145"/>
      <c r="AK128" s="1146">
        <v>70096</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474</v>
      </c>
      <c r="BG128" s="1151"/>
      <c r="BH128" s="1151"/>
      <c r="BI128" s="1151"/>
      <c r="BJ128" s="1151"/>
      <c r="BK128" s="1151"/>
      <c r="BL128" s="1152"/>
      <c r="BM128" s="1150">
        <v>13.35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437</v>
      </c>
      <c r="DH128" s="1136"/>
      <c r="DI128" s="1136"/>
      <c r="DJ128" s="1136"/>
      <c r="DK128" s="1136"/>
      <c r="DL128" s="1136" t="s">
        <v>128</v>
      </c>
      <c r="DM128" s="1136"/>
      <c r="DN128" s="1136"/>
      <c r="DO128" s="1136"/>
      <c r="DP128" s="1136"/>
      <c r="DQ128" s="1136" t="s">
        <v>437</v>
      </c>
      <c r="DR128" s="1136"/>
      <c r="DS128" s="1136"/>
      <c r="DT128" s="1136"/>
      <c r="DU128" s="1136"/>
      <c r="DV128" s="1137" t="s">
        <v>128</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9446319</v>
      </c>
      <c r="AB129" s="1055"/>
      <c r="AC129" s="1055"/>
      <c r="AD129" s="1055"/>
      <c r="AE129" s="1056"/>
      <c r="AF129" s="1057">
        <v>9664187</v>
      </c>
      <c r="AG129" s="1055"/>
      <c r="AH129" s="1055"/>
      <c r="AI129" s="1055"/>
      <c r="AJ129" s="1056"/>
      <c r="AK129" s="1057">
        <v>9913550</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437</v>
      </c>
      <c r="BG129" s="1165"/>
      <c r="BH129" s="1165"/>
      <c r="BI129" s="1165"/>
      <c r="BJ129" s="1165"/>
      <c r="BK129" s="1165"/>
      <c r="BL129" s="1166"/>
      <c r="BM129" s="1164">
        <v>18.350000000000001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1400183</v>
      </c>
      <c r="AB130" s="1055"/>
      <c r="AC130" s="1055"/>
      <c r="AD130" s="1055"/>
      <c r="AE130" s="1056"/>
      <c r="AF130" s="1057">
        <v>1379191</v>
      </c>
      <c r="AG130" s="1055"/>
      <c r="AH130" s="1055"/>
      <c r="AI130" s="1055"/>
      <c r="AJ130" s="1056"/>
      <c r="AK130" s="1057">
        <v>1479530</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11.8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8046136</v>
      </c>
      <c r="AB131" s="1080"/>
      <c r="AC131" s="1080"/>
      <c r="AD131" s="1080"/>
      <c r="AE131" s="1081"/>
      <c r="AF131" s="1079">
        <v>8284996</v>
      </c>
      <c r="AG131" s="1080"/>
      <c r="AH131" s="1080"/>
      <c r="AI131" s="1080"/>
      <c r="AJ131" s="1081"/>
      <c r="AK131" s="1079">
        <v>8434020</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39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11.718482010000001</v>
      </c>
      <c r="AB132" s="1196"/>
      <c r="AC132" s="1196"/>
      <c r="AD132" s="1196"/>
      <c r="AE132" s="1197"/>
      <c r="AF132" s="1198">
        <v>11.5015143</v>
      </c>
      <c r="AG132" s="1196"/>
      <c r="AH132" s="1196"/>
      <c r="AI132" s="1196"/>
      <c r="AJ132" s="1197"/>
      <c r="AK132" s="1198">
        <v>12.282968260000001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11.4</v>
      </c>
      <c r="AB133" s="1179"/>
      <c r="AC133" s="1179"/>
      <c r="AD133" s="1179"/>
      <c r="AE133" s="1180"/>
      <c r="AF133" s="1178">
        <v>11.6</v>
      </c>
      <c r="AG133" s="1179"/>
      <c r="AH133" s="1179"/>
      <c r="AI133" s="1179"/>
      <c r="AJ133" s="1180"/>
      <c r="AK133" s="1178">
        <v>11.8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aaC3jUyKp9l2xseNzpyDDrNrwif06vdnz/BNDHZ5v4Rk9BCNQvUC7yxET5W+NyBv2oAox7lT/Zl0u+XnTCmnw==" saltValue="UIA3DOWGJ0zZrd1AmYnx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85" zoomScaleNormal="85" zoomScaleSheetLayoutView="85" workbookViewId="0">
      <selection activeCell="BB52" sqref="BB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eatVDPKfG4kWylEcIq5gBZRHl0GEq7VDpCoGqlOxv5+a6NdDyCe2d4Q91rXiuEEfJGXFIezghrn3sO5yML6DA==" saltValue="N+c5BepzKaDeP/3nJ4iU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9"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oZ+964LqrdQ+uv/Zcoj+VWadK5vNf6Zb3rvqYNNIU7xZXOMTJA2UJ3k5d6KG6L5fx999cJMKEi0NJNZHsnDOA==" saltValue="PBHAQ1beo/WjTGeYSIQq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2881230</v>
      </c>
      <c r="AP9" s="314">
        <v>84065</v>
      </c>
      <c r="AQ9" s="315">
        <v>94370</v>
      </c>
      <c r="AR9" s="316">
        <v>-10.9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537804</v>
      </c>
      <c r="AP10" s="317">
        <v>15691</v>
      </c>
      <c r="AQ10" s="318">
        <v>9302</v>
      </c>
      <c r="AR10" s="319">
        <v>68.7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v>59839</v>
      </c>
      <c r="AP11" s="317">
        <v>1746</v>
      </c>
      <c r="AQ11" s="318">
        <v>1639</v>
      </c>
      <c r="AR11" s="319">
        <v>6.5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v>457</v>
      </c>
      <c r="AP12" s="317">
        <v>13</v>
      </c>
      <c r="AQ12" s="318">
        <v>4</v>
      </c>
      <c r="AR12" s="319">
        <v>225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108625</v>
      </c>
      <c r="AP13" s="317">
        <v>3169</v>
      </c>
      <c r="AQ13" s="318">
        <v>3374</v>
      </c>
      <c r="AR13" s="319">
        <v>-6.1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25375</v>
      </c>
      <c r="AP14" s="317">
        <v>740</v>
      </c>
      <c r="AQ14" s="318">
        <v>2035</v>
      </c>
      <c r="AR14" s="319">
        <v>-63.6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-157301</v>
      </c>
      <c r="AP15" s="317">
        <v>-4590</v>
      </c>
      <c r="AQ15" s="318">
        <v>-7711</v>
      </c>
      <c r="AR15" s="319">
        <v>-40.5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3456029</v>
      </c>
      <c r="AP16" s="317">
        <v>100835</v>
      </c>
      <c r="AQ16" s="318">
        <v>103011</v>
      </c>
      <c r="AR16" s="319">
        <v>-2.1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8.58</v>
      </c>
      <c r="AP21" s="331">
        <v>9.8800000000000008</v>
      </c>
      <c r="AQ21" s="332">
        <v>-1.3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100.9</v>
      </c>
      <c r="AP22" s="336">
        <v>97.4</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1387618</v>
      </c>
      <c r="AP32" s="345">
        <v>40486</v>
      </c>
      <c r="AQ32" s="346">
        <v>65683</v>
      </c>
      <c r="AR32" s="347">
        <v>-38.4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526</v>
      </c>
      <c r="AP34" s="345" t="s">
        <v>526</v>
      </c>
      <c r="AQ34" s="346">
        <v>9</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664332</v>
      </c>
      <c r="AP35" s="345">
        <v>19383</v>
      </c>
      <c r="AQ35" s="346">
        <v>17466</v>
      </c>
      <c r="AR35" s="347">
        <v>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288800</v>
      </c>
      <c r="AP36" s="345">
        <v>8426</v>
      </c>
      <c r="AQ36" s="346">
        <v>3476</v>
      </c>
      <c r="AR36" s="347">
        <v>142.4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v>244824</v>
      </c>
      <c r="AP37" s="345">
        <v>7143</v>
      </c>
      <c r="AQ37" s="346">
        <v>810</v>
      </c>
      <c r="AR37" s="347">
        <v>781.9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526</v>
      </c>
      <c r="AP38" s="348" t="s">
        <v>526</v>
      </c>
      <c r="AQ38" s="349">
        <v>2</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-70096</v>
      </c>
      <c r="AP39" s="345">
        <v>-2045</v>
      </c>
      <c r="AQ39" s="346">
        <v>-2801</v>
      </c>
      <c r="AR39" s="347">
        <v>-27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-1479530</v>
      </c>
      <c r="AP40" s="345">
        <v>-43168</v>
      </c>
      <c r="AQ40" s="346">
        <v>-61607</v>
      </c>
      <c r="AR40" s="347">
        <v>-29.9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1035948</v>
      </c>
      <c r="AP41" s="345">
        <v>30225</v>
      </c>
      <c r="AQ41" s="346">
        <v>23038</v>
      </c>
      <c r="AR41" s="347">
        <v>31.2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12571355</v>
      </c>
      <c r="AN51" s="367">
        <v>351038</v>
      </c>
      <c r="AO51" s="368">
        <v>42.8</v>
      </c>
      <c r="AP51" s="369">
        <v>78864</v>
      </c>
      <c r="AQ51" s="370">
        <v>-10.4</v>
      </c>
      <c r="AR51" s="371">
        <v>53.2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5566214</v>
      </c>
      <c r="AN52" s="375">
        <v>155429</v>
      </c>
      <c r="AO52" s="376">
        <v>123</v>
      </c>
      <c r="AP52" s="377">
        <v>46136</v>
      </c>
      <c r="AQ52" s="378">
        <v>-4.2</v>
      </c>
      <c r="AR52" s="379">
        <v>127.2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5011252</v>
      </c>
      <c r="AN53" s="367">
        <v>141047</v>
      </c>
      <c r="AO53" s="368">
        <v>-59.8</v>
      </c>
      <c r="AP53" s="369">
        <v>85042</v>
      </c>
      <c r="AQ53" s="370">
        <v>7.8</v>
      </c>
      <c r="AR53" s="371">
        <v>-67.599999999999994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1450338</v>
      </c>
      <c r="AN54" s="375">
        <v>40821</v>
      </c>
      <c r="AO54" s="376">
        <v>-73.7</v>
      </c>
      <c r="AP54" s="377">
        <v>50806</v>
      </c>
      <c r="AQ54" s="378">
        <v>10.1</v>
      </c>
      <c r="AR54" s="379">
        <v>-83.8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6517149</v>
      </c>
      <c r="AN55" s="367">
        <v>184507</v>
      </c>
      <c r="AO55" s="368">
        <v>30.8</v>
      </c>
      <c r="AP55" s="369">
        <v>83774</v>
      </c>
      <c r="AQ55" s="370">
        <v>-1.5</v>
      </c>
      <c r="AR55" s="371">
        <v>32.299999999999997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2670351</v>
      </c>
      <c r="AN56" s="375">
        <v>75600</v>
      </c>
      <c r="AO56" s="376">
        <v>85.2</v>
      </c>
      <c r="AP56" s="377">
        <v>52179</v>
      </c>
      <c r="AQ56" s="378">
        <v>2.7</v>
      </c>
      <c r="AR56" s="379">
        <v>82.5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4517970</v>
      </c>
      <c r="AN57" s="367">
        <v>130171</v>
      </c>
      <c r="AO57" s="368">
        <v>-29.4</v>
      </c>
      <c r="AP57" s="369">
        <v>132981</v>
      </c>
      <c r="AQ57" s="370">
        <v>58.7</v>
      </c>
      <c r="AR57" s="371">
        <v>-88.1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1686569</v>
      </c>
      <c r="AN58" s="375">
        <v>48593</v>
      </c>
      <c r="AO58" s="376">
        <v>-35.700000000000003</v>
      </c>
      <c r="AP58" s="377">
        <v>56973</v>
      </c>
      <c r="AQ58" s="378">
        <v>9.1999999999999993</v>
      </c>
      <c r="AR58" s="379">
        <v>-44.9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5796581</v>
      </c>
      <c r="AN59" s="367">
        <v>169125</v>
      </c>
      <c r="AO59" s="368">
        <v>29.9</v>
      </c>
      <c r="AP59" s="369">
        <v>128523</v>
      </c>
      <c r="AQ59" s="370">
        <v>-3.4</v>
      </c>
      <c r="AR59" s="371">
        <v>33.299999999999997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1032162</v>
      </c>
      <c r="AN60" s="375">
        <v>30115</v>
      </c>
      <c r="AO60" s="376">
        <v>-38</v>
      </c>
      <c r="AP60" s="377">
        <v>56792</v>
      </c>
      <c r="AQ60" s="378">
        <v>-0.3</v>
      </c>
      <c r="AR60" s="379">
        <v>-37.700000000000003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6882861</v>
      </c>
      <c r="AN61" s="382">
        <v>195178</v>
      </c>
      <c r="AO61" s="383">
        <v>2.9</v>
      </c>
      <c r="AP61" s="384">
        <v>101837</v>
      </c>
      <c r="AQ61" s="385">
        <v>10.199999999999999</v>
      </c>
      <c r="AR61" s="371">
        <v>-7.3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2481127</v>
      </c>
      <c r="AN62" s="375">
        <v>70112</v>
      </c>
      <c r="AO62" s="376">
        <v>12.2</v>
      </c>
      <c r="AP62" s="377">
        <v>52577</v>
      </c>
      <c r="AQ62" s="378">
        <v>3.5</v>
      </c>
      <c r="AR62" s="379">
        <v>8.6999999999999993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HeWlrXi900X7Ua7+hTZUB3D3wSxzpGybLEbKxaMn1+LA9sQ6ppkcs+dLByu/je9C7szvBDbgiaQp0n6IPy97w==" saltValue="ms0C7WZSSMe3JY2YypnsM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election activeCell="AD50" sqref="AD5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y46yghWr+w/e6hw2Gz9++Ugv7K+BUBS8D9QUfJbuB4KEQS8XKezWusV70kOw+40UjvNQLUHPvJWozQp70h7kWA==" saltValue="tQd/nijLy6VZH/YidPKV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CY94" sqref="CY9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fiVfbxwwCnShVRLJp5eujIvaGVgsbLL9Aj/Neposc2tQsOg4Z6Jp1+sxyOVHbrPavaGo3tOxtarammwX24KtEg==" saltValue="O2wB2IVkJ3zqH227nmmf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5" zoomScaleNormal="8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56.15</v>
      </c>
      <c r="G47" s="12">
        <v>45.49</v>
      </c>
      <c r="H47" s="12">
        <v>37.35</v>
      </c>
      <c r="I47" s="12">
        <v>34.020000000000003</v>
      </c>
      <c r="J47" s="13">
        <v>50.68</v>
      </c>
    </row>
    <row r="48" spans="2:10" ht="57.75" customHeight="1" x14ac:dyDescent="0.15">
      <c r="B48" s="14"/>
      <c r="C48" s="1240" t="s">
        <v>4</v>
      </c>
      <c r="D48" s="1240"/>
      <c r="E48" s="1241"/>
      <c r="F48" s="15">
        <v>4</v>
      </c>
      <c r="G48" s="16">
        <v>6.19</v>
      </c>
      <c r="H48" s="16">
        <v>7.01</v>
      </c>
      <c r="I48" s="16">
        <v>7.32</v>
      </c>
      <c r="J48" s="17">
        <v>6.88</v>
      </c>
    </row>
    <row r="49" spans="2:10" ht="57.75" customHeight="1" thickBot="1" x14ac:dyDescent="0.2">
      <c r="B49" s="18"/>
      <c r="C49" s="1242" t="s">
        <v>5</v>
      </c>
      <c r="D49" s="1242"/>
      <c r="E49" s="1243"/>
      <c r="F49" s="19" t="s">
        <v>558</v>
      </c>
      <c r="G49" s="20" t="s">
        <v>559</v>
      </c>
      <c r="H49" s="20" t="s">
        <v>560</v>
      </c>
      <c r="I49" s="20" t="s">
        <v>561</v>
      </c>
      <c r="J49" s="21">
        <v>13.63</v>
      </c>
    </row>
    <row r="50" spans="2:10" ht="13.5" customHeight="1" x14ac:dyDescent="0.15"/>
  </sheetData>
  <sheetProtection algorithmName="SHA-512" hashValue="aYbHjToQTGpPBf7p3YvjBcwHSNXvpK22FRaxd66oz2BQ3Ez0NHNzMmR2Rhg1kIc0wtLeeLzoxY/GCOLolHMRdg==" saltValue="W2kV7gOWVrRx0PWHY2AO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宗像雅詞</cp:lastModifiedBy>
  <cp:lastPrinted>2022-09-21T05:56:50Z</cp:lastPrinted>
  <dcterms:created xsi:type="dcterms:W3CDTF">2022-02-02T03:48:35Z</dcterms:created>
  <dcterms:modified xsi:type="dcterms:W3CDTF">2022-09-21T05:56:51Z</dcterms:modified>
  <cp:category/>
</cp:coreProperties>
</file>