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部\財政課\18公会計\02 通知・照会関係\R04通知等\11_令和２年度財政状況資料集の作成について（２回目・公会計分）\06_県回答\"/>
    </mc:Choice>
  </mc:AlternateContent>
  <bookViews>
    <workbookView xWindow="0" yWindow="0" windowWidth="28800" windowHeight="13515" tabRatio="879"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<sst xmlns="http://schemas.openxmlformats.org/spreadsheetml/2006/main" count="1152" uniqueCount="614">
  <si>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</si>
  <si>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</si>
  <si>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</si>
  <si>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</si>
  <si>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</si>
  <si>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</si>
  <si>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</si>
  <si>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</si>
  <si>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</si>
  <si>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</si>
  <si>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</si>
  <si>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</si>
  <si>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</si>
  <si>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</si>
  <si>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</si>
  <si>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</si>
  <si>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</si>
  <si>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</si>
  <si>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</si>
  <si>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</si>
  <si>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</si>
  <si>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</si>
  <si>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</si>
  <si>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</si>
  <si>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</si>
  <si>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</si>
  <si>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</si>
  <si>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</si>
  <si>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</si>
  <si>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</si>
  <si>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</si>
  <si>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</si>
  <si>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</si>
  <si>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</si>
  <si>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</si>
  <si>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</si>
  <si>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</si>
  <si>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</si>
  <si>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</si>
  <si>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</si>
  <si>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</si>
  <si>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</si>
  <si>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</si>
  <si>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</si>
  <si>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</si>
  <si>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</si>
  <si>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</si>
  <si>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</si>
  <si>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</si>
  <si>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</si>
  <si>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</si>
  <si>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</si>
  <si>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</si>
  <si>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</si>
  <si>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</si>
  <si>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</si>
  <si>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</si>
  <si>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</si>
  <si>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</si>
  <si>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</si>
  <si>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</si>
  <si>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</si>
  <si>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</si>
  <si>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</si>
  <si>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</si>
  <si>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</si>
  <si>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</si>
  <si>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</si>
  <si>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</si>
  <si>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</si>
  <si>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</si>
  <si>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</si>
  <si>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</si>
  <si>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</si>
  <si>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</si>
  <si>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</si>
  <si>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</si>
  <si>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</si>
  <si>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</si>
  <si>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</si>
  <si>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</si>
  <si>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</si>
  <si>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</si>
  <si>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</si>
  <si>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</si>
  <si>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</si>
  <si>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</si>
  <si>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</si>
  <si>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</si>
  <si>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</si>
  <si>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</si>
  <si>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</si>
  <si>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</si>
  <si>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</si>
  <si>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</si>
  <si>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</si>
  <si>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</si>
  <si>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</si>
  <si>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</si>
  <si>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</si>
  <si>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</si>
  <si>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</si>
  <si>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</si>
  <si>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</si>
  <si>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</si>
  <si>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</si>
  <si>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</si>
  <si>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</si>
  <si>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</si>
  <si>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</si>
  <si>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</si>
  <si>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</si>
  <si>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</si>
  <si>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</si>
  <si>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</si>
  <si>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</si>
  <si>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</si>
  <si>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</si>
  <si>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</si>
  <si>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</si>
  <si>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</si>
  <si>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</si>
  <si>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</si>
  <si>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</si>
  <si>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</si>
  <si>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</si>
  <si>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</si>
  <si>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</si>
  <si>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</si>
  <si>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</si>
  <si>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</si>
  <si>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</si>
  <si>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</si>
  <si>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</si>
  <si>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</si>
  <si>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</si>
  <si>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</si>
  <si>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</si>
  <si>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</si>
  <si>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</si>
  <si>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</si>
  <si>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</si>
  <si>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</si>
  <si>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</si>
  <si>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</si>
  <si>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</si>
  <si>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</si>
  <si>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</si>
  <si>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</si>
  <si>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</si>
  <si>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</si>
  <si>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</si>
  <si>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</si>
  <si>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</si>
  <si>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</si>
  <si>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</si>
  <si>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</si>
  <si>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</si>
  <si>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</si>
  <si>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</si>
  <si>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</si>
  <si>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</si>
  <si>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</si>
  <si>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</si>
  <si>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</si>
  <si>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</si>
  <si>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</si>
  <si>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</si>
  <si>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</si>
  <si>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</si>
  <si>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</si>
  <si>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</si>
  <si>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</si>
  <si>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</si>
  <si>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</si>
  <si>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</si>
  <si>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</si>
  <si>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</si>
  <si>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</si>
  <si>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</si>
  <si>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</si>
  <si>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</si>
  <si>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</si>
  <si>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</si>
  <si>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</si>
  <si>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</si>
  <si>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</si>
  <si>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</si>
  <si>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</si>
  <si>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</si>
  <si>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</si>
  <si>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</si>
  <si>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</si>
  <si>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</si>
  <si>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</si>
  <si>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</si>
  <si>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</si>
  <si>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</si>
  <si>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</si>
  <si>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</si>
  <si>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</si>
  <si>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</si>
  <si>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</si>
  <si>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</si>
  <si>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</si>
  <si>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</si>
  <si>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</si>
  <si>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</si>
  <si>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</si>
  <si>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</si>
  <si>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</si>
  <si>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</si>
  <si>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</si>
  <si>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</si>
  <si>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福島県伊達市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</si>
  <si>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</si>
  <si>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</si>
  <si>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</si>
  <si>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</si>
  <si>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</si>
  <si>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</si>
  <si>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</si>
  <si>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</si>
  <si>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</si>
  <si>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</si>
  <si>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</si>
  <si>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</si>
  <si>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</si>
  <si>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</si>
  <si>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</si>
  <si>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</si>
  <si>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</si>
  <si>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</si>
  <si>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</si>
  <si>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</si>
  <si>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</si>
  <si>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</si>
  <si>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</si>
  <si>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</si>
  <si>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</si>
  <si>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</si>
  <si>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</si>
  <si>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</si>
  <si>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</si>
  <si>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</si>
  <si>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</si>
  <si>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</si>
  <si>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</si>
  <si>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</si>
  <si>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</si>
  <si>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</si>
  <si>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</si>
  <si>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</si>
  <si>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</si>
  <si>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</si>
  <si>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</si>
  <si>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</si>
  <si>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</si>
  <si>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</si>
  <si>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</si>
  <si>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</si>
  <si>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</si>
  <si>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</si>
  <si>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</si>
  <si>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</si>
  <si>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</si>
  <si>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</si>
  <si>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</si>
  <si>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</si>
  <si>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</si>
  <si>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</si>
  <si>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</si>
  <si>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</si>
  <si>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</si>
  <si>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</si>
  <si>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</si>
  <si>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</si>
  <si>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</si>
  <si>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</si>
  <si>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</si>
  <si>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</si>
  <si>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</si>
  <si>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</si>
  <si>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</si>
  <si>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</si>
  <si>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</si>
  <si>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</si>
  <si>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</si>
  <si>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</si>
  <si>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</si>
  <si>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</si>
  <si>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</si>
  <si>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</si>
  <si>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</si>
  <si>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</si>
  <si>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</si>
  <si>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</si>
  <si>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</si>
  <si>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</si>
  <si>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</si>
  <si>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</si>
  <si>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</si>
  <si>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</si>
  <si>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</si>
  <si>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</si>
  <si>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</si>
  <si>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</si>
  <si>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</si>
  <si>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</si>
  <si>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</si>
  <si>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</si>
  <si>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</si>
  <si>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</si>
  <si>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</si>
  <si>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</si>
  <si>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</si>
  <si>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</si>
  <si>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</si>
  <si>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</si>
  <si>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</si>
  <si>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</si>
  <si>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</si>
  <si>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</si>
  <si>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</si>
  <si>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</si>
  <si>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</si>
  <si>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</si>
  <si>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</si>
  <si>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</si>
  <si>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</si>
  <si>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</si>
  <si>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</si>
  <si>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</si>
  <si>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</si>
  <si>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</si>
  <si>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</si>
  <si>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</si>
  <si>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</si>
  <si>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</si>
  <si>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</si>
  <si>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</si>
  <si>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</si>
  <si>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</si>
  <si>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</si>
  <si>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</si>
  <si>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</si>
  <si>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</si>
  <si>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</si>
  <si>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</si>
  <si>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</si>
  <si>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</si>
  <si>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</si>
  <si>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</si>
  <si>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</si>
  <si>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</si>
  <si>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</si>
  <si>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</si>
  <si>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</si>
  <si>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</si>
  <si>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</si>
  <si>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</si>
  <si>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</si>
  <si>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</si>
  <si>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</si>
  <si>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</si>
  <si>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</si>
  <si>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</si>
  <si>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</si>
  <si>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</si>
  <si>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福島県伊達市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</si>
  <si>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</si>
  <si>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</si>
  <si>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</si>
  <si>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</si>
  <si>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</si>
  <si>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</si>
  <si>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</si>
  <si>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</si>
  <si>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</si>
  <si>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</si>
  <si>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</si>
  <si>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</si>
  <si>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</si>
  <si>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</si>
  <si>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</si>
  <si>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</si>
  <si>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</si>
  <si>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</si>
  <si>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</si>
  <si>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</si>
  <si>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</si>
  <si>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</si>
  <si>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</si>
  <si>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</si>
  <si>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</si>
  <si>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</si>
  <si>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</si>
  <si>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</si>
  <si>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</si>
  <si>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</si>
  <si>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</si>
  <si>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</si>
  <si>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</si>
  <si>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</si>
  <si>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</si>
  <si>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</si>
  <si>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</si>
  <si>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</si>
  <si>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</si>
  <si>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粟野地区農業集落排水処理事業特別会計</t>
    <phoneticPr fontId="5"/>
  </si>
  <si>
    <t>法非適用企業</t>
    <phoneticPr fontId="5"/>
  </si>
  <si>
    <t>工業団地特別会計</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</si>
  <si>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</si>
  <si>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</si>
  <si>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</si>
  <si>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</si>
  <si>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</si>
  <si>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</si>
  <si>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</si>
  <si>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</si>
  <si>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</si>
  <si>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</si>
  <si>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</si>
  <si>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</si>
  <si>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</si>
  <si>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</si>
  <si>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</si>
  <si>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</si>
  <si>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</si>
  <si>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</si>
  <si>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</si>
  <si>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</si>
  <si>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</si>
  <si>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</si>
  <si>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</si>
  <si>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</si>
  <si>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</si>
  <si>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</si>
  <si>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</si>
  <si>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</si>
  <si>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</si>
  <si>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</si>
  <si>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</si>
  <si>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</si>
  <si>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</si>
  <si>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</si>
  <si>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</si>
  <si>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</si>
  <si>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</si>
  <si>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</si>
  <si>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</si>
  <si>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</si>
  <si>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</si>
  <si>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</si>
  <si>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</si>
  <si>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</si>
  <si>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</si>
  <si>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</si>
  <si>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</si>
  <si>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</si>
  <si>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</si>
  <si>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</si>
  <si>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</si>
  <si>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</si>
  <si>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</si>
  <si>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</si>
  <si>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</si>
  <si>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</si>
  <si>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</si>
  <si>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</si>
  <si>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</si>
  <si>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</si>
  <si>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</si>
  <si>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</si>
  <si>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</si>
  <si>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</si>
  <si>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</si>
  <si>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</si>
  <si>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</si>
  <si>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</si>
  <si>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</si>
  <si>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</si>
  <si>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</si>
  <si>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</si>
  <si>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</si>
  <si>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</si>
  <si>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</si>
  <si>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</si>
  <si>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</si>
  <si>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</si>
  <si>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</si>
  <si>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</si>
  <si>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</si>
  <si>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</si>
  <si>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</si>
  <si>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</si>
  <si>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</si>
  <si>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</si>
  <si>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</si>
  <si>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</si>
  <si>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</si>
  <si>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</si>
  <si>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</si>
  <si>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</si>
  <si>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</si>
  <si>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</si>
  <si>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</si>
  <si>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</si>
  <si>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</si>
  <si>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</si>
  <si>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</si>
  <si>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</si>
  <si>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</si>
  <si>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</si>
  <si>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</si>
  <si>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</si>
  <si>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</si>
  <si>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</si>
  <si>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</si>
  <si>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</si>
  <si>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</si>
  <si>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</si>
  <si>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</si>
  <si>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</si>
  <si>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</si>
  <si>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</si>
  <si>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</si>
  <si>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</si>
  <si>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</si>
  <si>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</si>
  <si>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</si>
  <si>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</si>
  <si>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</si>
  <si>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</si>
  <si>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</si>
  <si>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</si>
  <si>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</si>
  <si>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</si>
  <si>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</si>
  <si>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</si>
  <si>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</si>
  <si>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</si>
  <si>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</si>
  <si>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</si>
  <si>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</si>
  <si>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</si>
  <si>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</si>
  <si>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</si>
  <si>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</si>
  <si>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</si>
  <si>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</si>
  <si>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</si>
  <si>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</si>
  <si>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5.49</t>
  </si>
  <si>
    <t>▲ 5.28</t>
  </si>
  <si>
    <t>一般会計</t>
  </si>
  <si>
    <t>水道事業会計</t>
  </si>
  <si>
    <t>下水道事業会計</t>
  </si>
  <si>
    <t>介護保険特別会計</t>
  </si>
  <si>
    <t>月舘宅地造成事業特別会計</t>
  </si>
  <si>
    <t>国民健康保険特別会計</t>
  </si>
  <si>
    <t>粟野地区農業集落排水処理事業特別会計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</si>
  <si>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</si>
  <si>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</si>
  <si>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</si>
  <si>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</si>
  <si>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</si>
  <si>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</si>
  <si>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</si>
  <si>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</si>
  <si>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</si>
  <si>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地域創造基金</t>
    <rPh sb="0" eb="2">
      <t>チイキ</t>
    </rPh>
    <rPh sb="2" eb="4">
      <t>ソウゾウ</t>
    </rPh>
    <rPh sb="4" eb="6">
      <t>キキン</t>
    </rPh>
    <phoneticPr fontId="5"/>
  </si>
  <si>
    <t>公共施設維持整備基金</t>
    <rPh sb="0" eb="4">
      <t>コウキョウシセツ</t>
    </rPh>
    <rPh sb="4" eb="6">
      <t>イジ</t>
    </rPh>
    <rPh sb="6" eb="8">
      <t>セイビ</t>
    </rPh>
    <rPh sb="8" eb="10">
      <t>キキン</t>
    </rPh>
    <phoneticPr fontId="5"/>
  </si>
  <si>
    <t>教育施設整備基金</t>
    <rPh sb="0" eb="2">
      <t>キョウイク</t>
    </rPh>
    <rPh sb="2" eb="4">
      <t>シセツ</t>
    </rPh>
    <rPh sb="4" eb="6">
      <t>セイビ</t>
    </rPh>
    <rPh sb="6" eb="8">
      <t>キキン</t>
    </rPh>
    <phoneticPr fontId="5"/>
  </si>
  <si>
    <t>地域雇用創出・産業活性化基金</t>
    <rPh sb="0" eb="2">
      <t>チイキ</t>
    </rPh>
    <rPh sb="2" eb="4">
      <t>コヨウ</t>
    </rPh>
    <rPh sb="4" eb="6">
      <t>ソウシュツ</t>
    </rPh>
    <rPh sb="7" eb="9">
      <t>サンギョウ</t>
    </rPh>
    <rPh sb="9" eb="12">
      <t>カッセイカ</t>
    </rPh>
    <rPh sb="12" eb="14">
      <t>キキン</t>
    </rPh>
    <phoneticPr fontId="5"/>
  </si>
  <si>
    <t>さわやか現道整備基金</t>
    <rPh sb="4" eb="6">
      <t>ゲンドウ</t>
    </rPh>
    <rPh sb="6" eb="8">
      <t>セイビ</t>
    </rPh>
    <rPh sb="8" eb="10">
      <t>キキン</t>
    </rPh>
    <phoneticPr fontId="5"/>
  </si>
  <si>
    <t>伊達地方消防組合　一般会計</t>
    <rPh sb="0" eb="2">
      <t>ダテ</t>
    </rPh>
    <rPh sb="2" eb="4">
      <t>チホウ</t>
    </rPh>
    <rPh sb="4" eb="6">
      <t>ショウボウ</t>
    </rPh>
    <rPh sb="6" eb="8">
      <t>クミアイ</t>
    </rPh>
    <rPh sb="9" eb="11">
      <t>イッパン</t>
    </rPh>
    <rPh sb="11" eb="13">
      <t>カイケイ</t>
    </rPh>
    <phoneticPr fontId="29"/>
  </si>
  <si>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9"/>
  </si>
  <si>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9"/>
  </si>
  <si>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9"/>
  </si>
  <si>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9"/>
  </si>
  <si>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9"/>
  </si>
  <si>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9"/>
  </si>
  <si>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9"/>
  </si>
  <si>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9"/>
  </si>
  <si>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9"/>
  </si>
  <si>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9"/>
  </si>
  <si>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9"/>
  </si>
  <si>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9"/>
  </si>
  <si>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9"/>
  </si>
  <si>
    <t>福島土地開発公社</t>
    <rPh sb="0" eb="2">
      <t>フクシマ</t>
    </rPh>
    <rPh sb="2" eb="4">
      <t>トチ</t>
    </rPh>
    <rPh sb="4" eb="6">
      <t>カイハツ</t>
    </rPh>
    <rPh sb="6" eb="8">
      <t>コウシャ</t>
    </rPh>
    <phoneticPr fontId="35"/>
  </si>
  <si>
    <t>保原振興公社</t>
    <rPh sb="0" eb="2">
      <t>ホバラ</t>
    </rPh>
    <rPh sb="2" eb="4">
      <t>シンコウ</t>
    </rPh>
    <rPh sb="4" eb="6">
      <t>コウシャ</t>
    </rPh>
    <phoneticPr fontId="35"/>
  </si>
  <si>
    <t>つきだて振興公社</t>
    <rPh sb="4" eb="6">
      <t>シンコウ</t>
    </rPh>
    <rPh sb="6" eb="8">
      <t>コウシャ</t>
    </rPh>
    <phoneticPr fontId="35"/>
  </si>
  <si>
    <t>伊達市農林業振興公社</t>
    <rPh sb="0" eb="3">
      <t>ダテシ</t>
    </rPh>
    <rPh sb="3" eb="6">
      <t>ノウリンギョウ</t>
    </rPh>
    <rPh sb="6" eb="8">
      <t>シンコウ</t>
    </rPh>
    <rPh sb="8" eb="10">
      <t>コウシャ</t>
    </rPh>
    <phoneticPr fontId="35"/>
  </si>
  <si>
    <t>伊達市スポーツ振興公社</t>
    <rPh sb="0" eb="3">
      <t>ダテシ</t>
    </rPh>
    <rPh sb="7" eb="9">
      <t>シンコウ</t>
    </rPh>
    <rPh sb="9" eb="11">
      <t>コウシャ</t>
    </rPh>
    <phoneticPr fontId="35"/>
  </si>
  <si>
    <t>りょうぜん振興公社</t>
    <rPh sb="5" eb="7">
      <t>シンコウ</t>
    </rPh>
    <rPh sb="7" eb="9">
      <t>コウシャ</t>
    </rPh>
    <phoneticPr fontId="35"/>
  </si>
  <si>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</si>
  <si>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</si>
  <si>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</si>
  <si>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</si>
  <si>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</si>
  <si>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</si>
  <si>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</si>
  <si>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</si>
  <si>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</si>
  <si>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</si>
  <si>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</si>
  <si>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</si>
  <si>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</si>
  <si>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</si>
  <si>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</si>
  <si>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</si>
  <si>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実質公債費比率については、近年横ばい傾向で推移しているが 、将来負担比率については令和元年度から増加傾向に転じている。
　将来負担比率については、地方債現在高の増加や、減債基金・公共施設維持整備基金・教育施設整備基金の取り崩し等により、充当可能基金が減少したことが増加の要因となっている。
　今後は基金に頼った財政運営をすることなく、事業見直し等により地方債発行を抑制するととともに、繰上償還の実施や交付税措置の高い地方債の借り入れなど、より一層財政の健全化に努めていく必要がある。
　【修正箇所】　実質公債費比率について、H28年度が6.5％→6.4％、H29年度が7.4％→6.6％に修正。</t>
    <rPh sb="1" eb="3">
      <t>ジッシツ</t>
    </rPh>
    <rPh sb="3" eb="6">
      <t>コウサイヒ</t>
    </rPh>
    <rPh sb="6" eb="8">
      <t>ヒリツ</t>
    </rPh>
    <rPh sb="14" eb="16">
      <t>キンネン</t>
    </rPh>
    <rPh sb="16" eb="17">
      <t>ヨコ</t>
    </rPh>
    <rPh sb="19" eb="21">
      <t>ケイコウ</t>
    </rPh>
    <rPh sb="22" eb="24">
      <t>スイイ</t>
    </rPh>
    <rPh sb="31" eb="33">
      <t>ショウライ</t>
    </rPh>
    <rPh sb="33" eb="35">
      <t>フタン</t>
    </rPh>
    <rPh sb="35" eb="37">
      <t>ヒリツ</t>
    </rPh>
    <rPh sb="42" eb="44">
      <t>レイワ</t>
    </rPh>
    <rPh sb="44" eb="46">
      <t>ガンネン</t>
    </rPh>
    <rPh sb="46" eb="47">
      <t>ド</t>
    </rPh>
    <rPh sb="49" eb="51">
      <t>ゾウカ</t>
    </rPh>
    <rPh sb="51" eb="53">
      <t>ケイコウ</t>
    </rPh>
    <rPh sb="54" eb="55">
      <t>テン</t>
    </rPh>
    <rPh sb="62" eb="64">
      <t>ショウライ</t>
    </rPh>
    <rPh sb="64" eb="66">
      <t>フタン</t>
    </rPh>
    <rPh sb="66" eb="68">
      <t>ヒリツ</t>
    </rPh>
    <rPh sb="74" eb="77">
      <t>チホウサイ</t>
    </rPh>
    <rPh sb="77" eb="79">
      <t>ゲンザイ</t>
    </rPh>
    <rPh sb="79" eb="80">
      <t>ダカ</t>
    </rPh>
    <rPh sb="81" eb="83">
      <t>ゾウカ</t>
    </rPh>
    <rPh sb="85" eb="87">
      <t>ゲンサイ</t>
    </rPh>
    <rPh sb="87" eb="89">
      <t>キキン</t>
    </rPh>
    <rPh sb="90" eb="92">
      <t>コウキョウ</t>
    </rPh>
    <rPh sb="92" eb="94">
      <t>シセツ</t>
    </rPh>
    <rPh sb="94" eb="96">
      <t>イジ</t>
    </rPh>
    <rPh sb="96" eb="98">
      <t>セイビ</t>
    </rPh>
    <rPh sb="98" eb="100">
      <t>キキン</t>
    </rPh>
    <rPh sb="101" eb="103">
      <t>キョウイク</t>
    </rPh>
    <rPh sb="103" eb="105">
      <t>シセツ</t>
    </rPh>
    <rPh sb="105" eb="107">
      <t>セイビ</t>
    </rPh>
    <rPh sb="107" eb="109">
      <t>キキン</t>
    </rPh>
    <rPh sb="110" eb="111">
      <t>ト</t>
    </rPh>
    <rPh sb="112" eb="113">
      <t>クズ</t>
    </rPh>
    <rPh sb="114" eb="115">
      <t>トウ</t>
    </rPh>
    <rPh sb="119" eb="121">
      <t>ジュウトウ</t>
    </rPh>
    <rPh sb="121" eb="123">
      <t>カノウ</t>
    </rPh>
    <rPh sb="123" eb="125">
      <t>キキン</t>
    </rPh>
    <rPh sb="126" eb="128">
      <t>ゲンショウ</t>
    </rPh>
    <rPh sb="133" eb="135">
      <t>ゾウカ</t>
    </rPh>
    <rPh sb="136" eb="138">
      <t>ヨウイン</t>
    </rPh>
    <rPh sb="147" eb="149">
      <t>コンゴ</t>
    </rPh>
    <rPh sb="150" eb="152">
      <t>キキン</t>
    </rPh>
    <rPh sb="153" eb="154">
      <t>タヨ</t>
    </rPh>
    <rPh sb="156" eb="158">
      <t>ザイセイ</t>
    </rPh>
    <rPh sb="158" eb="160">
      <t>ウンエイ</t>
    </rPh>
    <rPh sb="168" eb="170">
      <t>ジギョウ</t>
    </rPh>
    <rPh sb="170" eb="172">
      <t>ミナオ</t>
    </rPh>
    <rPh sb="173" eb="174">
      <t>トウ</t>
    </rPh>
    <rPh sb="180" eb="182">
      <t>ハッコウ</t>
    </rPh>
    <rPh sb="183" eb="185">
      <t>ヨクセイ</t>
    </rPh>
    <rPh sb="193" eb="194">
      <t>ク</t>
    </rPh>
    <rPh sb="194" eb="195">
      <t>ア</t>
    </rPh>
    <rPh sb="195" eb="197">
      <t>ショウカン</t>
    </rPh>
    <rPh sb="198" eb="200">
      <t>ジッシ</t>
    </rPh>
    <rPh sb="201" eb="204">
      <t>コウフゼイ</t>
    </rPh>
    <rPh sb="204" eb="206">
      <t>ソチ</t>
    </rPh>
    <rPh sb="207" eb="208">
      <t>タカ</t>
    </rPh>
    <rPh sb="209" eb="212">
      <t>チホウサイ</t>
    </rPh>
    <rPh sb="213" eb="214">
      <t>カ</t>
    </rPh>
    <rPh sb="215" eb="216">
      <t>イ</t>
    </rPh>
    <rPh sb="222" eb="224">
      <t>イッソウ</t>
    </rPh>
    <rPh sb="224" eb="226">
      <t>ザイセイ</t>
    </rPh>
    <rPh sb="227" eb="230">
      <t>ケンゼンカ</t>
    </rPh>
    <rPh sb="231" eb="232">
      <t>ツト</t>
    </rPh>
    <rPh sb="236" eb="238">
      <t>ヒツヨウ</t>
    </rPh>
    <phoneticPr fontId="2"/>
  </si>
  <si>
    <r>
      <t>　R02年度の有形固定資産減価償却率については、類似団体平均を下回っているが、将来負担比率は類似団体平均を上回り増加傾向にある。
　当市では、新市建設計画などに基づき公共施設や教育施設の整備・更新を進めているため、新たな施設が増加しており、有形固定資産減価償却率は類似団体と比較して低水準にある。一方で、将来負担比率については、財源として合併特例債や学校教育施設等整備事業債等を充てているため、地方債残高が増加している。また、減債基金や公共施設維持整備基金、教育施設整備基金等の取り崩し</t>
    </r>
    <r>
      <rPr>
        <sz val="11"/>
        <rFont val="ＭＳ Ｐゴシック"/>
        <family val="3"/>
        <charset val="128"/>
      </rPr>
      <t>により</t>
    </r>
    <r>
      <rPr>
        <sz val="11"/>
        <color indexed="8"/>
        <rFont val="ＭＳ Ｐゴシック"/>
        <family val="3"/>
        <charset val="128"/>
      </rPr>
      <t xml:space="preserve">充当可能基金が減少したことが、将来負担比率を押し上げている要因となっている。
　今後は公共施設配置適正化計画に基づく老朽化施設の集約化・複合化や除却を進めていくとともに、新市建設計画の見直しなどを行い、地方債の発行を抑制していく。
</t>
    </r>
    <rPh sb="4" eb="6">
      <t>ネンド</t>
    </rPh>
    <rPh sb="7" eb="9">
      <t>ユウケイ</t>
    </rPh>
    <rPh sb="9" eb="11">
      <t>コテイ</t>
    </rPh>
    <rPh sb="11" eb="13">
      <t>シサン</t>
    </rPh>
    <rPh sb="13" eb="15">
      <t>ゲンカ</t>
    </rPh>
    <rPh sb="15" eb="17">
      <t>ショウキャク</t>
    </rPh>
    <rPh sb="17" eb="18">
      <t>リツ</t>
    </rPh>
    <rPh sb="24" eb="26">
      <t>ルイジ</t>
    </rPh>
    <rPh sb="26" eb="28">
      <t>ダンタイ</t>
    </rPh>
    <rPh sb="28" eb="30">
      <t>ヘイキン</t>
    </rPh>
    <rPh sb="31" eb="33">
      <t>シタマワ</t>
    </rPh>
    <rPh sb="39" eb="41">
      <t>ショウライ</t>
    </rPh>
    <rPh sb="41" eb="43">
      <t>フタン</t>
    </rPh>
    <rPh sb="43" eb="45">
      <t>ヒリツ</t>
    </rPh>
    <rPh sb="46" eb="48">
      <t>ルイジ</t>
    </rPh>
    <rPh sb="48" eb="50">
      <t>ダンタイ</t>
    </rPh>
    <rPh sb="50" eb="52">
      <t>ヘイキン</t>
    </rPh>
    <rPh sb="53" eb="55">
      <t>ウワマワ</t>
    </rPh>
    <rPh sb="56" eb="58">
      <t>ゾウカ</t>
    </rPh>
    <rPh sb="58" eb="60">
      <t>ケイコウ</t>
    </rPh>
    <rPh sb="66" eb="68">
      <t>トウシ</t>
    </rPh>
    <rPh sb="71" eb="72">
      <t>シン</t>
    </rPh>
    <rPh sb="72" eb="73">
      <t>シ</t>
    </rPh>
    <rPh sb="73" eb="75">
      <t>ケンセツ</t>
    </rPh>
    <rPh sb="75" eb="77">
      <t>ケイカク</t>
    </rPh>
    <rPh sb="80" eb="81">
      <t>モト</t>
    </rPh>
    <rPh sb="83" eb="85">
      <t>コウキョウ</t>
    </rPh>
    <rPh sb="85" eb="87">
      <t>シセツ</t>
    </rPh>
    <rPh sb="88" eb="90">
      <t>キョウイク</t>
    </rPh>
    <rPh sb="90" eb="92">
      <t>シセツ</t>
    </rPh>
    <rPh sb="93" eb="95">
      <t>セイビ</t>
    </rPh>
    <rPh sb="96" eb="98">
      <t>コウシン</t>
    </rPh>
    <rPh sb="99" eb="100">
      <t>スス</t>
    </rPh>
    <rPh sb="107" eb="108">
      <t>アラ</t>
    </rPh>
    <rPh sb="110" eb="112">
      <t>シセツ</t>
    </rPh>
    <rPh sb="113" eb="115">
      <t>ゾウカ</t>
    </rPh>
    <rPh sb="120" eb="122">
      <t>ユウケイ</t>
    </rPh>
    <rPh sb="122" eb="124">
      <t>コテイ</t>
    </rPh>
    <rPh sb="124" eb="126">
      <t>シサン</t>
    </rPh>
    <rPh sb="126" eb="128">
      <t>ゲンカ</t>
    </rPh>
    <rPh sb="128" eb="130">
      <t>ショウキャク</t>
    </rPh>
    <rPh sb="130" eb="131">
      <t>リツ</t>
    </rPh>
    <rPh sb="132" eb="134">
      <t>ルイジ</t>
    </rPh>
    <rPh sb="134" eb="136">
      <t>ダンタイ</t>
    </rPh>
    <rPh sb="137" eb="139">
      <t>ヒカク</t>
    </rPh>
    <rPh sb="141" eb="144">
      <t>テイスイジュン</t>
    </rPh>
    <rPh sb="148" eb="150">
      <t>イッポウ</t>
    </rPh>
    <rPh sb="152" eb="154">
      <t>ショウライ</t>
    </rPh>
    <rPh sb="154" eb="156">
      <t>フタン</t>
    </rPh>
    <rPh sb="156" eb="158">
      <t>ヒリツ</t>
    </rPh>
    <rPh sb="164" eb="166">
      <t>ザイゲン</t>
    </rPh>
    <rPh sb="169" eb="171">
      <t>ガッペイ</t>
    </rPh>
    <rPh sb="171" eb="173">
      <t>トクレイ</t>
    </rPh>
    <rPh sb="173" eb="174">
      <t>サイ</t>
    </rPh>
    <rPh sb="175" eb="177">
      <t>ガッコウ</t>
    </rPh>
    <rPh sb="177" eb="179">
      <t>キョウイク</t>
    </rPh>
    <rPh sb="179" eb="181">
      <t>シセツ</t>
    </rPh>
    <rPh sb="181" eb="182">
      <t>トウ</t>
    </rPh>
    <rPh sb="182" eb="184">
      <t>セイビ</t>
    </rPh>
    <rPh sb="184" eb="186">
      <t>ジギョウ</t>
    </rPh>
    <rPh sb="186" eb="187">
      <t>サイ</t>
    </rPh>
    <rPh sb="187" eb="188">
      <t>トウ</t>
    </rPh>
    <rPh sb="189" eb="190">
      <t>ア</t>
    </rPh>
    <rPh sb="197" eb="200">
      <t>チホウサイ</t>
    </rPh>
    <rPh sb="200" eb="202">
      <t>ザンダカ</t>
    </rPh>
    <rPh sb="203" eb="205">
      <t>ゾウカ</t>
    </rPh>
    <rPh sb="213" eb="215">
      <t>ゲンサイ</t>
    </rPh>
    <rPh sb="215" eb="217">
      <t>キキン</t>
    </rPh>
    <rPh sb="218" eb="220">
      <t>コウキョウ</t>
    </rPh>
    <rPh sb="220" eb="222">
      <t>シセツ</t>
    </rPh>
    <rPh sb="222" eb="224">
      <t>イジ</t>
    </rPh>
    <rPh sb="224" eb="226">
      <t>セイビ</t>
    </rPh>
    <rPh sb="226" eb="228">
      <t>キキン</t>
    </rPh>
    <rPh sb="229" eb="231">
      <t>キョウイク</t>
    </rPh>
    <rPh sb="231" eb="233">
      <t>シセツ</t>
    </rPh>
    <rPh sb="233" eb="235">
      <t>セイビ</t>
    </rPh>
    <rPh sb="235" eb="237">
      <t>キキン</t>
    </rPh>
    <rPh sb="237" eb="238">
      <t>トウ</t>
    </rPh>
    <rPh sb="239" eb="240">
      <t>ト</t>
    </rPh>
    <rPh sb="241" eb="242">
      <t>クズ</t>
    </rPh>
    <rPh sb="246" eb="248">
      <t>ジュウトウ</t>
    </rPh>
    <rPh sb="248" eb="250">
      <t>カノウ</t>
    </rPh>
    <rPh sb="250" eb="252">
      <t>キキン</t>
    </rPh>
    <rPh sb="253" eb="255">
      <t>ゲンショウ</t>
    </rPh>
    <rPh sb="261" eb="263">
      <t>ショウライ</t>
    </rPh>
    <rPh sb="263" eb="265">
      <t>フタン</t>
    </rPh>
    <rPh sb="265" eb="267">
      <t>ヒリツ</t>
    </rPh>
    <rPh sb="268" eb="269">
      <t>オ</t>
    </rPh>
    <rPh sb="270" eb="271">
      <t>ア</t>
    </rPh>
    <rPh sb="275" eb="277">
      <t>ヨウイン</t>
    </rPh>
    <rPh sb="286" eb="288">
      <t>コンゴ</t>
    </rPh>
    <rPh sb="321" eb="322">
      <t>スス</t>
    </rPh>
    <rPh sb="331" eb="332">
      <t>シン</t>
    </rPh>
    <rPh sb="332" eb="333">
      <t>シ</t>
    </rPh>
    <rPh sb="333" eb="335">
      <t>ケンセツ</t>
    </rPh>
    <rPh sb="335" eb="337">
      <t>ケイカク</t>
    </rPh>
    <rPh sb="338" eb="340">
      <t>ミナオ</t>
    </rPh>
    <rPh sb="344" eb="345">
      <t>オコナ</t>
    </rPh>
    <rPh sb="347" eb="350">
      <t>チホウサイ</t>
    </rPh>
    <rPh sb="351" eb="353">
      <t>ハッコウ</t>
    </rPh>
    <rPh sb="354" eb="356">
      <t>ヨクセイ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</si>
</sst>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0087-4A17-A89C-FCAC338392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94921</c:v>
                </c:pt>
                <c:pt idx="1">
                  <c:v>90689</c:v>
                </c:pt>
                <c:pt idx="2">
                  <c:v>101379</c:v>
                </c:pt>
                <c:pt idx="3">
                  <c:v>68092</c:v>
                </c:pt>
                <c:pt idx="4">
                  <c:v>75729</c:v>
                </c:pt>
              </c:numCache>
            </c:numRef>
          </c:val>
          <c:smooth val="0"/>
          <c:extLst>
            <c:ext xmlns:c16="http://schemas.microsoft.com/office/drawing/2014/chart" uri="{C3380CC4-5D6E-409C-BE32-E72D297353CC}">
              <c16:uniqueId val="{00000001-0087-4A17-A89C-FCAC338392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c:v>
                </c:pt>
                <c:pt idx="1">
                  <c:v>11.05</c:v>
                </c:pt>
                <c:pt idx="2">
                  <c:v>8.06</c:v>
                </c:pt>
                <c:pt idx="3">
                  <c:v>10.050000000000001</c:v>
                </c:pt>
                <c:pt idx="4">
                  <c:v>12.64</c:v>
                </c:pt>
              </c:numCache>
            </c:numRef>
          </c:val>
          <c:extLst>
            <c:ext xmlns:c16="http://schemas.microsoft.com/office/drawing/2014/chart" uri="{C3380CC4-5D6E-409C-BE32-E72D297353CC}">
              <c16:uniqueId val="{00000000-A450-41A8-AD77-1E895FB94E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24.63</c:v>
                </c:pt>
                <c:pt idx="1">
                  <c:v>23.85</c:v>
                </c:pt>
                <c:pt idx="2">
                  <c:v>22.06</c:v>
                </c:pt>
                <c:pt idx="3">
                  <c:v>15.43</c:v>
                </c:pt>
                <c:pt idx="4">
                  <c:v>15.15</c:v>
                </c:pt>
              </c:numCache>
            </c:numRef>
          </c:val>
          <c:extLst>
            <c:ext xmlns:c16="http://schemas.microsoft.com/office/drawing/2014/chart" uri="{C3380CC4-5D6E-409C-BE32-E72D297353CC}">
              <c16:uniqueId val="{00000001-A450-41A8-AD77-1E895FB94E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0.99</c:v>
                </c:pt>
                <c:pt idx="1">
                  <c:v>2.1800000000000002</c:v>
                </c:pt>
                <c:pt idx="2">
                  <c:v>-5.49</c:v>
                </c:pt>
                <c:pt idx="3">
                  <c:v>-5.28</c:v>
                </c:pt>
                <c:pt idx="4">
                  <c:v>2.78</c:v>
                </c:pt>
              </c:numCache>
            </c:numRef>
          </c:val>
          <c:smooth val="0"/>
          <c:extLst>
            <c:ext xmlns:c16="http://schemas.microsoft.com/office/drawing/2014/chart" uri="{C3380CC4-5D6E-409C-BE32-E72D297353CC}">
              <c16:uniqueId val="{00000002-A450-41A8-AD77-1E895FB94E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0.27</c:v>
                </c:pt>
                <c:pt idx="2">
                  <c:v>#N/A</c:v>
                </c:pt>
                <c:pt idx="3">
                  <c:v>0.36</c:v>
                </c:pt>
                <c:pt idx="4">
                  <c:v>#N/A</c:v>
                </c:pt>
                <c:pt idx="5">
                  <c:v>0.27</c:v>
                </c:pt>
                <c:pt idx="6">
                  <c:v>#N/A</c:v>
                </c:pt>
                <c:pt idx="7">
                  <c:v>0.45</c:v>
                </c:pt>
                <c:pt idx="8">
                  <c:v>#N/A</c:v>
                </c:pt>
                <c:pt idx="9">
                  <c:v>0</c:v>
                </c:pt>
              </c:numCache>
            </c:numRef>
          </c:val>
          <c:extLst>
            <c:ext xmlns:c16="http://schemas.microsoft.com/office/drawing/2014/chart" uri="{C3380CC4-5D6E-409C-BE32-E72D297353CC}">
              <c16:uniqueId val="{00000000-F976-449B-968A-37AEA2FF48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76-449B-968A-37AEA2FF48A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F976-449B-968A-37AEA2FF48A7}"/>
            </c:ext>
          </c:extLst>
        </c:ser>
        <c:ser>
          <c:idx val="3"/>
          <c:order val="3"/>
          <c:tx>
            <c:strRef>
              <c:f>データシート!$A$30</c:f>
              <c:strCache>
                <c:ptCount val="1"/>
                <c:pt idx="0">
                  <c:v>粟野地区農業集落排水処理事業特別会計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F976-449B-968A-37AEA2FF48A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3.52</c:v>
                </c:pt>
                <c:pt idx="2">
                  <c:v>#N/A</c:v>
                </c:pt>
                <c:pt idx="3">
                  <c:v>4.1900000000000004</c:v>
                </c:pt>
                <c:pt idx="4">
                  <c:v>#N/A</c:v>
                </c:pt>
                <c:pt idx="5">
                  <c:v>0.5</c:v>
                </c:pt>
                <c:pt idx="6">
                  <c:v>#N/A</c:v>
                </c:pt>
                <c:pt idx="7">
                  <c:v>0.53</c:v>
                </c:pt>
                <c:pt idx="8">
                  <c:v>#N/A</c:v>
                </c:pt>
                <c:pt idx="9">
                  <c:v>7.0000000000000007E-2</c:v>
                </c:pt>
              </c:numCache>
            </c:numRef>
          </c:val>
          <c:extLst>
            <c:ext xmlns:c16="http://schemas.microsoft.com/office/drawing/2014/chart" uri="{C3380CC4-5D6E-409C-BE32-E72D297353CC}">
              <c16:uniqueId val="{00000004-F976-449B-968A-37AEA2FF48A7}"/>
            </c:ext>
          </c:extLst>
        </c:ser>
        <c:ser>
          <c:idx val="5"/>
          <c:order val="5"/>
          <c:tx>
            <c:strRef>
              <c:f>データシート!$A$32</c:f>
              <c:strCache>
                <c:ptCount val="1"/>
                <c:pt idx="0">
                  <c:v>月舘宅地造成事業特別会計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5-F976-449B-968A-37AEA2FF48A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1.03</c:v>
                </c:pt>
                <c:pt idx="2">
                  <c:v>#N/A</c:v>
                </c:pt>
                <c:pt idx="3">
                  <c:v>1.05</c:v>
                </c:pt>
                <c:pt idx="4">
                  <c:v>#N/A</c:v>
                </c:pt>
                <c:pt idx="5">
                  <c:v>1.1200000000000001</c:v>
                </c:pt>
                <c:pt idx="6">
                  <c:v>#N/A</c:v>
                </c:pt>
                <c:pt idx="7">
                  <c:v>0.77</c:v>
                </c:pt>
                <c:pt idx="8">
                  <c:v>#N/A</c:v>
                </c:pt>
                <c:pt idx="9">
                  <c:v>0.84</c:v>
                </c:pt>
              </c:numCache>
            </c:numRef>
          </c:val>
          <c:extLst>
            <c:ext xmlns:c16="http://schemas.microsoft.com/office/drawing/2014/chart" uri="{C3380CC4-5D6E-409C-BE32-E72D297353CC}">
              <c16:uniqueId val="{00000006-F976-449B-968A-37AEA2FF48A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1.0900000000000001</c:v>
                </c:pt>
              </c:numCache>
            </c:numRef>
          </c:val>
          <c:extLst>
            <c:ext xmlns:c16="http://schemas.microsoft.com/office/drawing/2014/chart" uri="{C3380CC4-5D6E-409C-BE32-E72D297353CC}">
              <c16:uniqueId val="{00000007-F976-449B-968A-37AEA2FF48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4.12</c:v>
                </c:pt>
                <c:pt idx="2">
                  <c:v>#N/A</c:v>
                </c:pt>
                <c:pt idx="3">
                  <c:v>4.58</c:v>
                </c:pt>
                <c:pt idx="4">
                  <c:v>#N/A</c:v>
                </c:pt>
                <c:pt idx="5">
                  <c:v>5.24</c:v>
                </c:pt>
                <c:pt idx="6">
                  <c:v>#N/A</c:v>
                </c:pt>
                <c:pt idx="7">
                  <c:v>6.13</c:v>
                </c:pt>
                <c:pt idx="8">
                  <c:v>#N/A</c:v>
                </c:pt>
                <c:pt idx="9">
                  <c:v>6.81</c:v>
                </c:pt>
              </c:numCache>
            </c:numRef>
          </c:val>
          <c:extLst>
            <c:ext xmlns:c16="http://schemas.microsoft.com/office/drawing/2014/chart" uri="{C3380CC4-5D6E-409C-BE32-E72D297353CC}">
              <c16:uniqueId val="{00000008-F976-449B-968A-37AEA2FF48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c:v>
                </c:pt>
                <c:pt idx="2">
                  <c:v>#N/A</c:v>
                </c:pt>
                <c:pt idx="3">
                  <c:v>11.05</c:v>
                </c:pt>
                <c:pt idx="4">
                  <c:v>#N/A</c:v>
                </c:pt>
                <c:pt idx="5">
                  <c:v>8.06</c:v>
                </c:pt>
                <c:pt idx="6">
                  <c:v>#N/A</c:v>
                </c:pt>
                <c:pt idx="7">
                  <c:v>10.039999999999999</c:v>
                </c:pt>
                <c:pt idx="8">
                  <c:v>#N/A</c:v>
                </c:pt>
                <c:pt idx="9">
                  <c:v>12.63</c:v>
                </c:pt>
              </c:numCache>
            </c:numRef>
          </c:val>
          <c:extLst>
            <c:ext xmlns:c16="http://schemas.microsoft.com/office/drawing/2014/chart" uri="{C3380CC4-5D6E-409C-BE32-E72D297353CC}">
              <c16:uniqueId val="{00000009-F976-449B-968A-37AEA2FF48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2998</c:v>
                </c:pt>
                <c:pt idx="5">
                  <c:v>2858</c:v>
                </c:pt>
                <c:pt idx="8">
                  <c:v>2767</c:v>
                </c:pt>
                <c:pt idx="11">
                  <c:v>2671</c:v>
                </c:pt>
                <c:pt idx="14">
                  <c:v>2626</c:v>
                </c:pt>
              </c:numCache>
            </c:numRef>
          </c:val>
          <c:extLst>
            <c:ext xmlns:c16="http://schemas.microsoft.com/office/drawing/2014/chart" uri="{C3380CC4-5D6E-409C-BE32-E72D297353CC}">
              <c16:uniqueId val="{00000000-2F72-46E6-B941-8113BFFE9C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72-46E6-B941-8113BFFE9C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13</c:v>
                </c:pt>
                <c:pt idx="9">
                  <c:v>0</c:v>
                </c:pt>
                <c:pt idx="12">
                  <c:v>0</c:v>
                </c:pt>
              </c:numCache>
            </c:numRef>
          </c:val>
          <c:extLst>
            <c:ext xmlns:c16="http://schemas.microsoft.com/office/drawing/2014/chart" uri="{C3380CC4-5D6E-409C-BE32-E72D297353CC}">
              <c16:uniqueId val="{00000002-2F72-46E6-B941-8113BFFE9C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238</c:v>
                </c:pt>
                <c:pt idx="3">
                  <c:v>252</c:v>
                </c:pt>
                <c:pt idx="6">
                  <c:v>261</c:v>
                </c:pt>
                <c:pt idx="9">
                  <c:v>256</c:v>
                </c:pt>
                <c:pt idx="12">
                  <c:v>256</c:v>
                </c:pt>
              </c:numCache>
            </c:numRef>
          </c:val>
          <c:extLst>
            <c:ext xmlns:c16="http://schemas.microsoft.com/office/drawing/2014/chart" uri="{C3380CC4-5D6E-409C-BE32-E72D297353CC}">
              <c16:uniqueId val="{00000003-2F72-46E6-B941-8113BFFE9C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420</c:v>
                </c:pt>
                <c:pt idx="3">
                  <c:v>440</c:v>
                </c:pt>
                <c:pt idx="6">
                  <c:v>437</c:v>
                </c:pt>
                <c:pt idx="9">
                  <c:v>454</c:v>
                </c:pt>
                <c:pt idx="12">
                  <c:v>449</c:v>
                </c:pt>
              </c:numCache>
            </c:numRef>
          </c:val>
          <c:extLst>
            <c:ext xmlns:c16="http://schemas.microsoft.com/office/drawing/2014/chart" uri="{C3380CC4-5D6E-409C-BE32-E72D297353CC}">
              <c16:uniqueId val="{00000004-2F72-46E6-B941-8113BFFE9C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60</c:v>
                </c:pt>
                <c:pt idx="3">
                  <c:v>60</c:v>
                </c:pt>
                <c:pt idx="6">
                  <c:v>20</c:v>
                </c:pt>
                <c:pt idx="9">
                  <c:v>13</c:v>
                </c:pt>
                <c:pt idx="12">
                  <c:v>7</c:v>
                </c:pt>
              </c:numCache>
            </c:numRef>
          </c:val>
          <c:extLst>
            <c:ext xmlns:c16="http://schemas.microsoft.com/office/drawing/2014/chart" uri="{C3380CC4-5D6E-409C-BE32-E72D297353CC}">
              <c16:uniqueId val="{00000005-2F72-46E6-B941-8113BFFE9C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72-46E6-B941-8113BFFE9C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3228</c:v>
                </c:pt>
                <c:pt idx="3">
                  <c:v>3451</c:v>
                </c:pt>
                <c:pt idx="6">
                  <c:v>3014</c:v>
                </c:pt>
                <c:pt idx="9">
                  <c:v>2953</c:v>
                </c:pt>
                <c:pt idx="12">
                  <c:v>3049</c:v>
                </c:pt>
              </c:numCache>
            </c:numRef>
          </c:val>
          <c:extLst>
            <c:ext xmlns:c16="http://schemas.microsoft.com/office/drawing/2014/chart" uri="{C3380CC4-5D6E-409C-BE32-E72D297353CC}">
              <c16:uniqueId val="{00000007-2F72-46E6-B941-8113BFFE9C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961</c:v>
                </c:pt>
                <c:pt idx="2">
                  <c:v>#N/A</c:v>
                </c:pt>
                <c:pt idx="3">
                  <c:v>#N/A</c:v>
                </c:pt>
                <c:pt idx="4">
                  <c:v>1358</c:v>
                </c:pt>
                <c:pt idx="5">
                  <c:v>#N/A</c:v>
                </c:pt>
                <c:pt idx="6">
                  <c:v>#N/A</c:v>
                </c:pt>
                <c:pt idx="7">
                  <c:v>978</c:v>
                </c:pt>
                <c:pt idx="8">
                  <c:v>#N/A</c:v>
                </c:pt>
                <c:pt idx="9">
                  <c:v>#N/A</c:v>
                </c:pt>
                <c:pt idx="10">
                  <c:v>1005</c:v>
                </c:pt>
                <c:pt idx="11">
                  <c:v>#N/A</c:v>
                </c:pt>
                <c:pt idx="12">
                  <c:v>#N/A</c:v>
                </c:pt>
                <c:pt idx="13">
                  <c:v>1135</c:v>
                </c:pt>
                <c:pt idx="14">
                  <c:v>#N/A</c:v>
                </c:pt>
              </c:numCache>
            </c:numRef>
          </c:val>
          <c:smooth val="0"/>
          <c:extLst>
            <c:ext xmlns:c16="http://schemas.microsoft.com/office/drawing/2014/chart" uri="{C3380CC4-5D6E-409C-BE32-E72D297353CC}">
              <c16:uniqueId val="{00000008-2F72-46E6-B941-8113BFFE9C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33239</c:v>
                </c:pt>
                <c:pt idx="5">
                  <c:v>33277</c:v>
                </c:pt>
                <c:pt idx="8">
                  <c:v>33773</c:v>
                </c:pt>
                <c:pt idx="11">
                  <c:v>33662</c:v>
                </c:pt>
                <c:pt idx="14">
                  <c:v>34195</c:v>
                </c:pt>
              </c:numCache>
            </c:numRef>
          </c:val>
          <c:extLst>
            <c:ext xmlns:c16="http://schemas.microsoft.com/office/drawing/2014/chart" uri="{C3380CC4-5D6E-409C-BE32-E72D297353CC}">
              <c16:uniqueId val="{00000000-83F4-4FF7-91C4-A0F800C288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250</c:v>
                </c:pt>
                <c:pt idx="5">
                  <c:v>191</c:v>
                </c:pt>
                <c:pt idx="8">
                  <c:v>165</c:v>
                </c:pt>
                <c:pt idx="11">
                  <c:v>140</c:v>
                </c:pt>
                <c:pt idx="14">
                  <c:v>110</c:v>
                </c:pt>
              </c:numCache>
            </c:numRef>
          </c:val>
          <c:extLst>
            <c:ext xmlns:c16="http://schemas.microsoft.com/office/drawing/2014/chart" uri="{C3380CC4-5D6E-409C-BE32-E72D297353CC}">
              <c16:uniqueId val="{00000001-83F4-4FF7-91C4-A0F800C288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12335</c:v>
                </c:pt>
                <c:pt idx="5">
                  <c:v>10858</c:v>
                </c:pt>
                <c:pt idx="8">
                  <c:v>11311</c:v>
                </c:pt>
                <c:pt idx="11">
                  <c:v>9116</c:v>
                </c:pt>
                <c:pt idx="14">
                  <c:v>8860</c:v>
                </c:pt>
              </c:numCache>
            </c:numRef>
          </c:val>
          <c:extLst>
            <c:ext xmlns:c16="http://schemas.microsoft.com/office/drawing/2014/chart" uri="{C3380CC4-5D6E-409C-BE32-E72D297353CC}">
              <c16:uniqueId val="{00000002-83F4-4FF7-91C4-A0F800C288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F4-4FF7-91C4-A0F800C288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F4-4FF7-91C4-A0F800C288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F4-4FF7-91C4-A0F800C288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4415</c:v>
                </c:pt>
                <c:pt idx="3">
                  <c:v>3958</c:v>
                </c:pt>
                <c:pt idx="6">
                  <c:v>3676</c:v>
                </c:pt>
                <c:pt idx="9">
                  <c:v>3564</c:v>
                </c:pt>
                <c:pt idx="12">
                  <c:v>3457</c:v>
                </c:pt>
              </c:numCache>
            </c:numRef>
          </c:val>
          <c:extLst>
            <c:ext xmlns:c16="http://schemas.microsoft.com/office/drawing/2014/chart" uri="{C3380CC4-5D6E-409C-BE32-E72D297353CC}">
              <c16:uniqueId val="{00000006-83F4-4FF7-91C4-A0F800C288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2137</c:v>
                </c:pt>
                <c:pt idx="3">
                  <c:v>1907</c:v>
                </c:pt>
                <c:pt idx="6">
                  <c:v>1666</c:v>
                </c:pt>
                <c:pt idx="9">
                  <c:v>1434</c:v>
                </c:pt>
                <c:pt idx="12">
                  <c:v>1606</c:v>
                </c:pt>
              </c:numCache>
            </c:numRef>
          </c:val>
          <c:extLst>
            <c:ext xmlns:c16="http://schemas.microsoft.com/office/drawing/2014/chart" uri="{C3380CC4-5D6E-409C-BE32-E72D297353CC}">
              <c16:uniqueId val="{00000007-83F4-4FF7-91C4-A0F800C288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6824</c:v>
                </c:pt>
                <c:pt idx="3">
                  <c:v>6383</c:v>
                </c:pt>
                <c:pt idx="6">
                  <c:v>5903</c:v>
                </c:pt>
                <c:pt idx="9">
                  <c:v>5472</c:v>
                </c:pt>
                <c:pt idx="12">
                  <c:v>5156</c:v>
                </c:pt>
              </c:numCache>
            </c:numRef>
          </c:val>
          <c:extLst>
            <c:ext xmlns:c16="http://schemas.microsoft.com/office/drawing/2014/chart" uri="{C3380CC4-5D6E-409C-BE32-E72D297353CC}">
              <c16:uniqueId val="{00000008-83F4-4FF7-91C4-A0F800C288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74</c:v>
                </c:pt>
                <c:pt idx="3">
                  <c:v>61</c:v>
                </c:pt>
                <c:pt idx="6">
                  <c:v>48</c:v>
                </c:pt>
                <c:pt idx="9">
                  <c:v>48</c:v>
                </c:pt>
                <c:pt idx="12">
                  <c:v>0</c:v>
                </c:pt>
              </c:numCache>
            </c:numRef>
          </c:val>
          <c:extLst>
            <c:ext xmlns:c16="http://schemas.microsoft.com/office/drawing/2014/chart" uri="{C3380CC4-5D6E-409C-BE32-E72D297353CC}">
              <c16:uniqueId val="{00000009-83F4-4FF7-91C4-A0F800C288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37274</c:v>
                </c:pt>
                <c:pt idx="3">
                  <c:v>37685</c:v>
                </c:pt>
                <c:pt idx="6">
                  <c:v>39629</c:v>
                </c:pt>
                <c:pt idx="9">
                  <c:v>40060</c:v>
                </c:pt>
                <c:pt idx="12">
                  <c:v>41123</c:v>
                </c:pt>
              </c:numCache>
            </c:numRef>
          </c:val>
          <c:extLst>
            <c:ext xmlns:c16="http://schemas.microsoft.com/office/drawing/2014/chart" uri="{C3380CC4-5D6E-409C-BE32-E72D297353CC}">
              <c16:uniqueId val="{0000000A-83F4-4FF7-91C4-A0F800C288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4900</c:v>
                </c:pt>
                <c:pt idx="2">
                  <c:v>#N/A</c:v>
                </c:pt>
                <c:pt idx="3">
                  <c:v>#N/A</c:v>
                </c:pt>
                <c:pt idx="4">
                  <c:v>5669</c:v>
                </c:pt>
                <c:pt idx="5">
                  <c:v>#N/A</c:v>
                </c:pt>
                <c:pt idx="6">
                  <c:v>#N/A</c:v>
                </c:pt>
                <c:pt idx="7">
                  <c:v>5671</c:v>
                </c:pt>
                <c:pt idx="8">
                  <c:v>#N/A</c:v>
                </c:pt>
                <c:pt idx="9">
                  <c:v>#N/A</c:v>
                </c:pt>
                <c:pt idx="10">
                  <c:v>7659</c:v>
                </c:pt>
                <c:pt idx="11">
                  <c:v>#N/A</c:v>
                </c:pt>
                <c:pt idx="12">
                  <c:v>#N/A</c:v>
                </c:pt>
                <c:pt idx="13">
                  <c:v>8176</c:v>
                </c:pt>
                <c:pt idx="14">
                  <c:v>#N/A</c:v>
                </c:pt>
              </c:numCache>
            </c:numRef>
          </c:val>
          <c:smooth val="0"/>
          <c:extLst>
            <c:ext xmlns:c16="http://schemas.microsoft.com/office/drawing/2014/chart" uri="{C3380CC4-5D6E-409C-BE32-E72D297353CC}">
              <c16:uniqueId val="{0000000B-83F4-4FF7-91C4-A0F800C288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3765</c:v>
                </c:pt>
                <c:pt idx="1">
                  <c:v>2579</c:v>
                </c:pt>
                <c:pt idx="2">
                  <c:v>2580</c:v>
                </c:pt>
              </c:numCache>
            </c:numRef>
          </c:val>
          <c:extLst>
            <c:ext xmlns:c16="http://schemas.microsoft.com/office/drawing/2014/chart" uri="{C3380CC4-5D6E-409C-BE32-E72D297353CC}">
              <c16:uniqueId val="{00000000-F51E-4B66-AC43-E4EC21BE95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1063</c:v>
                </c:pt>
                <c:pt idx="1">
                  <c:v>963</c:v>
                </c:pt>
                <c:pt idx="2">
                  <c:v>863</c:v>
                </c:pt>
              </c:numCache>
            </c:numRef>
          </c:val>
          <c:extLst>
            <c:ext xmlns:c16="http://schemas.microsoft.com/office/drawing/2014/chart" uri="{C3380CC4-5D6E-409C-BE32-E72D297353CC}">
              <c16:uniqueId val="{00000001-F51E-4B66-AC43-E4EC21BE95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9400</c:v>
                </c:pt>
                <c:pt idx="1">
                  <c:v>8177</c:v>
                </c:pt>
                <c:pt idx="2">
                  <c:v>8116</c:v>
                </c:pt>
              </c:numCache>
            </c:numRef>
          </c:val>
          <c:extLst>
            <c:ext xmlns:c16="http://schemas.microsoft.com/office/drawing/2014/chart" uri="{C3380CC4-5D6E-409C-BE32-E72D297353CC}">
              <c16:uniqueId val="{00000002-F51E-4B66-AC43-E4EC21BE95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{83DA6F03-009A-461B-B4C0-2E651674DB7E}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94B-4E34-B694-4AA78D6101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{740FFBE9-4B6A-4070-9E50-0B6E4011F790}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4B-4E34-B694-4AA78D6101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{4F075E1A-6617-46F3-81DF-CC98A887168C}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4B-4E34-B694-4AA78D6101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{E17F2BEB-3EE6-4192-B736-71DFAB886966}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4B-4E34-B694-4AA78D6101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{D4816319-DBCF-42C0-B38B-5C393B8B4DC7}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4B-4E34-B694-4AA78D610162}"/>
                </c:ext>
              </c:extLst>
            </c:dLbl>
            <c:dLbl>
              <c:idx val="8"/>
              <c:layout>
                <c:manualLayout>
                  <c:x val="0"/>
                  <c:y val="-1.1829008930858269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{2C560D83-39C6-4639-85B2-F596D47825A4}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94B-4E34-B694-4AA78D610162}"/>
                </c:ext>
              </c:extLst>
            </c:dLbl>
            <c:dLbl>
              <c:idx val="16"/>
              <c:layout>
                <c:manualLayout>
                  <c:x val="0"/>
                  <c:y val="1.182900893085814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{B4FC3C1A-10FB-4257-9610-703BEF1852F4}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94B-4E34-B694-4AA78D610162}"/>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{F58C15A0-CB5E-4A2C-8F3C-478209F37EFB}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94B-4E34-B694-4AA78D610162}"/>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{9276AB0C-676A-4841-9413-FFE4B1E6BF33}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94B-4E34-B694-4AA78D6101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40.9</c:v>
                </c:pt>
                <c:pt idx="8">
                  <c:v>42</c:v>
                </c:pt>
                <c:pt idx="16">
                  <c:v>42.6</c:v>
                </c:pt>
                <c:pt idx="24">
                  <c:v>44.2</c:v>
                </c:pt>
                <c:pt idx="32">
                  <c:v>45.9</c:v>
                </c:pt>
              </c:numCache>
            </c:numRef>
          </c:xVal>
          <c:yVal>
            <c:numRef>
              <c:f>公会計指標分析・財政指標組合せ分析表!$BP$51:$DC$51</c:f>
              <c:numCache>
                <c:formatCode>#,##0.0;"▲ "#,##0.0</c:formatCode>
                <c:ptCount val="40"/>
                <c:pt idx="0">
                  <c:v>32.9</c:v>
                </c:pt>
                <c:pt idx="8">
                  <c:v>38.700000000000003</c:v>
                </c:pt>
                <c:pt idx="16">
                  <c:v>39.5</c:v>
                </c:pt>
                <c:pt idx="24">
                  <c:v>54.4</c:v>
                </c:pt>
                <c:pt idx="32">
                  <c:v>56.6</c:v>
                </c:pt>
              </c:numCache>
            </c:numRef>
          </c:yVal>
          <c:smooth val="0"/>
          <c:extLst>
            <c:ext xmlns:c16="http://schemas.microsoft.com/office/drawing/2014/chart" uri="{C3380CC4-5D6E-409C-BE32-E72D297353CC}">
              <c16:uniqueId val="{00000009-F94B-4E34-B694-4AA78D6101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{68BB0B40-AE3B-4D72-A443-81B2C7502642}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94B-4E34-B694-4AA78D6101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{F6366EC3-80A6-4801-B229-E1148630FE80}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4B-4E34-B694-4AA78D6101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{97E9878F-1876-4E1C-BC06-4C4C1B3EC1E8}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4B-4E34-B694-4AA78D6101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{101530C4-04AE-412A-84CA-972ED248B95C}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4B-4E34-B694-4AA78D6101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{564FE450-5D7A-421D-A9E7-E335EFA7BC4A}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4B-4E34-B694-4AA78D610162}"/>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{CEB19A8F-23D1-46FC-B00D-44216FE504EB}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94B-4E34-B694-4AA78D610162}"/>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{869187E0-E1CA-4C21-9E9E-3C2D778C68EA}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94B-4E34-B694-4AA78D610162}"/>
                </c:ext>
              </c:extLst>
            </c:dLbl>
            <c:dLbl>
              <c:idx val="24"/>
              <c:layout>
                <c:manualLayout>
                  <c:x val="0"/>
                  <c:y val="1.085461077180638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{A581796A-3193-4FE4-A648-4E43AD615495}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94B-4E34-B694-4AA78D610162}"/>
                </c:ext>
              </c:extLst>
            </c:dLbl>
            <c:dLbl>
              <c:idx val="32"/>
              <c:layout>
                <c:manualLayout>
                  <c:x val="0"/>
                  <c:y val="-1.085461077180654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{81C239DE-0371-4F40-A464-46790B5AC2DD}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94B-4E34-B694-4AA78D6101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F94B-4E34-B694-4AA78D610162}"/>
            </c:ext>
          </c:extLst>
        </c:ser>
        <c:dLbls>
          <c:showLegendKey val="0"/>
          <c:showVal val="1"/>
          <c:showCatName val="0"/>
          <c:showSerName val="0"/>
          <c:showPercent val="0"/>
          <c:showBubbleSize val="0"/>
        </c:dLbls>
        <c:axId val="46179840"/>
        <c:axId val="46181760"/>
      </c:scatterChart>
      <c:valAx>
        <c:axId val="46179840"/>
        <c:scaling>
          <c:orientation val="maxMin"/>
          <c:max val="6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{A1A3FF00-0B3D-433E-8882-C273B4592A24}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53-4484-8245-63C1FB7D4D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{9338DBB9-D12D-44EF-A1B5-1F734CE2CCE6}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53-4484-8245-63C1FB7D4D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{582E94EE-1881-48AB-A4B1-41BB1FBE06FA}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53-4484-8245-63C1FB7D4D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{8CDF966D-17C5-4FFB-8B25-7AF75D59B16E}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53-4484-8245-63C1FB7D4D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{FCC3FF4A-336E-434D-A10A-DF21F9733677}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53-4484-8245-63C1FB7D4D9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{DCE1377E-BFD7-4E94-A310-B0F399812965}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53-4484-8245-63C1FB7D4D9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{5595C562-5743-4B50-B2FE-811ECF478AB3}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53-4484-8245-63C1FB7D4D9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{EB34DF24-3593-42F1-BA58-3D2154AE57B0}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53-4484-8245-63C1FB7D4D9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{7931CCF1-5F8B-47DA-A975-910A2A3033AF}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53-4484-8245-63C1FB7D4D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7.4</c:v>
                </c:pt>
                <c:pt idx="16">
                  <c:v>6.6</c:v>
                </c:pt>
                <c:pt idx="24">
                  <c:v>6.9</c:v>
                </c:pt>
                <c:pt idx="32">
                  <c:v>7.2</c:v>
                </c:pt>
              </c:numCache>
            </c:numRef>
          </c:xVal>
          <c:yVal>
            <c:numRef>
              <c:f>公会計指標分析・財政指標組合せ分析表!$BP$73:$DC$73</c:f>
              <c:numCache>
                <c:formatCode>#,##0.0;"▲ "#,##0.0</c:formatCode>
                <c:ptCount val="40"/>
                <c:pt idx="0">
                  <c:v>32.9</c:v>
                </c:pt>
                <c:pt idx="8">
                  <c:v>38.700000000000003</c:v>
                </c:pt>
                <c:pt idx="16">
                  <c:v>39.5</c:v>
                </c:pt>
                <c:pt idx="24">
                  <c:v>54.4</c:v>
                </c:pt>
                <c:pt idx="32">
                  <c:v>56.6</c:v>
                </c:pt>
              </c:numCache>
            </c:numRef>
          </c:yVal>
          <c:smooth val="0"/>
          <c:extLst>
            <c:ext xmlns:c16="http://schemas.microsoft.com/office/drawing/2014/chart" uri="{C3380CC4-5D6E-409C-BE32-E72D297353CC}">
              <c16:uniqueId val="{00000009-CA53-4484-8245-63C1FB7D4D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{3ABCFA23-63B6-4672-BED9-D78C53B8D92A}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53-4484-8245-63C1FB7D4D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{1F67BB5C-929E-4B84-B194-53CF9365A337}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53-4484-8245-63C1FB7D4D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{410F1AF1-A993-4165-BEDA-FAC122F84741}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53-4484-8245-63C1FB7D4D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{FF29CD30-AF68-47B0-8E2C-BC25908CE827}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53-4484-8245-63C1FB7D4D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{BB4B99C7-BF5B-4BF0-969F-DACFB3C5F408}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53-4484-8245-63C1FB7D4D9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{F34F9D75-E23B-4DBA-B426-D19830BA2626}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53-4484-8245-63C1FB7D4D9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{117CD9A8-6B94-4656-A2F7-7F3260233D63}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53-4484-8245-63C1FB7D4D9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{29A62AEE-CBFD-4089-823E-1764D91B81BB}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53-4484-8245-63C1FB7D4D9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{F8214A58-0420-4467-BF70-FE3CA6FA7764}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53-4484-8245-63C1FB7D4D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CA53-4484-8245-63C1FB7D4D94}"/>
            </c:ext>
          </c:extLst>
        </c:ser>
        <c:dLbls>
          <c:showLegendKey val="0"/>
          <c:showVal val="1"/>
          <c:showCatName val="0"/>
          <c:showSerName val="0"/>
          <c:showPercent val="0"/>
          <c:showBubbleSize val="0"/>
        </c:dLbls>
        <c:axId val="84219776"/>
        <c:axId val="84234240"/>
      </c:scatterChart>
      <c:valAx>
        <c:axId val="84219776"/>
        <c:scaling>
          <c:orientation val="maxMin"/>
          <c:max val="7.5"/>
          <c:min val="6.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満期一括償還地方債に係る年度割相当額</a:t>
          </a:r>
          <a:r>
            <a:rPr kumimoji="1" lang="ja-JP" altLang="en-US" sz="800">
              <a:solidFill>
                <a:schemeClr val="dk1"/>
              </a:solidFill>
              <a:effectLst/>
              <a:latin typeface="+mn-lt"/>
              <a:ea typeface="+mn-ea"/>
              <a:cs typeface="+mn-cs"/>
            </a:rPr>
            <a:t>が、</a:t>
          </a:r>
          <a:r>
            <a:rPr kumimoji="1" lang="ja-JP" altLang="ja-JP" sz="800">
              <a:solidFill>
                <a:schemeClr val="dk1"/>
              </a:solidFill>
              <a:effectLst/>
              <a:latin typeface="+mn-lt"/>
              <a:ea typeface="+mn-ea"/>
              <a:cs typeface="+mn-cs"/>
            </a:rPr>
            <a:t>満期一括市場公募債の償還完了に伴い前年度比</a:t>
          </a:r>
          <a:r>
            <a:rPr kumimoji="1" lang="en-US" altLang="ja-JP" sz="800">
              <a:solidFill>
                <a:schemeClr val="dk1"/>
              </a:solidFill>
              <a:effectLst/>
              <a:latin typeface="+mn-lt"/>
              <a:ea typeface="+mn-ea"/>
              <a:cs typeface="+mn-cs"/>
            </a:rPr>
            <a:t>50</a:t>
          </a:r>
          <a:r>
            <a:rPr kumimoji="1" lang="ja-JP" altLang="ja-JP" sz="800">
              <a:solidFill>
                <a:schemeClr val="dk1"/>
              </a:solidFill>
              <a:effectLst/>
              <a:latin typeface="+mn-lt"/>
              <a:ea typeface="+mn-ea"/>
              <a:cs typeface="+mn-cs"/>
            </a:rPr>
            <a:t>ポイント</a:t>
          </a:r>
          <a:r>
            <a:rPr kumimoji="1" lang="ja-JP" altLang="en-US" sz="800">
              <a:solidFill>
                <a:schemeClr val="dk1"/>
              </a:solidFill>
              <a:effectLst/>
              <a:latin typeface="+mn-lt"/>
              <a:ea typeface="+mn-ea"/>
              <a:cs typeface="+mn-cs"/>
            </a:rPr>
            <a:t>減少した</a:t>
          </a:r>
          <a:r>
            <a:rPr kumimoji="1" lang="ja-JP" altLang="ja-JP" sz="800">
              <a:solidFill>
                <a:schemeClr val="dk1"/>
              </a:solidFill>
              <a:effectLst/>
              <a:latin typeface="+mn-lt"/>
              <a:ea typeface="+mn-ea"/>
              <a:cs typeface="+mn-cs"/>
            </a:rPr>
            <a:t>ものの</a:t>
          </a:r>
          <a:r>
            <a:rPr kumimoji="1" lang="ja-JP" altLang="en-US" sz="800">
              <a:solidFill>
                <a:schemeClr val="dk1"/>
              </a:solidFill>
              <a:effectLst/>
              <a:latin typeface="+mn-lt"/>
              <a:ea typeface="+mn-ea"/>
              <a:cs typeface="+mn-cs"/>
            </a:rPr>
            <a:t>、元利償還金が合併特例債（</a:t>
          </a:r>
          <a:r>
            <a:rPr kumimoji="1" lang="en-US" altLang="ja-JP" sz="800">
              <a:solidFill>
                <a:schemeClr val="dk1"/>
              </a:solidFill>
              <a:effectLst/>
              <a:latin typeface="+mn-lt"/>
              <a:ea typeface="+mn-ea"/>
              <a:cs typeface="+mn-cs"/>
            </a:rPr>
            <a:t>H28</a:t>
          </a:r>
          <a:r>
            <a:rPr kumimoji="1" lang="ja-JP" altLang="en-US" sz="800">
              <a:solidFill>
                <a:schemeClr val="dk1"/>
              </a:solidFill>
              <a:effectLst/>
              <a:latin typeface="+mn-lt"/>
              <a:ea typeface="+mn-ea"/>
              <a:cs typeface="+mn-cs"/>
            </a:rPr>
            <a:t>同意、道の駅建設事業・本庁舎増築事業）</a:t>
          </a:r>
          <a:r>
            <a:rPr kumimoji="1" lang="ja-JP" altLang="ja-JP" sz="800">
              <a:solidFill>
                <a:schemeClr val="dk1"/>
              </a:solidFill>
              <a:effectLst/>
              <a:latin typeface="+mn-lt"/>
              <a:ea typeface="+mn-ea"/>
              <a:cs typeface="+mn-cs"/>
            </a:rPr>
            <a:t>等が償還開始とな</a:t>
          </a:r>
          <a:r>
            <a:rPr kumimoji="1" lang="ja-JP" altLang="en-US" sz="800">
              <a:solidFill>
                <a:schemeClr val="dk1"/>
              </a:solidFill>
              <a:effectLst/>
              <a:latin typeface="+mn-lt"/>
              <a:ea typeface="+mn-ea"/>
              <a:cs typeface="+mn-cs"/>
            </a:rPr>
            <a:t>ったことにより前年度</a:t>
          </a:r>
          <a:r>
            <a:rPr kumimoji="1" lang="ja-JP" altLang="ja-JP" sz="800">
              <a:solidFill>
                <a:schemeClr val="dk1"/>
              </a:solidFill>
              <a:effectLst/>
              <a:latin typeface="+mn-lt"/>
              <a:ea typeface="+mn-ea"/>
              <a:cs typeface="+mn-cs"/>
            </a:rPr>
            <a:t>比</a:t>
          </a:r>
          <a:r>
            <a:rPr kumimoji="1" lang="en-US" altLang="ja-JP" sz="800">
              <a:solidFill>
                <a:schemeClr val="dk1"/>
              </a:solidFill>
              <a:effectLst/>
              <a:latin typeface="+mn-lt"/>
              <a:ea typeface="+mn-ea"/>
              <a:cs typeface="+mn-cs"/>
            </a:rPr>
            <a:t>3.2</a:t>
          </a:r>
          <a:r>
            <a:rPr kumimoji="1" lang="ja-JP" altLang="en-US" sz="800">
              <a:solidFill>
                <a:schemeClr val="dk1"/>
              </a:solidFill>
              <a:effectLst/>
              <a:latin typeface="+mn-lt"/>
              <a:ea typeface="+mn-ea"/>
              <a:cs typeface="+mn-cs"/>
            </a:rPr>
            <a:t>ポイント増加し、</a:t>
          </a:r>
          <a:r>
            <a:rPr kumimoji="1" lang="ja-JP" altLang="ja-JP" sz="800">
              <a:solidFill>
                <a:schemeClr val="dk1"/>
              </a:solidFill>
              <a:effectLst/>
              <a:latin typeface="+mn-lt"/>
              <a:ea typeface="+mn-ea"/>
              <a:cs typeface="+mn-cs"/>
            </a:rPr>
            <a:t>元利償還金（Ａ）は</a:t>
          </a:r>
          <a:r>
            <a:rPr kumimoji="1" lang="ja-JP" altLang="en-US" sz="800">
              <a:solidFill>
                <a:schemeClr val="dk1"/>
              </a:solidFill>
              <a:effectLst/>
              <a:latin typeface="+mn-lt"/>
              <a:ea typeface="+mn-ea"/>
              <a:cs typeface="+mn-cs"/>
            </a:rPr>
            <a:t>増加した。</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　一方で、控除対象となる基準財政需要額に算入された公債費（Ｂ）</a:t>
          </a:r>
          <a:r>
            <a:rPr kumimoji="1" lang="ja-JP" altLang="en-US" sz="800">
              <a:solidFill>
                <a:schemeClr val="dk1"/>
              </a:solidFill>
              <a:effectLst/>
              <a:latin typeface="+mn-lt"/>
              <a:ea typeface="+mn-ea"/>
              <a:cs typeface="+mn-cs"/>
            </a:rPr>
            <a:t>は減少したことにより、</a:t>
          </a:r>
          <a:r>
            <a:rPr kumimoji="1" lang="ja-JP" altLang="ja-JP" sz="800">
              <a:solidFill>
                <a:schemeClr val="dk1"/>
              </a:solidFill>
              <a:effectLst/>
              <a:latin typeface="+mn-lt"/>
              <a:ea typeface="+mn-ea"/>
              <a:cs typeface="+mn-cs"/>
            </a:rPr>
            <a:t>総額で実質公債費比率の分子は</a:t>
          </a:r>
          <a:r>
            <a:rPr kumimoji="1" lang="ja-JP" altLang="en-US" sz="800">
              <a:solidFill>
                <a:schemeClr val="dk1"/>
              </a:solidFill>
              <a:effectLst/>
              <a:latin typeface="+mn-lt"/>
              <a:ea typeface="+mn-ea"/>
              <a:cs typeface="+mn-cs"/>
            </a:rPr>
            <a:t>前年度比</a:t>
          </a:r>
          <a:r>
            <a:rPr kumimoji="1" lang="en-US" altLang="ja-JP" sz="800">
              <a:solidFill>
                <a:schemeClr val="dk1"/>
              </a:solidFill>
              <a:effectLst/>
              <a:latin typeface="+mn-lt"/>
              <a:ea typeface="+mn-ea"/>
              <a:cs typeface="+mn-cs"/>
            </a:rPr>
            <a:t>12.9</a:t>
          </a:r>
          <a:r>
            <a:rPr kumimoji="1" lang="ja-JP" altLang="en-US" sz="800">
              <a:solidFill>
                <a:schemeClr val="dk1"/>
              </a:solidFill>
              <a:effectLst/>
              <a:latin typeface="+mn-lt"/>
              <a:ea typeface="+mn-ea"/>
              <a:cs typeface="+mn-cs"/>
            </a:rPr>
            <a:t>ポイント</a:t>
          </a:r>
          <a:r>
            <a:rPr kumimoji="1" lang="ja-JP" altLang="ja-JP" sz="800">
              <a:solidFill>
                <a:schemeClr val="dk1"/>
              </a:solidFill>
              <a:effectLst/>
              <a:latin typeface="+mn-lt"/>
              <a:ea typeface="+mn-ea"/>
              <a:cs typeface="+mn-cs"/>
            </a:rPr>
            <a:t>増加</a:t>
          </a:r>
          <a:r>
            <a:rPr kumimoji="1" lang="ja-JP" altLang="en-US" sz="800">
              <a:solidFill>
                <a:schemeClr val="dk1"/>
              </a:solidFill>
              <a:effectLst/>
              <a:latin typeface="+mn-lt"/>
              <a:ea typeface="+mn-ea"/>
              <a:cs typeface="+mn-cs"/>
            </a:rPr>
            <a:t>となった</a:t>
          </a:r>
          <a:r>
            <a:rPr kumimoji="1" lang="ja-JP" altLang="ja-JP" sz="800">
              <a:solidFill>
                <a:schemeClr val="dk1"/>
              </a:solidFill>
              <a:effectLst/>
              <a:latin typeface="+mn-lt"/>
              <a:ea typeface="+mn-ea"/>
              <a:cs typeface="+mn-cs"/>
            </a:rPr>
            <a:t>。</a:t>
          </a:r>
          <a:endParaRPr kumimoji="1" lang="en-US" altLang="ja-JP" sz="800">
            <a:solidFill>
              <a:schemeClr val="dk1"/>
            </a:solidFill>
            <a:effectLst/>
            <a:latin typeface="+mn-lt"/>
            <a:ea typeface="+mn-ea"/>
            <a:cs typeface="+mn-cs"/>
          </a:endParaRPr>
        </a:p>
        <a:p>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修正個所</a:t>
          </a:r>
          <a:r>
            <a:rPr kumimoji="1" lang="en-US"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年度の「満期一括償還地方債に係る年度割相当額」について、</a:t>
          </a:r>
          <a:r>
            <a:rPr kumimoji="1" lang="en-US" altLang="ja-JP" sz="800">
              <a:solidFill>
                <a:schemeClr val="dk1"/>
              </a:solidFill>
              <a:effectLst/>
              <a:latin typeface="+mn-lt"/>
              <a:ea typeface="+mn-ea"/>
              <a:cs typeface="+mn-cs"/>
            </a:rPr>
            <a:t>60</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33</a:t>
          </a:r>
          <a:r>
            <a:rPr kumimoji="1" lang="ja-JP" altLang="ja-JP" sz="800">
              <a:solidFill>
                <a:schemeClr val="dk1"/>
              </a:solidFill>
              <a:effectLst/>
              <a:latin typeface="+mn-lt"/>
              <a:ea typeface="+mn-ea"/>
              <a:cs typeface="+mn-cs"/>
            </a:rPr>
            <a:t>百万円へ修正</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年度の「実質公債費比率の分子」について、</a:t>
          </a:r>
          <a:r>
            <a:rPr kumimoji="1" lang="en-US" altLang="ja-JP" sz="800">
              <a:solidFill>
                <a:schemeClr val="dk1"/>
              </a:solidFill>
              <a:effectLst/>
              <a:latin typeface="+mn-lt"/>
              <a:ea typeface="+mn-ea"/>
              <a:cs typeface="+mn-cs"/>
            </a:rPr>
            <a:t>961</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934</a:t>
          </a:r>
          <a:r>
            <a:rPr kumimoji="1" lang="ja-JP" altLang="ja-JP" sz="800">
              <a:solidFill>
                <a:schemeClr val="dk1"/>
              </a:solidFill>
              <a:effectLst/>
              <a:latin typeface="+mn-lt"/>
              <a:ea typeface="+mn-ea"/>
              <a:cs typeface="+mn-cs"/>
            </a:rPr>
            <a:t>百万円へ修正</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年度の「満期一括償還地方債に係る年度割相当額」について、</a:t>
          </a:r>
          <a:r>
            <a:rPr kumimoji="1" lang="en-US" altLang="ja-JP" sz="800">
              <a:solidFill>
                <a:schemeClr val="dk1"/>
              </a:solidFill>
              <a:effectLst/>
              <a:latin typeface="+mn-lt"/>
              <a:ea typeface="+mn-ea"/>
              <a:cs typeface="+mn-cs"/>
            </a:rPr>
            <a:t>60</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33</a:t>
          </a:r>
          <a:r>
            <a:rPr kumimoji="1" lang="ja-JP" altLang="ja-JP" sz="800">
              <a:solidFill>
                <a:schemeClr val="dk1"/>
              </a:solidFill>
              <a:effectLst/>
              <a:latin typeface="+mn-lt"/>
              <a:ea typeface="+mn-ea"/>
              <a:cs typeface="+mn-cs"/>
            </a:rPr>
            <a:t>百万円へ修正</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年度の「元利償還金」について、</a:t>
          </a:r>
          <a:r>
            <a:rPr kumimoji="1" lang="en-US" altLang="ja-JP" sz="800">
              <a:solidFill>
                <a:schemeClr val="dk1"/>
              </a:solidFill>
              <a:effectLst/>
              <a:latin typeface="+mn-lt"/>
              <a:ea typeface="+mn-ea"/>
              <a:cs typeface="+mn-cs"/>
            </a:rPr>
            <a:t>3,451</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3,125</a:t>
          </a:r>
          <a:r>
            <a:rPr kumimoji="1" lang="ja-JP" altLang="ja-JP" sz="800">
              <a:solidFill>
                <a:schemeClr val="dk1"/>
              </a:solidFill>
              <a:effectLst/>
              <a:latin typeface="+mn-lt"/>
              <a:ea typeface="+mn-ea"/>
              <a:cs typeface="+mn-cs"/>
            </a:rPr>
            <a:t>百万円へ修正</a:t>
          </a:r>
          <a:endParaRPr lang="ja-JP" altLang="ja-JP" sz="800">
            <a:effectLst/>
          </a:endParaRPr>
        </a:p>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年度の「実質公債費比率の分子」について、</a:t>
          </a:r>
          <a:r>
            <a:rPr kumimoji="1" lang="en-US" altLang="ja-JP" sz="800">
              <a:solidFill>
                <a:schemeClr val="dk1"/>
              </a:solidFill>
              <a:effectLst/>
              <a:latin typeface="+mn-lt"/>
              <a:ea typeface="+mn-ea"/>
              <a:cs typeface="+mn-cs"/>
            </a:rPr>
            <a:t>1,358</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1,005</a:t>
          </a:r>
          <a:r>
            <a:rPr kumimoji="1" lang="ja-JP" altLang="ja-JP" sz="800">
              <a:solidFill>
                <a:schemeClr val="dk1"/>
              </a:solidFill>
              <a:effectLst/>
              <a:latin typeface="+mn-lt"/>
              <a:ea typeface="+mn-ea"/>
              <a:cs typeface="+mn-cs"/>
            </a:rPr>
            <a:t>百万円へ修正</a:t>
          </a:r>
          <a:endParaRPr kumimoji="1" lang="ja-JP" altLang="en-US" sz="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発行額の</a:t>
          </a:r>
          <a:r>
            <a:rPr kumimoji="1" lang="en-US" altLang="ja-JP" sz="800">
              <a:solidFill>
                <a:schemeClr val="dk1"/>
              </a:solidFill>
              <a:effectLst/>
              <a:latin typeface="+mn-lt"/>
              <a:ea typeface="+mn-ea"/>
              <a:cs typeface="+mn-cs"/>
            </a:rPr>
            <a:t>200</a:t>
          </a:r>
          <a:r>
            <a:rPr kumimoji="1" lang="ja-JP" altLang="en-US" sz="800">
              <a:solidFill>
                <a:schemeClr val="dk1"/>
              </a:solidFill>
              <a:effectLst/>
              <a:latin typeface="+mn-lt"/>
              <a:ea typeface="+mn-ea"/>
              <a:cs typeface="+mn-cs"/>
            </a:rPr>
            <a:t>百万円</a:t>
          </a:r>
          <a:r>
            <a:rPr kumimoji="1" lang="ja-JP" altLang="ja-JP" sz="800">
              <a:solidFill>
                <a:schemeClr val="dk1"/>
              </a:solidFill>
              <a:effectLst/>
              <a:latin typeface="+mn-lt"/>
              <a:ea typeface="+mn-ea"/>
              <a:cs typeface="+mn-cs"/>
            </a:rPr>
            <a:t>を満期一括償還期間の</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年間で積み立てており、市場公募債の償還の財源として、毎年</a:t>
          </a:r>
          <a:r>
            <a:rPr kumimoji="1" lang="en-US" altLang="ja-JP" sz="800">
              <a:solidFill>
                <a:schemeClr val="dk1"/>
              </a:solidFill>
              <a:effectLst/>
              <a:latin typeface="+mn-lt"/>
              <a:ea typeface="+mn-ea"/>
              <a:cs typeface="+mn-cs"/>
            </a:rPr>
            <a:t>40</a:t>
          </a:r>
          <a:r>
            <a:rPr kumimoji="1" lang="ja-JP" altLang="ja-JP" sz="800">
              <a:solidFill>
                <a:schemeClr val="dk1"/>
              </a:solidFill>
              <a:effectLst/>
              <a:latin typeface="+mn-lt"/>
              <a:ea typeface="+mn-ea"/>
              <a:cs typeface="+mn-cs"/>
            </a:rPr>
            <a:t>百万円を減債基金に積立てしている。</a:t>
          </a:r>
          <a:endParaRPr kumimoji="1" lang="en-US" altLang="ja-JP" sz="800">
            <a:solidFill>
              <a:schemeClr val="dk1"/>
            </a:solidFill>
            <a:effectLst/>
            <a:latin typeface="+mn-lt"/>
            <a:ea typeface="+mn-ea"/>
            <a:cs typeface="+mn-cs"/>
          </a:endParaRPr>
        </a:p>
        <a:p>
          <a:pPr eaLnBrk="1" fontAlgn="auto" latinLnBrk="0" hangingPunct="1"/>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市場公募債の発行は平成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年度で終了しており、令和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年度の積立てが最後となり、すべての償還が完了する。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水道事業における元金の残高の減や、公共下水道事業における</a:t>
          </a:r>
          <a:r>
            <a:rPr kumimoji="1" lang="ja-JP" altLang="ja-JP" sz="1050">
              <a:solidFill>
                <a:schemeClr val="dk1"/>
              </a:solidFill>
              <a:effectLst/>
              <a:latin typeface="+mn-lt"/>
              <a:ea typeface="+mn-ea"/>
              <a:cs typeface="+mn-cs"/>
            </a:rPr>
            <a:t>繰入割合（準元金償還金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元金償還金）の３カ年平均の減</a:t>
          </a:r>
          <a:r>
            <a:rPr kumimoji="1" lang="ja-JP" altLang="en-US" sz="1050">
              <a:solidFill>
                <a:schemeClr val="dk1"/>
              </a:solidFill>
              <a:effectLst/>
              <a:latin typeface="+mn-lt"/>
              <a:ea typeface="+mn-ea"/>
              <a:cs typeface="+mn-cs"/>
            </a:rPr>
            <a:t>により、公営企業債等繰入見込額が前年度比</a:t>
          </a:r>
          <a:r>
            <a:rPr kumimoji="1" lang="en-US" altLang="ja-JP" sz="1050">
              <a:solidFill>
                <a:schemeClr val="dk1"/>
              </a:solidFill>
              <a:effectLst/>
              <a:latin typeface="+mn-lt"/>
              <a:ea typeface="+mn-ea"/>
              <a:cs typeface="+mn-cs"/>
            </a:rPr>
            <a:t>5.8</a:t>
          </a:r>
          <a:r>
            <a:rPr kumimoji="1" lang="ja-JP" altLang="en-US" sz="1050">
              <a:solidFill>
                <a:schemeClr val="dk1"/>
              </a:solidFill>
              <a:effectLst/>
              <a:latin typeface="+mn-lt"/>
              <a:ea typeface="+mn-ea"/>
              <a:cs typeface="+mn-cs"/>
            </a:rPr>
            <a:t>ポイント減少したものの、地方債の現在高が前年度比</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ポイント増加、公立藤田病院における構成市町の負担割合が</a:t>
          </a:r>
          <a:r>
            <a:rPr kumimoji="1" lang="en-US" altLang="ja-JP" sz="1050">
              <a:solidFill>
                <a:schemeClr val="dk1"/>
              </a:solidFill>
              <a:effectLst/>
              <a:latin typeface="+mn-lt"/>
              <a:ea typeface="+mn-ea"/>
              <a:cs typeface="+mn-cs"/>
            </a:rPr>
            <a:t>0.1</a:t>
          </a:r>
          <a:r>
            <a:rPr kumimoji="1" lang="ja-JP" altLang="en-US"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0.3</a:t>
          </a:r>
          <a:r>
            <a:rPr kumimoji="1" lang="ja-JP" altLang="en-US" sz="1050">
              <a:solidFill>
                <a:schemeClr val="dk1"/>
              </a:solidFill>
              <a:effectLst/>
              <a:latin typeface="+mn-lt"/>
              <a:ea typeface="+mn-ea"/>
              <a:cs typeface="+mn-cs"/>
            </a:rPr>
            <a:t>に変更となったことにより組合等負担等見込額が</a:t>
          </a:r>
          <a:r>
            <a:rPr kumimoji="1" lang="en-US" altLang="ja-JP" sz="1050">
              <a:solidFill>
                <a:schemeClr val="dk1"/>
              </a:solidFill>
              <a:effectLst/>
              <a:latin typeface="+mn-lt"/>
              <a:ea typeface="+mn-ea"/>
              <a:cs typeface="+mn-cs"/>
            </a:rPr>
            <a:t>12.0</a:t>
          </a:r>
          <a:r>
            <a:rPr kumimoji="1" lang="ja-JP" altLang="en-US" sz="1050">
              <a:solidFill>
                <a:schemeClr val="dk1"/>
              </a:solidFill>
              <a:effectLst/>
              <a:latin typeface="+mn-lt"/>
              <a:ea typeface="+mn-ea"/>
              <a:cs typeface="+mn-cs"/>
            </a:rPr>
            <a:t>ポイント増加したことにより、将来負担額</a:t>
          </a:r>
          <a:r>
            <a:rPr kumimoji="1" lang="ja-JP" altLang="ja-JP" sz="1050">
              <a:solidFill>
                <a:schemeClr val="dk1"/>
              </a:solidFill>
              <a:effectLst/>
              <a:latin typeface="+mn-lt"/>
              <a:ea typeface="+mn-ea"/>
              <a:cs typeface="+mn-cs"/>
            </a:rPr>
            <a:t>（Ａ）</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1.5</a:t>
          </a:r>
          <a:r>
            <a:rPr kumimoji="1" lang="ja-JP" altLang="en-US" sz="1050">
              <a:solidFill>
                <a:schemeClr val="dk1"/>
              </a:solidFill>
              <a:effectLst/>
              <a:latin typeface="+mn-lt"/>
              <a:ea typeface="+mn-ea"/>
              <a:cs typeface="+mn-cs"/>
            </a:rPr>
            <a:t>ポイント増加となった。</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一方で、</a:t>
          </a:r>
          <a:r>
            <a:rPr kumimoji="1" lang="ja-JP" altLang="ja-JP" sz="1050">
              <a:solidFill>
                <a:schemeClr val="dk1"/>
              </a:solidFill>
              <a:effectLst/>
              <a:latin typeface="+mn-lt"/>
              <a:ea typeface="+mn-ea"/>
              <a:cs typeface="+mn-cs"/>
            </a:rPr>
            <a:t>令和元年</a:t>
          </a:r>
          <a:r>
            <a:rPr kumimoji="1" lang="ja-JP" altLang="en-US" sz="1050">
              <a:solidFill>
                <a:schemeClr val="dk1"/>
              </a:solidFill>
              <a:effectLst/>
              <a:latin typeface="+mn-lt"/>
              <a:ea typeface="+mn-ea"/>
              <a:cs typeface="+mn-cs"/>
            </a:rPr>
            <a:t>東日本台風の</a:t>
          </a:r>
          <a:r>
            <a:rPr kumimoji="1" lang="ja-JP" altLang="ja-JP" sz="1050">
              <a:solidFill>
                <a:schemeClr val="dk1"/>
              </a:solidFill>
              <a:effectLst/>
              <a:latin typeface="+mn-lt"/>
              <a:ea typeface="+mn-ea"/>
              <a:cs typeface="+mn-cs"/>
            </a:rPr>
            <a:t>災害復旧等に伴う公共施設維持整備基金の繰入による減</a:t>
          </a:r>
          <a:r>
            <a:rPr kumimoji="1" lang="ja-JP" altLang="en-US" sz="1050">
              <a:solidFill>
                <a:schemeClr val="dk1"/>
              </a:solidFill>
              <a:effectLst/>
              <a:latin typeface="+mn-lt"/>
              <a:ea typeface="+mn-ea"/>
              <a:cs typeface="+mn-cs"/>
            </a:rPr>
            <a:t>により充当可能基金が</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ポイント減少したものの、基準財政需要額算入見込額が地域振興費（人口）（防災対策事業債及び災害対策債）及び公債費（合併特例債償還費及び国土強靭化施策債償還費）により</a:t>
          </a:r>
          <a:r>
            <a:rPr kumimoji="1" lang="en-US" altLang="ja-JP" sz="1050">
              <a:solidFill>
                <a:schemeClr val="dk1"/>
              </a:solidFill>
              <a:effectLst/>
              <a:latin typeface="+mn-lt"/>
              <a:ea typeface="+mn-ea"/>
              <a:cs typeface="+mn-cs"/>
            </a:rPr>
            <a:t>1.6</a:t>
          </a:r>
          <a:r>
            <a:rPr kumimoji="1" lang="ja-JP" altLang="en-US" sz="1050">
              <a:solidFill>
                <a:schemeClr val="dk1"/>
              </a:solidFill>
              <a:effectLst/>
              <a:latin typeface="+mn-lt"/>
              <a:ea typeface="+mn-ea"/>
              <a:cs typeface="+mn-cs"/>
            </a:rPr>
            <a:t>ポイント増加したことにより、充当可能財源等</a:t>
          </a:r>
          <a:r>
            <a:rPr kumimoji="1" lang="ja-JP" altLang="ja-JP" sz="1050">
              <a:solidFill>
                <a:schemeClr val="dk1"/>
              </a:solidFill>
              <a:effectLst/>
              <a:latin typeface="+mn-lt"/>
              <a:ea typeface="+mn-ea"/>
              <a:cs typeface="+mn-cs"/>
            </a:rPr>
            <a:t>（Ｂ）</a:t>
          </a:r>
          <a:r>
            <a:rPr kumimoji="1" lang="ja-JP" altLang="en-US" sz="1050">
              <a:solidFill>
                <a:schemeClr val="dk1"/>
              </a:solidFill>
              <a:effectLst/>
              <a:latin typeface="+mn-lt"/>
              <a:ea typeface="+mn-ea"/>
              <a:cs typeface="+mn-cs"/>
            </a:rPr>
            <a:t>も</a:t>
          </a:r>
          <a:r>
            <a:rPr kumimoji="1" lang="en-US" altLang="ja-JP" sz="1050">
              <a:solidFill>
                <a:schemeClr val="dk1"/>
              </a:solidFill>
              <a:effectLst/>
              <a:latin typeface="+mn-lt"/>
              <a:ea typeface="+mn-ea"/>
              <a:cs typeface="+mn-cs"/>
            </a:rPr>
            <a:t>0.6</a:t>
          </a:r>
          <a:r>
            <a:rPr kumimoji="1" lang="ja-JP" altLang="en-US" sz="1050">
              <a:solidFill>
                <a:schemeClr val="dk1"/>
              </a:solidFill>
              <a:effectLst/>
              <a:latin typeface="+mn-lt"/>
              <a:ea typeface="+mn-ea"/>
              <a:cs typeface="+mn-cs"/>
            </a:rPr>
            <a:t>ポイント増加となった。</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（Ａ）と（Ｂ）ともに</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したが、将来負担額（Ａ）</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充当可能財源等（Ｂ）</a:t>
          </a:r>
          <a:r>
            <a:rPr kumimoji="1" lang="ja-JP" altLang="en-US" sz="1050">
              <a:solidFill>
                <a:schemeClr val="dk1"/>
              </a:solidFill>
              <a:effectLst/>
              <a:latin typeface="+mn-lt"/>
              <a:ea typeface="+mn-ea"/>
              <a:cs typeface="+mn-cs"/>
            </a:rPr>
            <a:t>以上に増加したため、</a:t>
          </a:r>
          <a:r>
            <a:rPr kumimoji="1" lang="ja-JP" altLang="ja-JP" sz="1050">
              <a:solidFill>
                <a:schemeClr val="dk1"/>
              </a:solidFill>
              <a:effectLst/>
              <a:latin typeface="+mn-lt"/>
              <a:ea typeface="+mn-ea"/>
              <a:cs typeface="+mn-cs"/>
            </a:rPr>
            <a:t>総額</a:t>
          </a:r>
          <a:r>
            <a:rPr kumimoji="1" lang="ja-JP" altLang="en-US" sz="1050">
              <a:solidFill>
                <a:schemeClr val="dk1"/>
              </a:solidFill>
              <a:effectLst/>
              <a:latin typeface="+mn-lt"/>
              <a:ea typeface="+mn-ea"/>
              <a:cs typeface="+mn-cs"/>
            </a:rPr>
            <a:t>で将来負担比率の分子は前年度比</a:t>
          </a:r>
          <a:r>
            <a:rPr kumimoji="1" lang="en-US" altLang="ja-JP" sz="1050">
              <a:solidFill>
                <a:schemeClr val="dk1"/>
              </a:solidFill>
              <a:effectLst/>
              <a:latin typeface="+mn-lt"/>
              <a:ea typeface="+mn-ea"/>
              <a:cs typeface="+mn-cs"/>
            </a:rPr>
            <a:t>6.7</a:t>
          </a:r>
          <a:r>
            <a:rPr kumimoji="1" lang="ja-JP" altLang="en-US" sz="1050">
              <a:solidFill>
                <a:schemeClr val="dk1"/>
              </a:solidFill>
              <a:effectLst/>
              <a:latin typeface="+mn-lt"/>
              <a:ea typeface="+mn-ea"/>
              <a:cs typeface="+mn-cs"/>
            </a:rPr>
            <a:t>ポイント増加となった</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福島県伊達市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令和２年度末の基金残高は、普通会計で約</a:t>
          </a:r>
          <a:r>
            <a:rPr kumimoji="1" lang="en-US" altLang="ja-JP" sz="1100">
              <a:solidFill>
                <a:schemeClr val="dk1"/>
              </a:solidFill>
              <a:effectLst/>
              <a:latin typeface="+mn-lt"/>
              <a:ea typeface="+mn-ea"/>
              <a:cs typeface="+mn-cs"/>
            </a:rPr>
            <a:t>115.6</a:t>
          </a:r>
          <a:r>
            <a:rPr kumimoji="1" lang="ja-JP" altLang="en-US" sz="1100">
              <a:solidFill>
                <a:schemeClr val="dk1"/>
              </a:solidFill>
              <a:effectLst/>
              <a:latin typeface="+mn-lt"/>
              <a:ea typeface="+mn-ea"/>
              <a:cs typeface="+mn-cs"/>
            </a:rPr>
            <a:t>億円となっており、約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円の減少となった。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これは、地方債償還のために減債基金を</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公共施設維持整備の財源として公共施設維持整備基金</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企業誘致推進事業等として地域雇用創出・産業活性化基金</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億円取崩したことなどによるものである。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税収減や災害等の不測の事態への対応のため、</a:t>
          </a:r>
          <a:r>
            <a:rPr kumimoji="1" lang="ja-JP" altLang="ja-JP" sz="1100">
              <a:solidFill>
                <a:schemeClr val="dk1"/>
              </a:solidFill>
              <a:effectLst/>
              <a:latin typeface="+mn-lt"/>
              <a:ea typeface="+mn-ea"/>
              <a:cs typeface="+mn-cs"/>
            </a:rPr>
            <a:t>財政調整基金については標準財政規模の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％程度の残高を維持しつつ、その他の特定目的基金については今後の事業計画を踏まえて、計画的に積立、取崩しを行っていく。</a:t>
          </a:r>
          <a:endParaRPr kumimoji="1" lang="en-US" altLang="ja-JP" sz="1100">
            <a:solidFill>
              <a:schemeClr val="dk1"/>
            </a:solidFill>
            <a:effectLst/>
            <a:latin typeface="+mn-lt"/>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地域創造基金：合併に伴う地域振興事業に充当する。</a:t>
          </a:r>
          <a:endParaRPr lang="ja-JP" altLang="ja-JP" sz="1400">
            <a:effectLst/>
          </a:endParaRPr>
        </a:p>
        <a:p>
          <a:r>
            <a:rPr kumimoji="1" lang="ja-JP" altLang="ja-JP" sz="1100">
              <a:solidFill>
                <a:schemeClr val="dk1"/>
              </a:solidFill>
              <a:effectLst/>
              <a:latin typeface="+mn-lt"/>
              <a:ea typeface="+mn-ea"/>
              <a:cs typeface="+mn-cs"/>
            </a:rPr>
            <a:t>　公共施設維持整備基金：公共施設の維持・整備事業に充当する。</a:t>
          </a:r>
          <a:endParaRPr lang="ja-JP" altLang="ja-JP" sz="1400">
            <a:effectLst/>
          </a:endParaRPr>
        </a:p>
        <a:p>
          <a:r>
            <a:rPr kumimoji="1" lang="ja-JP" altLang="ja-JP" sz="1100">
              <a:solidFill>
                <a:schemeClr val="dk1"/>
              </a:solidFill>
              <a:effectLst/>
              <a:latin typeface="+mn-lt"/>
              <a:ea typeface="+mn-ea"/>
              <a:cs typeface="+mn-cs"/>
            </a:rPr>
            <a:t>　教育施設整備基金：教育施設の維持・整備事業に充当する。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地域雇用創出・産業活性化基金：地域雇用創出及び産業の活性化事業に充当する。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さわやか現道整備基金：安全な生活環境の確保のため市道整備事業に充当する。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地域創造基金：</a:t>
          </a:r>
          <a:r>
            <a:rPr kumimoji="1" lang="ja-JP" altLang="en-US" sz="1100">
              <a:solidFill>
                <a:schemeClr val="dk1"/>
              </a:solidFill>
              <a:effectLst/>
              <a:latin typeface="+mn-lt"/>
              <a:ea typeface="+mn-ea"/>
              <a:cs typeface="+mn-cs"/>
            </a:rPr>
            <a:t>基金運用による利子の積立により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公共施設維持整備基金：令和元年</a:t>
          </a:r>
          <a:r>
            <a:rPr kumimoji="1" lang="ja-JP" altLang="en-US" sz="1100">
              <a:solidFill>
                <a:schemeClr val="dk1"/>
              </a:solidFill>
              <a:effectLst/>
              <a:latin typeface="+mn-lt"/>
              <a:ea typeface="+mn-ea"/>
              <a:cs typeface="+mn-cs"/>
            </a:rPr>
            <a:t>東日本台風</a:t>
          </a:r>
          <a:r>
            <a:rPr kumimoji="1" lang="ja-JP" altLang="ja-JP" sz="1100">
              <a:solidFill>
                <a:schemeClr val="dk1"/>
              </a:solidFill>
              <a:effectLst/>
              <a:latin typeface="+mn-lt"/>
              <a:ea typeface="+mn-ea"/>
              <a:cs typeface="+mn-cs"/>
            </a:rPr>
            <a:t>による災害復旧事業などの財源として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しを行い、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億円の積立を行ったため</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の減少となった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教育施設整備基金：</a:t>
          </a:r>
          <a:r>
            <a:rPr kumimoji="1" lang="ja-JP" altLang="en-US" sz="1100">
              <a:solidFill>
                <a:schemeClr val="dk1"/>
              </a:solidFill>
              <a:effectLst/>
              <a:latin typeface="+mn-lt"/>
              <a:ea typeface="+mn-ea"/>
              <a:cs typeface="+mn-cs"/>
            </a:rPr>
            <a:t>小学校施設整備事業や伊達小学校改築事業などの財源として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を行い、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の積立を行ったため</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百万円の増となった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地域雇用創出・産業活性化基金：企業誘致推進事業などの財源として</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億円の取崩しを行ったため減少した。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さわやか現道整備基金：市道整備事業の実施のため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の積み立てを行ったため増加した。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公共施設維持整備基金：公共施設適正配置計画に基づき、公共施設の計画的な更新を行いつつ緊急的な施設修繕に備えるため、一定程度の残高を維持していく。</a:t>
          </a:r>
          <a:endParaRPr lang="ja-JP" altLang="ja-JP" sz="1400">
            <a:effectLst/>
          </a:endParaRPr>
        </a:p>
        <a:p>
          <a:r>
            <a:rPr kumimoji="1" lang="ja-JP" altLang="ja-JP" sz="1100">
              <a:solidFill>
                <a:schemeClr val="dk1"/>
              </a:solidFill>
              <a:effectLst/>
              <a:latin typeface="+mn-lt"/>
              <a:ea typeface="+mn-ea"/>
              <a:cs typeface="+mn-cs"/>
            </a:rPr>
            <a:t>　教育施設整備基金：伊達小学校改築事業の本体工事</a:t>
          </a:r>
          <a:r>
            <a:rPr kumimoji="1" lang="ja-JP" altLang="en-US" sz="1100">
              <a:solidFill>
                <a:schemeClr val="dk1"/>
              </a:solidFill>
              <a:effectLst/>
              <a:latin typeface="+mn-lt"/>
              <a:ea typeface="+mn-ea"/>
              <a:cs typeface="+mn-cs"/>
            </a:rPr>
            <a:t>、認定こども園整備事業（保原・高子北、伊達東）</a:t>
          </a:r>
          <a:r>
            <a:rPr kumimoji="1" lang="ja-JP" altLang="ja-JP" sz="1100">
              <a:solidFill>
                <a:schemeClr val="dk1"/>
              </a:solidFill>
              <a:effectLst/>
              <a:latin typeface="+mn-lt"/>
              <a:ea typeface="+mn-ea"/>
              <a:cs typeface="+mn-cs"/>
            </a:rPr>
            <a:t>を実施するため、</a:t>
          </a:r>
          <a:r>
            <a:rPr kumimoji="1" lang="ja-JP" altLang="en-US" sz="1100">
              <a:solidFill>
                <a:schemeClr val="dk1"/>
              </a:solidFill>
              <a:effectLst/>
              <a:latin typeface="+mn-lt"/>
              <a:ea typeface="+mn-ea"/>
              <a:cs typeface="+mn-cs"/>
            </a:rPr>
            <a:t>減少が見込まれる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地域雇用創出・産業活性化基金：令和４年度（予定）に新工業団地開発整備事業が完了し企業立地が進むことで、企業の設備投資等に対する雇用助成金の増加が見込まれる。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令和２年度末の基金残高は約</a:t>
          </a:r>
          <a:r>
            <a:rPr kumimoji="1" lang="en-US" altLang="ja-JP" sz="1100">
              <a:solidFill>
                <a:schemeClr val="dk1"/>
              </a:solidFill>
              <a:effectLst/>
              <a:latin typeface="+mn-lt"/>
              <a:ea typeface="+mn-ea"/>
              <a:cs typeface="+mn-cs"/>
            </a:rPr>
            <a:t>25.8</a:t>
          </a:r>
          <a:r>
            <a:rPr kumimoji="1" lang="ja-JP" altLang="en-US" sz="1100">
              <a:solidFill>
                <a:schemeClr val="dk1"/>
              </a:solidFill>
              <a:effectLst/>
              <a:latin typeface="+mn-lt"/>
              <a:ea typeface="+mn-ea"/>
              <a:cs typeface="+mn-cs"/>
            </a:rPr>
            <a:t>億円となっており、前年度から約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百万円の増加となった。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歳出削減・歳入確保といった財政健全化の</a:t>
          </a:r>
          <a:r>
            <a:rPr kumimoji="1" lang="ja-JP" altLang="ja-JP" sz="1100">
              <a:solidFill>
                <a:schemeClr val="dk1"/>
              </a:solidFill>
              <a:effectLst/>
              <a:latin typeface="+mn-lt"/>
              <a:ea typeface="+mn-ea"/>
              <a:cs typeface="+mn-cs"/>
            </a:rPr>
            <a:t>取組を進めてきたが、そうした取組をしてもなお、解消できない財源不足額や、災害や国</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補正等の対応については、財源調整的な基金の取り崩し等により対応してきた。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令和２年度においては、基金運用の利子の積み立てにより</a:t>
          </a:r>
          <a:r>
            <a:rPr kumimoji="1" lang="en-US" altLang="ja-JP" sz="1100">
              <a:solidFill>
                <a:schemeClr val="dk1"/>
              </a:solidFill>
              <a:effectLst/>
              <a:latin typeface="+mn-lt"/>
              <a:ea typeface="+mn-ea"/>
              <a:cs typeface="+mn-cs"/>
            </a:rPr>
            <a:t>671</a:t>
          </a:r>
          <a:r>
            <a:rPr kumimoji="1" lang="ja-JP" altLang="en-US" sz="1100">
              <a:solidFill>
                <a:schemeClr val="dk1"/>
              </a:solidFill>
              <a:effectLst/>
              <a:latin typeface="+mn-lt"/>
              <a:ea typeface="+mn-ea"/>
              <a:cs typeface="+mn-cs"/>
            </a:rPr>
            <a:t>千円の増加となった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大規模</a:t>
          </a:r>
          <a:r>
            <a:rPr kumimoji="1" lang="ja-JP" altLang="ja-JP" sz="1100">
              <a:solidFill>
                <a:schemeClr val="dk1"/>
              </a:solidFill>
              <a:effectLst/>
              <a:latin typeface="+mn-lt"/>
              <a:ea typeface="+mn-ea"/>
              <a:cs typeface="+mn-cs"/>
            </a:rPr>
            <a:t>災害などの緊急時に備えるため、財政調整基金残高の目安は標準財政規模の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％程度とする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令和２年度末の基金残高は</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億円となっており、前年度から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億円の減少となった。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a:t>
          </a:r>
          <a:r>
            <a:rPr kumimoji="1" lang="ja-JP" altLang="en-US" sz="1100">
              <a:solidFill>
                <a:schemeClr val="dk1"/>
              </a:solidFill>
              <a:effectLst/>
              <a:latin typeface="+mn-lt"/>
              <a:ea typeface="+mn-ea"/>
              <a:cs typeface="+mn-cs"/>
            </a:rPr>
            <a:t>財源として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億円の積み立てを行ったものの、</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億円の取崩しを実施したことが要因である。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年度に地方債償還のピークを迎えるため、令和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年度以降は減少</a:t>
          </a:r>
          <a:r>
            <a:rPr kumimoji="1" lang="ja-JP" altLang="en-US" sz="1100">
              <a:solidFill>
                <a:schemeClr val="dk1"/>
              </a:solidFill>
              <a:effectLst/>
              <a:latin typeface="+mn-lt"/>
              <a:ea typeface="+mn-ea"/>
              <a:cs typeface="+mn-cs"/>
            </a:rPr>
            <a:t>となっていく見込みである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59,213
58,782
265.12
43,909,613
41,566,008
2,151,434
17,025,892
41,122,509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合併特例事業による公共施設の整備により、新たな施設が増加しているため、有形固定資産減価償却率は類似団体平均を下回っている。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年度に策定した公共施設配置適正化計画に基づき、老朽化施設の集約化・複合化や除却を進めていくとともに、令和４年７月に策定した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伊達市公共施設個別施設計画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棟）・延床面積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325,242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㎡を対象に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予防保全を行い長寿命化を図っていく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165117</xdr:rowOff>
    </xdr:from>
    <xdr:ext cx="405111" cy="259045"/>
    <xdr:sp macro="" textlink="">
      <xdr:nvSpPr>
        <xdr:cNvPr id="70" name="有形固定資産減価償却率平均値テキスト"/>
        <xdr:cNvSpPr txBox="1"/>
      </xdr:nvSpPr>
      <xdr:spPr>
        <a:xfrm>
          <a:off x="4813300" y="6251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90593</xdr:rowOff>
    </xdr:from>
    <xdr:to>
      <xdr:col>23</xdr:col>
      <xdr:colOff>136525</xdr:colOff>
      <xdr:row>30</xdr:row>
      <xdr:rowOff>20743</xdr:rowOff>
    </xdr:to>
    <xdr:sp macro="" textlink="">
      <xdr:nvSpPr>
        <xdr:cNvPr id="81" name="楕円 80"/>
        <xdr:cNvSpPr/>
      </xdr:nvSpPr>
      <xdr:spPr>
        <a:xfrm>
          <a:off x="4711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113470</xdr:rowOff>
    </xdr:from>
    <xdr:ext cx="405111" cy="259045"/>
    <xdr:sp macro="" textlink="">
      <xdr:nvSpPr>
        <xdr:cNvPr id="82" name="有形固定資産減価償却率該当値テキスト"/>
        <xdr:cNvSpPr txBox="1"/>
      </xdr:nvSpPr>
      <xdr:spPr>
        <a:xfrm>
          <a:off x="4813300" y="568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29422</xdr:rowOff>
    </xdr:from>
    <xdr:to>
      <xdr:col>19</xdr:col>
      <xdr:colOff>187325</xdr:colOff>
      <xdr:row>29</xdr:row>
      <xdr:rowOff>131022</xdr:rowOff>
    </xdr:to>
    <xdr:sp macro="" textlink="">
      <xdr:nvSpPr>
        <xdr:cNvPr id="83" name="楕円 82"/>
        <xdr:cNvSpPr/>
      </xdr:nvSpPr>
      <xdr:spPr>
        <a:xfrm>
          <a:off x="4000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141393</xdr:rowOff>
    </xdr:to>
    <xdr:cxnSp macro="">
      <xdr:nvCxnSpPr>
        <xdr:cNvPr id="84" name="直線コネクタ 83"/>
        <xdr:cNvCxnSpPr/>
      </xdr:nvCxnSpPr>
      <xdr:spPr>
        <a:xfrm>
          <a:off x="4051300" y="582379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143298</xdr:rowOff>
    </xdr:from>
    <xdr:to>
      <xdr:col>15</xdr:col>
      <xdr:colOff>187325</xdr:colOff>
      <xdr:row>29</xdr:row>
      <xdr:rowOff>73448</xdr:rowOff>
    </xdr:to>
    <xdr:sp macro="" textlink="">
      <xdr:nvSpPr>
        <xdr:cNvPr id="85" name="楕円 84"/>
        <xdr:cNvSpPr/>
      </xdr:nvSpPr>
      <xdr:spPr>
        <a:xfrm>
          <a:off x="3238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22648</xdr:rowOff>
    </xdr:from>
    <xdr:to>
      <xdr:col>19</xdr:col>
      <xdr:colOff>136525</xdr:colOff>
      <xdr:row>29</xdr:row>
      <xdr:rowOff>80222</xdr:rowOff>
    </xdr:to>
    <xdr:cxnSp macro="">
      <xdr:nvCxnSpPr>
        <xdr:cNvPr id="86" name="直線コネクタ 85"/>
        <xdr:cNvCxnSpPr/>
      </xdr:nvCxnSpPr>
      <xdr:spPr>
        <a:xfrm>
          <a:off x="3289300" y="576622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121708</xdr:rowOff>
    </xdr:from>
    <xdr:to>
      <xdr:col>11</xdr:col>
      <xdr:colOff>187325</xdr:colOff>
      <xdr:row>29</xdr:row>
      <xdr:rowOff>51858</xdr:rowOff>
    </xdr:to>
    <xdr:sp macro="" textlink="">
      <xdr:nvSpPr>
        <xdr:cNvPr id="87" name="楕円 86"/>
        <xdr:cNvSpPr/>
      </xdr:nvSpPr>
      <xdr:spPr>
        <a:xfrm>
          <a:off x="2476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1058</xdr:rowOff>
    </xdr:from>
    <xdr:to>
      <xdr:col>15</xdr:col>
      <xdr:colOff>136525</xdr:colOff>
      <xdr:row>29</xdr:row>
      <xdr:rowOff>22648</xdr:rowOff>
    </xdr:to>
    <xdr:cxnSp macro="">
      <xdr:nvCxnSpPr>
        <xdr:cNvPr id="88" name="直線コネクタ 87"/>
        <xdr:cNvCxnSpPr/>
      </xdr:nvCxnSpPr>
      <xdr:spPr>
        <a:xfrm>
          <a:off x="2527300" y="57446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82127</xdr:rowOff>
    </xdr:from>
    <xdr:to>
      <xdr:col>7</xdr:col>
      <xdr:colOff>187325</xdr:colOff>
      <xdr:row>29</xdr:row>
      <xdr:rowOff>12277</xdr:rowOff>
    </xdr:to>
    <xdr:sp macro="" textlink="">
      <xdr:nvSpPr>
        <xdr:cNvPr id="89" name="楕円 88"/>
        <xdr:cNvSpPr/>
      </xdr:nvSpPr>
      <xdr:spPr>
        <a:xfrm>
          <a:off x="17145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132927</xdr:rowOff>
    </xdr:from>
    <xdr:to>
      <xdr:col>11</xdr:col>
      <xdr:colOff>136525</xdr:colOff>
      <xdr:row>29</xdr:row>
      <xdr:rowOff>1058</xdr:rowOff>
    </xdr:to>
    <xdr:cxnSp macro="">
      <xdr:nvCxnSpPr>
        <xdr:cNvPr id="90" name="直線コネクタ 89"/>
        <xdr:cNvCxnSpPr/>
      </xdr:nvCxnSpPr>
      <xdr:spPr>
        <a:xfrm>
          <a:off x="1765300" y="570505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1"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2" name="n_2aveValue有形固定資産減価償却率"/>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3" name="n_3ave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94" name="n_4aveValue有形固定資産減価償却率"/>
        <xdr:cNvSpPr txBox="1"/>
      </xdr:nvSpPr>
      <xdr:spPr>
        <a:xfrm>
          <a:off x="1562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147549</xdr:rowOff>
    </xdr:from>
    <xdr:ext cx="405111" cy="259045"/>
    <xdr:sp macro="" textlink="">
      <xdr:nvSpPr>
        <xdr:cNvPr id="95" name="n_1mainValue有形固定資産減価償却率"/>
        <xdr:cNvSpPr txBox="1"/>
      </xdr:nvSpPr>
      <xdr:spPr>
        <a:xfrm>
          <a:off x="38360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89975</xdr:rowOff>
    </xdr:from>
    <xdr:ext cx="405111" cy="259045"/>
    <xdr:sp macro="" textlink="">
      <xdr:nvSpPr>
        <xdr:cNvPr id="96" name="n_2mainValue有形固定資産減価償却率"/>
        <xdr:cNvSpPr txBox="1"/>
      </xdr:nvSpPr>
      <xdr:spPr>
        <a:xfrm>
          <a:off x="3086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68385</xdr:rowOff>
    </xdr:from>
    <xdr:ext cx="405111" cy="259045"/>
    <xdr:sp macro="" textlink="">
      <xdr:nvSpPr>
        <xdr:cNvPr id="97" name="n_3mainValue有形固定資産減価償却率"/>
        <xdr:cNvSpPr txBox="1"/>
      </xdr:nvSpPr>
      <xdr:spPr>
        <a:xfrm>
          <a:off x="23247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28804</xdr:rowOff>
    </xdr:from>
    <xdr:ext cx="405111" cy="259045"/>
    <xdr:sp macro="" textlink="">
      <xdr:nvSpPr>
        <xdr:cNvPr id="98" name="n_4mainValue有形固定資産減価償却率"/>
        <xdr:cNvSpPr txBox="1"/>
      </xdr:nvSpPr>
      <xdr:spPr>
        <a:xfrm>
          <a:off x="1562744" y="5429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新市建設計画に基づく合併特例事業等の実施により地方債発行額が増加しているため、地方債残高は高い水準で推移しており、債務償還比率は類似団体平均を大きく上回っている。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ただし、交付税措置率の高い合併特例債や緊急防災・減災事業債等を活用しているため、地方残高のうち自主財源での返済割合は３割程度となっている。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今後は地方債を発行を抑制するとともに、事務事業の見直しによる歳出削減を進めていく。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6" name="直線コネクタ 125"/>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7" name="債務償還比率最小値テキスト"/>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8" name="直線コネクタ 127"/>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9" name="債務償還比率最大値テキスト"/>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30" name="直線コネクタ 129"/>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94302</xdr:rowOff>
    </xdr:from>
    <xdr:ext cx="469744" cy="259045"/>
    <xdr:sp macro="" textlink="">
      <xdr:nvSpPr>
        <xdr:cNvPr id="131" name="債務償還比率平均値テキスト"/>
        <xdr:cNvSpPr txBox="1"/>
      </xdr:nvSpPr>
      <xdr:spPr>
        <a:xfrm>
          <a:off x="14846300" y="58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32" name="フローチャート: 判断 131"/>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3" name="フローチャート: 判断 132"/>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4" name="フローチャート: 判断 133"/>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5" name="フローチャート: 判断 134"/>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6" name="フローチャート: 判断 135"/>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53404</xdr:rowOff>
    </xdr:from>
    <xdr:to>
      <xdr:col>76</xdr:col>
      <xdr:colOff>73025</xdr:colOff>
      <xdr:row>34</xdr:row>
      <xdr:rowOff>155004</xdr:rowOff>
    </xdr:to>
    <xdr:sp macro="" textlink="">
      <xdr:nvSpPr>
        <xdr:cNvPr id="142" name="楕円 141"/>
        <xdr:cNvSpPr/>
      </xdr:nvSpPr>
      <xdr:spPr>
        <a:xfrm>
          <a:off x="14744700" y="66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139781</xdr:rowOff>
    </xdr:from>
    <xdr:ext cx="560923" cy="259045"/>
    <xdr:sp macro="" textlink="">
      <xdr:nvSpPr>
        <xdr:cNvPr id="143" name="債務償還比率該当値テキスト"/>
        <xdr:cNvSpPr txBox="1"/>
      </xdr:nvSpPr>
      <xdr:spPr>
        <a:xfrm>
          <a:off x="14846300" y="65691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126162</xdr:rowOff>
    </xdr:from>
    <xdr:to>
      <xdr:col>72</xdr:col>
      <xdr:colOff>123825</xdr:colOff>
      <xdr:row>35</xdr:row>
      <xdr:rowOff>56312</xdr:rowOff>
    </xdr:to>
    <xdr:sp macro="" textlink="">
      <xdr:nvSpPr>
        <xdr:cNvPr id="144" name="楕円 143"/>
        <xdr:cNvSpPr/>
      </xdr:nvSpPr>
      <xdr:spPr>
        <a:xfrm>
          <a:off x="14033500" y="67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104204</xdr:rowOff>
    </xdr:from>
    <xdr:to>
      <xdr:col>76</xdr:col>
      <xdr:colOff>22225</xdr:colOff>
      <xdr:row>35</xdr:row>
      <xdr:rowOff>5512</xdr:rowOff>
    </xdr:to>
    <xdr:cxnSp macro="">
      <xdr:nvCxnSpPr>
        <xdr:cNvPr id="145" name="直線コネクタ 144"/>
        <xdr:cNvCxnSpPr/>
      </xdr:nvCxnSpPr>
      <xdr:spPr>
        <a:xfrm flipV="1">
          <a:off x="14084300" y="6705029"/>
          <a:ext cx="711200" cy="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110427</xdr:rowOff>
    </xdr:from>
    <xdr:to>
      <xdr:col>68</xdr:col>
      <xdr:colOff>123825</xdr:colOff>
      <xdr:row>34</xdr:row>
      <xdr:rowOff>40577</xdr:rowOff>
    </xdr:to>
    <xdr:sp macro="" textlink="">
      <xdr:nvSpPr>
        <xdr:cNvPr id="146" name="楕円 145"/>
        <xdr:cNvSpPr/>
      </xdr:nvSpPr>
      <xdr:spPr>
        <a:xfrm>
          <a:off x="13271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161227</xdr:rowOff>
    </xdr:from>
    <xdr:to>
      <xdr:col>72</xdr:col>
      <xdr:colOff>73025</xdr:colOff>
      <xdr:row>35</xdr:row>
      <xdr:rowOff>5512</xdr:rowOff>
    </xdr:to>
    <xdr:cxnSp macro="">
      <xdr:nvCxnSpPr>
        <xdr:cNvPr id="147" name="直線コネクタ 146"/>
        <xdr:cNvCxnSpPr/>
      </xdr:nvCxnSpPr>
      <xdr:spPr>
        <a:xfrm>
          <a:off x="13322300" y="6590602"/>
          <a:ext cx="762000" cy="18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142430</xdr:rowOff>
    </xdr:from>
    <xdr:to>
      <xdr:col>64</xdr:col>
      <xdr:colOff>123825</xdr:colOff>
      <xdr:row>32</xdr:row>
      <xdr:rowOff>72580</xdr:rowOff>
    </xdr:to>
    <xdr:sp macro="" textlink="">
      <xdr:nvSpPr>
        <xdr:cNvPr id="148" name="楕円 147"/>
        <xdr:cNvSpPr/>
      </xdr:nvSpPr>
      <xdr:spPr>
        <a:xfrm>
          <a:off x="125095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21780</xdr:rowOff>
    </xdr:from>
    <xdr:to>
      <xdr:col>68</xdr:col>
      <xdr:colOff>73025</xdr:colOff>
      <xdr:row>33</xdr:row>
      <xdr:rowOff>161227</xdr:rowOff>
    </xdr:to>
    <xdr:cxnSp macro="">
      <xdr:nvCxnSpPr>
        <xdr:cNvPr id="149" name="直線コネクタ 148"/>
        <xdr:cNvCxnSpPr/>
      </xdr:nvCxnSpPr>
      <xdr:spPr>
        <a:xfrm>
          <a:off x="12560300" y="6279705"/>
          <a:ext cx="762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67754</xdr:rowOff>
    </xdr:from>
    <xdr:to>
      <xdr:col>60</xdr:col>
      <xdr:colOff>123825</xdr:colOff>
      <xdr:row>30</xdr:row>
      <xdr:rowOff>169354</xdr:rowOff>
    </xdr:to>
    <xdr:sp macro="" textlink="">
      <xdr:nvSpPr>
        <xdr:cNvPr id="150" name="楕円 149"/>
        <xdr:cNvSpPr/>
      </xdr:nvSpPr>
      <xdr:spPr>
        <a:xfrm>
          <a:off x="117475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118554</xdr:rowOff>
    </xdr:from>
    <xdr:to>
      <xdr:col>64</xdr:col>
      <xdr:colOff>73025</xdr:colOff>
      <xdr:row>32</xdr:row>
      <xdr:rowOff>21780</xdr:rowOff>
    </xdr:to>
    <xdr:cxnSp macro="">
      <xdr:nvCxnSpPr>
        <xdr:cNvPr id="151" name="直線コネクタ 150"/>
        <xdr:cNvCxnSpPr/>
      </xdr:nvCxnSpPr>
      <xdr:spPr>
        <a:xfrm>
          <a:off x="11798300" y="6033579"/>
          <a:ext cx="762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52" name="n_1aveValue債務償還比率"/>
        <xdr:cNvSpPr txBox="1"/>
      </xdr:nvSpPr>
      <xdr:spPr>
        <a:xfrm>
          <a:off x="138367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3" name="n_2aveValue債務償還比率"/>
        <xdr:cNvSpPr txBox="1"/>
      </xdr:nvSpPr>
      <xdr:spPr>
        <a:xfrm>
          <a:off x="13087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4" name="n_3aveValue債務償還比率"/>
        <xdr:cNvSpPr txBox="1"/>
      </xdr:nvSpPr>
      <xdr:spPr>
        <a:xfrm>
          <a:off x="12325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5" name="n_4aveValue債務償還比率"/>
        <xdr:cNvSpPr txBox="1"/>
      </xdr:nvSpPr>
      <xdr:spPr>
        <a:xfrm>
          <a:off x="115634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47439</xdr:rowOff>
    </xdr:from>
    <xdr:ext cx="560923" cy="259045"/>
    <xdr:sp macro="" textlink="">
      <xdr:nvSpPr>
        <xdr:cNvPr id="156" name="n_1mainValue債務償還比率"/>
        <xdr:cNvSpPr txBox="1"/>
      </xdr:nvSpPr>
      <xdr:spPr>
        <a:xfrm>
          <a:off x="13791138" y="68197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31704</xdr:rowOff>
    </xdr:from>
    <xdr:ext cx="469744" cy="259045"/>
    <xdr:sp macro="" textlink="">
      <xdr:nvSpPr>
        <xdr:cNvPr id="157" name="n_2mainValue債務償還比率"/>
        <xdr:cNvSpPr txBox="1"/>
      </xdr:nvSpPr>
      <xdr:spPr>
        <a:xfrm>
          <a:off x="13087427" y="663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63707</xdr:rowOff>
    </xdr:from>
    <xdr:ext cx="469744" cy="259045"/>
    <xdr:sp macro="" textlink="">
      <xdr:nvSpPr>
        <xdr:cNvPr id="158" name="n_3mainValue債務償還比率"/>
        <xdr:cNvSpPr txBox="1"/>
      </xdr:nvSpPr>
      <xdr:spPr>
        <a:xfrm>
          <a:off x="12325427" y="63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160481</xdr:rowOff>
    </xdr:from>
    <xdr:ext cx="469744" cy="259045"/>
    <xdr:sp macro="" textlink="">
      <xdr:nvSpPr>
        <xdr:cNvPr id="159" name="n_4mainValue債務償還比率"/>
        <xdr:cNvSpPr txBox="1"/>
      </xdr:nvSpPr>
      <xdr:spPr>
        <a:xfrm>
          <a:off x="11563427" y="60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59,213
58,782
265.12
43,909,613
41,566,008
2,151,434
17,025,892
41,122,509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0"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109982</xdr:rowOff>
    </xdr:from>
    <xdr:to>
      <xdr:col>24</xdr:col>
      <xdr:colOff>114300</xdr:colOff>
      <xdr:row>35</xdr:row>
      <xdr:rowOff>40132</xdr:rowOff>
    </xdr:to>
    <xdr:sp macro="" textlink="">
      <xdr:nvSpPr>
        <xdr:cNvPr id="71" name="楕円 70"/>
        <xdr:cNvSpPr/>
      </xdr:nvSpPr>
      <xdr:spPr>
        <a:xfrm>
          <a:off x="45847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132859</xdr:rowOff>
    </xdr:from>
    <xdr:ext cx="405111" cy="259045"/>
    <xdr:sp macro="" textlink="">
      <xdr:nvSpPr>
        <xdr:cNvPr id="72" name="【道路】&#10;有形固定資産減価償却率該当値テキスト"/>
        <xdr:cNvSpPr txBox="1"/>
      </xdr:nvSpPr>
      <xdr:spPr>
        <a:xfrm>
          <a:off x="4673600" y="579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xdr:rowOff>
    </xdr:from>
    <xdr:to>
      <xdr:col>20</xdr:col>
      <xdr:colOff>38100</xdr:colOff>
      <xdr:row>36</xdr:row>
      <xdr:rowOff>101854</xdr:rowOff>
    </xdr:to>
    <xdr:sp macro="" textlink="">
      <xdr:nvSpPr>
        <xdr:cNvPr id="73" name="楕円 72"/>
        <xdr:cNvSpPr/>
      </xdr:nvSpPr>
      <xdr:spPr>
        <a:xfrm>
          <a:off x="3746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160782</xdr:rowOff>
    </xdr:from>
    <xdr:to>
      <xdr:col>24</xdr:col>
      <xdr:colOff>63500</xdr:colOff>
      <xdr:row>36</xdr:row>
      <xdr:rowOff>51054</xdr:rowOff>
    </xdr:to>
    <xdr:cxnSp macro="">
      <xdr:nvCxnSpPr>
        <xdr:cNvPr id="74" name="直線コネクタ 73"/>
        <xdr:cNvCxnSpPr/>
      </xdr:nvCxnSpPr>
      <xdr:spPr>
        <a:xfrm flipV="1">
          <a:off x="3797300" y="5990082"/>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xdr:cNvSpPr/>
      </xdr:nvSpPr>
      <xdr:spPr>
        <a:xfrm>
          <a:off x="2857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36</xdr:row>
      <xdr:rowOff>51054</xdr:rowOff>
    </xdr:to>
    <xdr:cxnSp macro="">
      <xdr:nvCxnSpPr>
        <xdr:cNvPr id="76" name="直線コネクタ 75"/>
        <xdr:cNvCxnSpPr/>
      </xdr:nvCxnSpPr>
      <xdr:spPr>
        <a:xfrm>
          <a:off x="2908300" y="593750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xdr:rowOff>
    </xdr:from>
    <xdr:to>
      <xdr:col>10</xdr:col>
      <xdr:colOff>165100</xdr:colOff>
      <xdr:row>34</xdr:row>
      <xdr:rowOff>110998</xdr:rowOff>
    </xdr:to>
    <xdr:sp macro="" textlink="">
      <xdr:nvSpPr>
        <xdr:cNvPr id="77" name="楕円 76"/>
        <xdr:cNvSpPr/>
      </xdr:nvSpPr>
      <xdr:spPr>
        <a:xfrm>
          <a:off x="1968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60198</xdr:rowOff>
    </xdr:from>
    <xdr:to>
      <xdr:col>15</xdr:col>
      <xdr:colOff>50800</xdr:colOff>
      <xdr:row>34</xdr:row>
      <xdr:rowOff>108204</xdr:rowOff>
    </xdr:to>
    <xdr:cxnSp macro="">
      <xdr:nvCxnSpPr>
        <xdr:cNvPr id="78" name="直線コネクタ 77"/>
        <xdr:cNvCxnSpPr/>
      </xdr:nvCxnSpPr>
      <xdr:spPr>
        <a:xfrm>
          <a:off x="2019300" y="58894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135128</xdr:rowOff>
    </xdr:from>
    <xdr:to>
      <xdr:col>6</xdr:col>
      <xdr:colOff>38100</xdr:colOff>
      <xdr:row>34</xdr:row>
      <xdr:rowOff>65278</xdr:rowOff>
    </xdr:to>
    <xdr:sp macro="" textlink="">
      <xdr:nvSpPr>
        <xdr:cNvPr id="79" name="楕円 78"/>
        <xdr:cNvSpPr/>
      </xdr:nvSpPr>
      <xdr:spPr>
        <a:xfrm>
          <a:off x="1079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xdr:rowOff>
    </xdr:from>
    <xdr:to>
      <xdr:col>10</xdr:col>
      <xdr:colOff>114300</xdr:colOff>
      <xdr:row>34</xdr:row>
      <xdr:rowOff>60198</xdr:rowOff>
    </xdr:to>
    <xdr:cxnSp macro="">
      <xdr:nvCxnSpPr>
        <xdr:cNvPr id="80" name="直線コネクタ 79"/>
        <xdr:cNvCxnSpPr/>
      </xdr:nvCxnSpPr>
      <xdr:spPr>
        <a:xfrm>
          <a:off x="1130300" y="58437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81" name="n_1aveValue【道路】&#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2" name="n_2ave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3"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70121</xdr:rowOff>
    </xdr:from>
    <xdr:ext cx="405111" cy="259045"/>
    <xdr:sp macro="" textlink="">
      <xdr:nvSpPr>
        <xdr:cNvPr id="84" name="n_4aveValue【道路】&#10;有形固定資産減価償却率"/>
        <xdr:cNvSpPr txBox="1"/>
      </xdr:nvSpPr>
      <xdr:spPr>
        <a:xfrm>
          <a:off x="927744"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118381</xdr:rowOff>
    </xdr:from>
    <xdr:ext cx="405111" cy="259045"/>
    <xdr:sp macro="" textlink="">
      <xdr:nvSpPr>
        <xdr:cNvPr id="85" name="n_1mainValue【道路】&#10;有形固定資産減価償却率"/>
        <xdr:cNvSpPr txBox="1"/>
      </xdr:nvSpPr>
      <xdr:spPr>
        <a:xfrm>
          <a:off x="35820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道路】&#10;有形固定資産減価償却率"/>
        <xdr:cNvSpPr txBox="1"/>
      </xdr:nvSpPr>
      <xdr:spPr>
        <a:xfrm>
          <a:off x="2705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127525</xdr:rowOff>
    </xdr:from>
    <xdr:ext cx="405111" cy="259045"/>
    <xdr:sp macro="" textlink="">
      <xdr:nvSpPr>
        <xdr:cNvPr id="87" name="n_3mainValue【道路】&#10;有形固定資産減価償却率"/>
        <xdr:cNvSpPr txBox="1"/>
      </xdr:nvSpPr>
      <xdr:spPr>
        <a:xfrm>
          <a:off x="1816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81805</xdr:rowOff>
    </xdr:from>
    <xdr:ext cx="405111" cy="259045"/>
    <xdr:sp macro="" textlink="">
      <xdr:nvSpPr>
        <xdr:cNvPr id="88" name="n_4mainValue【道路】&#10;有形固定資産減価償却率"/>
        <xdr:cNvSpPr txBox="1"/>
      </xdr:nvSpPr>
      <xdr:spPr>
        <a:xfrm>
          <a:off x="927744" y="556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71996</xdr:rowOff>
    </xdr:from>
    <xdr:ext cx="534377" cy="259045"/>
    <xdr:sp macro="" textlink="">
      <xdr:nvSpPr>
        <xdr:cNvPr id="116" name="【道路】&#10;一人当たり延長平均値テキスト"/>
        <xdr:cNvSpPr txBox="1"/>
      </xdr:nvSpPr>
      <xdr:spPr>
        <a:xfrm>
          <a:off x="10515600" y="6587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123424</xdr:rowOff>
    </xdr:from>
    <xdr:to>
      <xdr:col>55</xdr:col>
      <xdr:colOff>50800</xdr:colOff>
      <xdr:row>38</xdr:row>
      <xdr:rowOff>53573</xdr:rowOff>
    </xdr:to>
    <xdr:sp macro="" textlink="">
      <xdr:nvSpPr>
        <xdr:cNvPr id="127" name="楕円 126"/>
        <xdr:cNvSpPr/>
      </xdr:nvSpPr>
      <xdr:spPr>
        <a:xfrm>
          <a:off x="10426700" y="64670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146301</xdr:rowOff>
    </xdr:from>
    <xdr:ext cx="534377" cy="259045"/>
    <xdr:sp macro="" textlink="">
      <xdr:nvSpPr>
        <xdr:cNvPr id="128" name="【道路】&#10;一人当たり延長該当値テキスト"/>
        <xdr:cNvSpPr txBox="1"/>
      </xdr:nvSpPr>
      <xdr:spPr>
        <a:xfrm>
          <a:off x="10515600" y="63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54021</xdr:rowOff>
    </xdr:from>
    <xdr:to>
      <xdr:col>50</xdr:col>
      <xdr:colOff>165100</xdr:colOff>
      <xdr:row>38</xdr:row>
      <xdr:rowOff>155621</xdr:rowOff>
    </xdr:to>
    <xdr:sp macro="" textlink="">
      <xdr:nvSpPr>
        <xdr:cNvPr id="129" name="楕円 128"/>
        <xdr:cNvSpPr/>
      </xdr:nvSpPr>
      <xdr:spPr>
        <a:xfrm>
          <a:off x="9588500" y="65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2773</xdr:rowOff>
    </xdr:from>
    <xdr:to>
      <xdr:col>55</xdr:col>
      <xdr:colOff>0</xdr:colOff>
      <xdr:row>38</xdr:row>
      <xdr:rowOff>104821</xdr:rowOff>
    </xdr:to>
    <xdr:cxnSp macro="">
      <xdr:nvCxnSpPr>
        <xdr:cNvPr id="130" name="直線コネクタ 129"/>
        <xdr:cNvCxnSpPr/>
      </xdr:nvCxnSpPr>
      <xdr:spPr>
        <a:xfrm flipV="1">
          <a:off x="9639300" y="6517873"/>
          <a:ext cx="838200" cy="10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153462</xdr:rowOff>
    </xdr:from>
    <xdr:to>
      <xdr:col>46</xdr:col>
      <xdr:colOff>38100</xdr:colOff>
      <xdr:row>38</xdr:row>
      <xdr:rowOff>83612</xdr:rowOff>
    </xdr:to>
    <xdr:sp macro="" textlink="">
      <xdr:nvSpPr>
        <xdr:cNvPr id="131" name="楕円 130"/>
        <xdr:cNvSpPr/>
      </xdr:nvSpPr>
      <xdr:spPr>
        <a:xfrm>
          <a:off x="8699500" y="64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32812</xdr:rowOff>
    </xdr:from>
    <xdr:to>
      <xdr:col>50</xdr:col>
      <xdr:colOff>114300</xdr:colOff>
      <xdr:row>38</xdr:row>
      <xdr:rowOff>104821</xdr:rowOff>
    </xdr:to>
    <xdr:cxnSp macro="">
      <xdr:nvCxnSpPr>
        <xdr:cNvPr id="132" name="直線コネクタ 131"/>
        <xdr:cNvCxnSpPr/>
      </xdr:nvCxnSpPr>
      <xdr:spPr>
        <a:xfrm>
          <a:off x="8750300" y="654791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165120</xdr:rowOff>
    </xdr:from>
    <xdr:to>
      <xdr:col>41</xdr:col>
      <xdr:colOff>101600</xdr:colOff>
      <xdr:row>38</xdr:row>
      <xdr:rowOff>95270</xdr:rowOff>
    </xdr:to>
    <xdr:sp macro="" textlink="">
      <xdr:nvSpPr>
        <xdr:cNvPr id="133" name="楕円 132"/>
        <xdr:cNvSpPr/>
      </xdr:nvSpPr>
      <xdr:spPr>
        <a:xfrm>
          <a:off x="7810500" y="65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32812</xdr:rowOff>
    </xdr:from>
    <xdr:to>
      <xdr:col>45</xdr:col>
      <xdr:colOff>177800</xdr:colOff>
      <xdr:row>38</xdr:row>
      <xdr:rowOff>44470</xdr:rowOff>
    </xdr:to>
    <xdr:cxnSp macro="">
      <xdr:nvCxnSpPr>
        <xdr:cNvPr id="134" name="直線コネクタ 133"/>
        <xdr:cNvCxnSpPr/>
      </xdr:nvCxnSpPr>
      <xdr:spPr>
        <a:xfrm flipV="1">
          <a:off x="7861300" y="654791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7524</xdr:rowOff>
    </xdr:from>
    <xdr:to>
      <xdr:col>36</xdr:col>
      <xdr:colOff>165100</xdr:colOff>
      <xdr:row>38</xdr:row>
      <xdr:rowOff>109124</xdr:rowOff>
    </xdr:to>
    <xdr:sp macro="" textlink="">
      <xdr:nvSpPr>
        <xdr:cNvPr id="135" name="楕円 134"/>
        <xdr:cNvSpPr/>
      </xdr:nvSpPr>
      <xdr:spPr>
        <a:xfrm>
          <a:off x="6921500" y="6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44470</xdr:rowOff>
    </xdr:from>
    <xdr:to>
      <xdr:col>41</xdr:col>
      <xdr:colOff>50800</xdr:colOff>
      <xdr:row>38</xdr:row>
      <xdr:rowOff>58324</xdr:rowOff>
    </xdr:to>
    <xdr:cxnSp macro="">
      <xdr:nvCxnSpPr>
        <xdr:cNvPr id="136" name="直線コネクタ 135"/>
        <xdr:cNvCxnSpPr/>
      </xdr:nvCxnSpPr>
      <xdr:spPr>
        <a:xfrm flipV="1">
          <a:off x="6972300" y="655957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xdr:rowOff>
    </xdr:from>
    <xdr:ext cx="534377" cy="259045"/>
    <xdr:sp macro="" textlink="">
      <xdr:nvSpPr>
        <xdr:cNvPr id="137" name="n_1aveValue【道路】&#10;一人当たり延長"/>
        <xdr:cNvSpPr txBox="1"/>
      </xdr:nvSpPr>
      <xdr:spPr>
        <a:xfrm>
          <a:off x="93594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151823</xdr:rowOff>
    </xdr:from>
    <xdr:ext cx="534377" cy="259045"/>
    <xdr:sp macro="" textlink="">
      <xdr:nvSpPr>
        <xdr:cNvPr id="138" name="n_2aveValue【道路】&#10;一人当たり延長"/>
        <xdr:cNvSpPr txBox="1"/>
      </xdr:nvSpPr>
      <xdr:spPr>
        <a:xfrm>
          <a:off x="8483111" y="66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157126</xdr:rowOff>
    </xdr:from>
    <xdr:ext cx="534377" cy="259045"/>
    <xdr:sp macro="" textlink="">
      <xdr:nvSpPr>
        <xdr:cNvPr id="139" name="n_3aveValue【道路】&#10;一人当たり延長"/>
        <xdr:cNvSpPr txBox="1"/>
      </xdr:nvSpPr>
      <xdr:spPr>
        <a:xfrm>
          <a:off x="7594111" y="66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163573</xdr:rowOff>
    </xdr:from>
    <xdr:ext cx="534377" cy="259045"/>
    <xdr:sp macro="" textlink="">
      <xdr:nvSpPr>
        <xdr:cNvPr id="140" name="n_4aveValue【道路】&#10;一人当たり延長"/>
        <xdr:cNvSpPr txBox="1"/>
      </xdr:nvSpPr>
      <xdr:spPr>
        <a:xfrm>
          <a:off x="6705111" y="66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146748</xdr:rowOff>
    </xdr:from>
    <xdr:ext cx="534377" cy="259045"/>
    <xdr:sp macro="" textlink="">
      <xdr:nvSpPr>
        <xdr:cNvPr id="141" name="n_1mainValue【道路】&#10;一人当たり延長"/>
        <xdr:cNvSpPr txBox="1"/>
      </xdr:nvSpPr>
      <xdr:spPr>
        <a:xfrm>
          <a:off x="9359411" y="666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100139</xdr:rowOff>
    </xdr:from>
    <xdr:ext cx="534377" cy="259045"/>
    <xdr:sp macro="" textlink="">
      <xdr:nvSpPr>
        <xdr:cNvPr id="142" name="n_2mainValue【道路】&#10;一人当たり延長"/>
        <xdr:cNvSpPr txBox="1"/>
      </xdr:nvSpPr>
      <xdr:spPr>
        <a:xfrm>
          <a:off x="8483111" y="627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111797</xdr:rowOff>
    </xdr:from>
    <xdr:ext cx="534377" cy="259045"/>
    <xdr:sp macro="" textlink="">
      <xdr:nvSpPr>
        <xdr:cNvPr id="143" name="n_3mainValue【道路】&#10;一人当たり延長"/>
        <xdr:cNvSpPr txBox="1"/>
      </xdr:nvSpPr>
      <xdr:spPr>
        <a:xfrm>
          <a:off x="7594111" y="62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125651</xdr:rowOff>
    </xdr:from>
    <xdr:ext cx="534377" cy="259045"/>
    <xdr:sp macro="" textlink="">
      <xdr:nvSpPr>
        <xdr:cNvPr id="144" name="n_4mainValue【道路】&#10;一人当たり延長"/>
        <xdr:cNvSpPr txBox="1"/>
      </xdr:nvSpPr>
      <xdr:spPr>
        <a:xfrm>
          <a:off x="6705111" y="62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4" name="【橋りょう・トンネ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44450</xdr:rowOff>
    </xdr:from>
    <xdr:to>
      <xdr:col>24</xdr:col>
      <xdr:colOff>114300</xdr:colOff>
      <xdr:row>61</xdr:row>
      <xdr:rowOff>146050</xdr:rowOff>
    </xdr:to>
    <xdr:sp macro="" textlink="">
      <xdr:nvSpPr>
        <xdr:cNvPr id="185" name="楕円 184"/>
        <xdr:cNvSpPr/>
      </xdr:nvSpPr>
      <xdr:spPr>
        <a:xfrm>
          <a:off x="4584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22877</xdr:rowOff>
    </xdr:from>
    <xdr:ext cx="405111" cy="259045"/>
    <xdr:sp macro="" textlink="">
      <xdr:nvSpPr>
        <xdr:cNvPr id="186" name="【橋りょう・トンネル】&#10;有形固定資産減価償却率該当値テキスト"/>
        <xdr:cNvSpPr txBox="1"/>
      </xdr:nvSpPr>
      <xdr:spPr>
        <a:xfrm>
          <a:off x="4673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87" name="楕円 186"/>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95250</xdr:rowOff>
    </xdr:to>
    <xdr:cxnSp macro="">
      <xdr:nvCxnSpPr>
        <xdr:cNvPr id="188" name="直線コネクタ 187"/>
        <xdr:cNvCxnSpPr/>
      </xdr:nvCxnSpPr>
      <xdr:spPr>
        <a:xfrm>
          <a:off x="3797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151130</xdr:rowOff>
    </xdr:from>
    <xdr:to>
      <xdr:col>15</xdr:col>
      <xdr:colOff>101600</xdr:colOff>
      <xdr:row>61</xdr:row>
      <xdr:rowOff>81280</xdr:rowOff>
    </xdr:to>
    <xdr:sp macro="" textlink="">
      <xdr:nvSpPr>
        <xdr:cNvPr id="189" name="楕円 188"/>
        <xdr:cNvSpPr/>
      </xdr:nvSpPr>
      <xdr:spPr>
        <a:xfrm>
          <a:off x="2857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30480</xdr:rowOff>
    </xdr:from>
    <xdr:to>
      <xdr:col>19</xdr:col>
      <xdr:colOff>177800</xdr:colOff>
      <xdr:row>61</xdr:row>
      <xdr:rowOff>95250</xdr:rowOff>
    </xdr:to>
    <xdr:cxnSp macro="">
      <xdr:nvCxnSpPr>
        <xdr:cNvPr id="190" name="直線コネクタ 189"/>
        <xdr:cNvCxnSpPr/>
      </xdr:nvCxnSpPr>
      <xdr:spPr>
        <a:xfrm>
          <a:off x="2908300" y="10488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191" name="楕円 190"/>
        <xdr:cNvSpPr/>
      </xdr:nvSpPr>
      <xdr:spPr>
        <a:xfrm>
          <a:off x="196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140970</xdr:rowOff>
    </xdr:from>
    <xdr:to>
      <xdr:col>15</xdr:col>
      <xdr:colOff>50800</xdr:colOff>
      <xdr:row>61</xdr:row>
      <xdr:rowOff>30480</xdr:rowOff>
    </xdr:to>
    <xdr:cxnSp macro="">
      <xdr:nvCxnSpPr>
        <xdr:cNvPr id="192" name="直線コネクタ 191"/>
        <xdr:cNvCxnSpPr/>
      </xdr:nvCxnSpPr>
      <xdr:spPr>
        <a:xfrm>
          <a:off x="2019300" y="10427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3" name="楕円 192"/>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140970</xdr:rowOff>
    </xdr:to>
    <xdr:cxnSp macro="">
      <xdr:nvCxnSpPr>
        <xdr:cNvPr id="194" name="直線コネクタ 193"/>
        <xdr:cNvCxnSpPr/>
      </xdr:nvCxnSpPr>
      <xdr:spPr>
        <a:xfrm>
          <a:off x="1130300" y="103632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95"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6" name="n_2ave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197" name="n_3aveValue【橋りょう・トンネル】&#10;有形固定資産減価償却率"/>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98" name="n_4aveValue【橋りょう・トンネ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199" name="n_1mainValue【橋りょう・トンネル】&#10;有形固定資産減価償却率"/>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72407</xdr:rowOff>
    </xdr:from>
    <xdr:ext cx="405111" cy="259045"/>
    <xdr:sp macro="" textlink="">
      <xdr:nvSpPr>
        <xdr:cNvPr id="200" name="n_2mainValue【橋りょう・トンネル】&#10;有形固定資産減価償却率"/>
        <xdr:cNvSpPr txBox="1"/>
      </xdr:nvSpPr>
      <xdr:spPr>
        <a:xfrm>
          <a:off x="2705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201" name="n_3mainValue【橋りょう・トンネル】&#10;有形固定資産減価償却率"/>
        <xdr:cNvSpPr txBox="1"/>
      </xdr:nvSpPr>
      <xdr:spPr>
        <a:xfrm>
          <a:off x="1816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202" name="n_4mainValue【橋りょう・トンネル】&#10;有形固定資産減価償却率"/>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29309</xdr:rowOff>
    </xdr:from>
    <xdr:ext cx="599010" cy="259045"/>
    <xdr:sp macro="" textlink="">
      <xdr:nvSpPr>
        <xdr:cNvPr id="229" name="【橋りょう・トンネル】&#10;一人当たり有形固定資産（償却資産）額平均値テキスト"/>
        <xdr:cNvSpPr txBox="1"/>
      </xdr:nvSpPr>
      <xdr:spPr>
        <a:xfrm>
          <a:off x="10515600" y="1014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98183</xdr:rowOff>
    </xdr:from>
    <xdr:to>
      <xdr:col>55</xdr:col>
      <xdr:colOff>50800</xdr:colOff>
      <xdr:row>63</xdr:row>
      <xdr:rowOff>28333</xdr:rowOff>
    </xdr:to>
    <xdr:sp macro="" textlink="">
      <xdr:nvSpPr>
        <xdr:cNvPr id="240" name="楕円 239"/>
        <xdr:cNvSpPr/>
      </xdr:nvSpPr>
      <xdr:spPr>
        <a:xfrm>
          <a:off x="10426700" y="107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76610</xdr:rowOff>
    </xdr:from>
    <xdr:ext cx="534377" cy="259045"/>
    <xdr:sp macro="" textlink="">
      <xdr:nvSpPr>
        <xdr:cNvPr id="241" name="【橋りょう・トンネル】&#10;一人当たり有形固定資産（償却資産）額該当値テキスト"/>
        <xdr:cNvSpPr txBox="1"/>
      </xdr:nvSpPr>
      <xdr:spPr>
        <a:xfrm>
          <a:off x="10515600" y="107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100816</xdr:rowOff>
    </xdr:from>
    <xdr:to>
      <xdr:col>50</xdr:col>
      <xdr:colOff>165100</xdr:colOff>
      <xdr:row>63</xdr:row>
      <xdr:rowOff>30966</xdr:rowOff>
    </xdr:to>
    <xdr:sp macro="" textlink="">
      <xdr:nvSpPr>
        <xdr:cNvPr id="242" name="楕円 241"/>
        <xdr:cNvSpPr/>
      </xdr:nvSpPr>
      <xdr:spPr>
        <a:xfrm>
          <a:off x="9588500" y="107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148983</xdr:rowOff>
    </xdr:from>
    <xdr:to>
      <xdr:col>55</xdr:col>
      <xdr:colOff>0</xdr:colOff>
      <xdr:row>62</xdr:row>
      <xdr:rowOff>151616</xdr:rowOff>
    </xdr:to>
    <xdr:cxnSp macro="">
      <xdr:nvCxnSpPr>
        <xdr:cNvPr id="243" name="直線コネクタ 242"/>
        <xdr:cNvCxnSpPr/>
      </xdr:nvCxnSpPr>
      <xdr:spPr>
        <a:xfrm flipV="1">
          <a:off x="9639300" y="10778883"/>
          <a:ext cx="8382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103294</xdr:rowOff>
    </xdr:from>
    <xdr:to>
      <xdr:col>46</xdr:col>
      <xdr:colOff>38100</xdr:colOff>
      <xdr:row>63</xdr:row>
      <xdr:rowOff>33444</xdr:rowOff>
    </xdr:to>
    <xdr:sp macro="" textlink="">
      <xdr:nvSpPr>
        <xdr:cNvPr id="244" name="楕円 243"/>
        <xdr:cNvSpPr/>
      </xdr:nvSpPr>
      <xdr:spPr>
        <a:xfrm>
          <a:off x="8699500" y="107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151616</xdr:rowOff>
    </xdr:from>
    <xdr:to>
      <xdr:col>50</xdr:col>
      <xdr:colOff>114300</xdr:colOff>
      <xdr:row>62</xdr:row>
      <xdr:rowOff>154094</xdr:rowOff>
    </xdr:to>
    <xdr:cxnSp macro="">
      <xdr:nvCxnSpPr>
        <xdr:cNvPr id="245" name="直線コネクタ 244"/>
        <xdr:cNvCxnSpPr/>
      </xdr:nvCxnSpPr>
      <xdr:spPr>
        <a:xfrm flipV="1">
          <a:off x="8750300" y="10781516"/>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105348</xdr:rowOff>
    </xdr:from>
    <xdr:to>
      <xdr:col>41</xdr:col>
      <xdr:colOff>101600</xdr:colOff>
      <xdr:row>63</xdr:row>
      <xdr:rowOff>35498</xdr:rowOff>
    </xdr:to>
    <xdr:sp macro="" textlink="">
      <xdr:nvSpPr>
        <xdr:cNvPr id="246" name="楕円 245"/>
        <xdr:cNvSpPr/>
      </xdr:nvSpPr>
      <xdr:spPr>
        <a:xfrm>
          <a:off x="7810500" y="10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154094</xdr:rowOff>
    </xdr:from>
    <xdr:to>
      <xdr:col>45</xdr:col>
      <xdr:colOff>177800</xdr:colOff>
      <xdr:row>62</xdr:row>
      <xdr:rowOff>156148</xdr:rowOff>
    </xdr:to>
    <xdr:cxnSp macro="">
      <xdr:nvCxnSpPr>
        <xdr:cNvPr id="247" name="直線コネクタ 246"/>
        <xdr:cNvCxnSpPr/>
      </xdr:nvCxnSpPr>
      <xdr:spPr>
        <a:xfrm flipV="1">
          <a:off x="7861300" y="10783994"/>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107789</xdr:rowOff>
    </xdr:from>
    <xdr:to>
      <xdr:col>36</xdr:col>
      <xdr:colOff>165100</xdr:colOff>
      <xdr:row>63</xdr:row>
      <xdr:rowOff>37939</xdr:rowOff>
    </xdr:to>
    <xdr:sp macro="" textlink="">
      <xdr:nvSpPr>
        <xdr:cNvPr id="248" name="楕円 247"/>
        <xdr:cNvSpPr/>
      </xdr:nvSpPr>
      <xdr:spPr>
        <a:xfrm>
          <a:off x="6921500" y="107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156148</xdr:rowOff>
    </xdr:from>
    <xdr:to>
      <xdr:col>41</xdr:col>
      <xdr:colOff>50800</xdr:colOff>
      <xdr:row>62</xdr:row>
      <xdr:rowOff>158589</xdr:rowOff>
    </xdr:to>
    <xdr:cxnSp macro="">
      <xdr:nvCxnSpPr>
        <xdr:cNvPr id="249" name="直線コネクタ 248"/>
        <xdr:cNvCxnSpPr/>
      </xdr:nvCxnSpPr>
      <xdr:spPr>
        <a:xfrm flipV="1">
          <a:off x="6972300" y="10786048"/>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22093</xdr:rowOff>
    </xdr:from>
    <xdr:ext cx="534377" cy="259045"/>
    <xdr:sp macro="" textlink="">
      <xdr:nvSpPr>
        <xdr:cNvPr id="254" name="n_1mainValue【橋りょう・トンネル】&#10;一人当たり有形固定資産（償却資産）額"/>
        <xdr:cNvSpPr txBox="1"/>
      </xdr:nvSpPr>
      <xdr:spPr>
        <a:xfrm>
          <a:off x="9359411" y="108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24571</xdr:rowOff>
    </xdr:from>
    <xdr:ext cx="534377" cy="259045"/>
    <xdr:sp macro="" textlink="">
      <xdr:nvSpPr>
        <xdr:cNvPr id="255" name="n_2mainValue【橋りょう・トンネル】&#10;一人当たり有形固定資産（償却資産）額"/>
        <xdr:cNvSpPr txBox="1"/>
      </xdr:nvSpPr>
      <xdr:spPr>
        <a:xfrm>
          <a:off x="8483111" y="108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26625</xdr:rowOff>
    </xdr:from>
    <xdr:ext cx="534377" cy="259045"/>
    <xdr:sp macro="" textlink="">
      <xdr:nvSpPr>
        <xdr:cNvPr id="256" name="n_3mainValue【橋りょう・トンネル】&#10;一人当たり有形固定資産（償却資産）額"/>
        <xdr:cNvSpPr txBox="1"/>
      </xdr:nvSpPr>
      <xdr:spPr>
        <a:xfrm>
          <a:off x="7594111" y="10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29066</xdr:rowOff>
    </xdr:from>
    <xdr:ext cx="534377" cy="259045"/>
    <xdr:sp macro="" textlink="">
      <xdr:nvSpPr>
        <xdr:cNvPr id="257" name="n_4mainValue【橋りょう・トンネル】&#10;一人当たり有形固定資産（償却資産）額"/>
        <xdr:cNvSpPr txBox="1"/>
      </xdr:nvSpPr>
      <xdr:spPr>
        <a:xfrm>
          <a:off x="6705111" y="108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157134</xdr:rowOff>
    </xdr:from>
    <xdr:ext cx="405111" cy="259045"/>
    <xdr:sp macro="" textlink="">
      <xdr:nvSpPr>
        <xdr:cNvPr id="289" name="【公営住宅】&#10;有形固定資産減価償却率平均値テキスト"/>
        <xdr:cNvSpPr txBox="1"/>
      </xdr:nvSpPr>
      <xdr:spPr>
        <a:xfrm>
          <a:off x="4673600" y="1404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300" name="楕円 299"/>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301" name="【公営住宅】&#10;有形固定資産減価償却率該当値テキスト"/>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5262</xdr:rowOff>
    </xdr:from>
    <xdr:to>
      <xdr:col>20</xdr:col>
      <xdr:colOff>38100</xdr:colOff>
      <xdr:row>83</xdr:row>
      <xdr:rowOff>106862</xdr:rowOff>
    </xdr:to>
    <xdr:sp macro="" textlink="">
      <xdr:nvSpPr>
        <xdr:cNvPr id="302" name="楕円 301"/>
        <xdr:cNvSpPr/>
      </xdr:nvSpPr>
      <xdr:spPr>
        <a:xfrm>
          <a:off x="3746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56062</xdr:rowOff>
    </xdr:to>
    <xdr:cxnSp macro="">
      <xdr:nvCxnSpPr>
        <xdr:cNvPr id="303" name="直線コネクタ 302"/>
        <xdr:cNvCxnSpPr/>
      </xdr:nvCxnSpPr>
      <xdr:spPr>
        <a:xfrm flipV="1">
          <a:off x="3797300" y="142831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4" name="楕円 303"/>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56062</xdr:rowOff>
    </xdr:to>
    <xdr:cxnSp macro="">
      <xdr:nvCxnSpPr>
        <xdr:cNvPr id="305" name="直線コネクタ 304"/>
        <xdr:cNvCxnSpPr/>
      </xdr:nvCxnSpPr>
      <xdr:spPr>
        <a:xfrm>
          <a:off x="2908300" y="142113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29755</xdr:rowOff>
    </xdr:from>
    <xdr:to>
      <xdr:col>10</xdr:col>
      <xdr:colOff>165100</xdr:colOff>
      <xdr:row>82</xdr:row>
      <xdr:rowOff>131355</xdr:rowOff>
    </xdr:to>
    <xdr:sp macro="" textlink="">
      <xdr:nvSpPr>
        <xdr:cNvPr id="306" name="楕円 305"/>
        <xdr:cNvSpPr/>
      </xdr:nvSpPr>
      <xdr:spPr>
        <a:xfrm>
          <a:off x="1968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80555</xdr:rowOff>
    </xdr:from>
    <xdr:to>
      <xdr:col>15</xdr:col>
      <xdr:colOff>50800</xdr:colOff>
      <xdr:row>82</xdr:row>
      <xdr:rowOff>152400</xdr:rowOff>
    </xdr:to>
    <xdr:cxnSp macro="">
      <xdr:nvCxnSpPr>
        <xdr:cNvPr id="307" name="直線コネクタ 306"/>
        <xdr:cNvCxnSpPr/>
      </xdr:nvCxnSpPr>
      <xdr:spPr>
        <a:xfrm>
          <a:off x="2019300" y="141394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308" name="楕円 307"/>
        <xdr:cNvSpPr/>
      </xdr:nvSpPr>
      <xdr:spPr>
        <a:xfrm>
          <a:off x="1079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80555</xdr:rowOff>
    </xdr:to>
    <xdr:cxnSp macro="">
      <xdr:nvCxnSpPr>
        <xdr:cNvPr id="309" name="直線コネクタ 308"/>
        <xdr:cNvCxnSpPr/>
      </xdr:nvCxnSpPr>
      <xdr:spPr>
        <a:xfrm>
          <a:off x="1130300" y="140708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0"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1" name="n_2aveValue【公営住宅】&#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131553</xdr:rowOff>
    </xdr:from>
    <xdr:ext cx="405111" cy="259045"/>
    <xdr:sp macro="" textlink="">
      <xdr:nvSpPr>
        <xdr:cNvPr id="312" name="n_3aveValue【公営住宅】&#10;有形固定資産減価償却率"/>
        <xdr:cNvSpPr txBox="1"/>
      </xdr:nvSpPr>
      <xdr:spPr>
        <a:xfrm>
          <a:off x="1816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3" name="n_4aveValue【公営住宅】&#10;有形固定資産減価償却率"/>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97989</xdr:rowOff>
    </xdr:from>
    <xdr:ext cx="405111" cy="259045"/>
    <xdr:sp macro="" textlink="">
      <xdr:nvSpPr>
        <xdr:cNvPr id="314" name="n_1mainValue【公営住宅】&#10;有形固定資産減価償却率"/>
        <xdr:cNvSpPr txBox="1"/>
      </xdr:nvSpPr>
      <xdr:spPr>
        <a:xfrm>
          <a:off x="3582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5" name="n_2main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122482</xdr:rowOff>
    </xdr:from>
    <xdr:ext cx="405111" cy="259045"/>
    <xdr:sp macro="" textlink="">
      <xdr:nvSpPr>
        <xdr:cNvPr id="316" name="n_3mainValue【公営住宅】&#10;有形固定資産減価償却率"/>
        <xdr:cNvSpPr txBox="1"/>
      </xdr:nvSpPr>
      <xdr:spPr>
        <a:xfrm>
          <a:off x="1816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79301</xdr:rowOff>
    </xdr:from>
    <xdr:ext cx="405111" cy="259045"/>
    <xdr:sp macro="" textlink="">
      <xdr:nvSpPr>
        <xdr:cNvPr id="317" name="n_4mainValue【公営住宅】&#10;有形固定資産減価償却率"/>
        <xdr:cNvSpPr txBox="1"/>
      </xdr:nvSpPr>
      <xdr:spPr>
        <a:xfrm>
          <a:off x="927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68597</xdr:rowOff>
    </xdr:from>
    <xdr:ext cx="469744" cy="259045"/>
    <xdr:sp macro="" textlink="">
      <xdr:nvSpPr>
        <xdr:cNvPr id="347" name="【公営住宅】&#10;一人当たり面積平均値テキスト"/>
        <xdr:cNvSpPr txBox="1"/>
      </xdr:nvSpPr>
      <xdr:spPr>
        <a:xfrm>
          <a:off x="10515600" y="1412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111125</xdr:rowOff>
    </xdr:from>
    <xdr:to>
      <xdr:col>55</xdr:col>
      <xdr:colOff>50800</xdr:colOff>
      <xdr:row>81</xdr:row>
      <xdr:rowOff>41275</xdr:rowOff>
    </xdr:to>
    <xdr:sp macro="" textlink="">
      <xdr:nvSpPr>
        <xdr:cNvPr id="358" name="楕円 357"/>
        <xdr:cNvSpPr/>
      </xdr:nvSpPr>
      <xdr:spPr>
        <a:xfrm>
          <a:off x="10426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134002</xdr:rowOff>
    </xdr:from>
    <xdr:ext cx="469744" cy="259045"/>
    <xdr:sp macro="" textlink="">
      <xdr:nvSpPr>
        <xdr:cNvPr id="359" name="【公営住宅】&#10;一人当たり面積該当値テキスト"/>
        <xdr:cNvSpPr txBox="1"/>
      </xdr:nvSpPr>
      <xdr:spPr>
        <a:xfrm>
          <a:off x="10515600"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120650</xdr:rowOff>
    </xdr:from>
    <xdr:to>
      <xdr:col>50</xdr:col>
      <xdr:colOff>165100</xdr:colOff>
      <xdr:row>81</xdr:row>
      <xdr:rowOff>50800</xdr:rowOff>
    </xdr:to>
    <xdr:sp macro="" textlink="">
      <xdr:nvSpPr>
        <xdr:cNvPr id="360" name="楕円 359"/>
        <xdr:cNvSpPr/>
      </xdr:nvSpPr>
      <xdr:spPr>
        <a:xfrm>
          <a:off x="9588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161925</xdr:rowOff>
    </xdr:from>
    <xdr:to>
      <xdr:col>55</xdr:col>
      <xdr:colOff>0</xdr:colOff>
      <xdr:row>81</xdr:row>
      <xdr:rowOff>0</xdr:rowOff>
    </xdr:to>
    <xdr:cxnSp macro="">
      <xdr:nvCxnSpPr>
        <xdr:cNvPr id="361" name="直線コネクタ 360"/>
        <xdr:cNvCxnSpPr/>
      </xdr:nvCxnSpPr>
      <xdr:spPr>
        <a:xfrm flipV="1">
          <a:off x="9639300" y="13877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132080</xdr:rowOff>
    </xdr:from>
    <xdr:to>
      <xdr:col>46</xdr:col>
      <xdr:colOff>38100</xdr:colOff>
      <xdr:row>81</xdr:row>
      <xdr:rowOff>62230</xdr:rowOff>
    </xdr:to>
    <xdr:sp macro="" textlink="">
      <xdr:nvSpPr>
        <xdr:cNvPr id="362" name="楕円 361"/>
        <xdr:cNvSpPr/>
      </xdr:nvSpPr>
      <xdr:spPr>
        <a:xfrm>
          <a:off x="869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0</xdr:rowOff>
    </xdr:from>
    <xdr:to>
      <xdr:col>50</xdr:col>
      <xdr:colOff>114300</xdr:colOff>
      <xdr:row>81</xdr:row>
      <xdr:rowOff>11430</xdr:rowOff>
    </xdr:to>
    <xdr:cxnSp macro="">
      <xdr:nvCxnSpPr>
        <xdr:cNvPr id="363" name="直線コネクタ 362"/>
        <xdr:cNvCxnSpPr/>
      </xdr:nvCxnSpPr>
      <xdr:spPr>
        <a:xfrm flipV="1">
          <a:off x="8750300" y="13887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139700</xdr:rowOff>
    </xdr:from>
    <xdr:to>
      <xdr:col>41</xdr:col>
      <xdr:colOff>101600</xdr:colOff>
      <xdr:row>81</xdr:row>
      <xdr:rowOff>69850</xdr:rowOff>
    </xdr:to>
    <xdr:sp macro="" textlink="">
      <xdr:nvSpPr>
        <xdr:cNvPr id="364" name="楕円 363"/>
        <xdr:cNvSpPr/>
      </xdr:nvSpPr>
      <xdr:spPr>
        <a:xfrm>
          <a:off x="781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11430</xdr:rowOff>
    </xdr:from>
    <xdr:to>
      <xdr:col>45</xdr:col>
      <xdr:colOff>177800</xdr:colOff>
      <xdr:row>81</xdr:row>
      <xdr:rowOff>19050</xdr:rowOff>
    </xdr:to>
    <xdr:cxnSp macro="">
      <xdr:nvCxnSpPr>
        <xdr:cNvPr id="365" name="直線コネクタ 364"/>
        <xdr:cNvCxnSpPr/>
      </xdr:nvCxnSpPr>
      <xdr:spPr>
        <a:xfrm flipV="1">
          <a:off x="7861300" y="1389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149225</xdr:rowOff>
    </xdr:from>
    <xdr:to>
      <xdr:col>36</xdr:col>
      <xdr:colOff>165100</xdr:colOff>
      <xdr:row>81</xdr:row>
      <xdr:rowOff>79375</xdr:rowOff>
    </xdr:to>
    <xdr:sp macro="" textlink="">
      <xdr:nvSpPr>
        <xdr:cNvPr id="366" name="楕円 365"/>
        <xdr:cNvSpPr/>
      </xdr:nvSpPr>
      <xdr:spPr>
        <a:xfrm>
          <a:off x="6921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19050</xdr:rowOff>
    </xdr:from>
    <xdr:to>
      <xdr:col>41</xdr:col>
      <xdr:colOff>50800</xdr:colOff>
      <xdr:row>81</xdr:row>
      <xdr:rowOff>28575</xdr:rowOff>
    </xdr:to>
    <xdr:cxnSp macro="">
      <xdr:nvCxnSpPr>
        <xdr:cNvPr id="367" name="直線コネクタ 366"/>
        <xdr:cNvCxnSpPr/>
      </xdr:nvCxnSpPr>
      <xdr:spPr>
        <a:xfrm flipV="1">
          <a:off x="6972300" y="13906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148607</xdr:rowOff>
    </xdr:from>
    <xdr:ext cx="469744" cy="259045"/>
    <xdr:sp macro="" textlink="">
      <xdr:nvSpPr>
        <xdr:cNvPr id="368" name="n_1aveValue【公営住宅】&#10;一人当たり面積"/>
        <xdr:cNvSpPr txBox="1"/>
      </xdr:nvSpPr>
      <xdr:spPr>
        <a:xfrm>
          <a:off x="9391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167657</xdr:rowOff>
    </xdr:from>
    <xdr:ext cx="469744" cy="259045"/>
    <xdr:sp macro="" textlink="">
      <xdr:nvSpPr>
        <xdr:cNvPr id="369" name="n_2aveValue【公営住宅】&#10;一人当たり面積"/>
        <xdr:cNvSpPr txBox="1"/>
      </xdr:nvSpPr>
      <xdr:spPr>
        <a:xfrm>
          <a:off x="85154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70" name="n_3aveValue【公営住宅】&#10;一人当たり面積"/>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149241</xdr:rowOff>
    </xdr:from>
    <xdr:ext cx="469744" cy="259045"/>
    <xdr:sp macro="" textlink="">
      <xdr:nvSpPr>
        <xdr:cNvPr id="371" name="n_4aveValue【公営住宅】&#10;一人当たり面積"/>
        <xdr:cNvSpPr txBox="1"/>
      </xdr:nvSpPr>
      <xdr:spPr>
        <a:xfrm>
          <a:off x="6737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67327</xdr:rowOff>
    </xdr:from>
    <xdr:ext cx="469744" cy="259045"/>
    <xdr:sp macro="" textlink="">
      <xdr:nvSpPr>
        <xdr:cNvPr id="372" name="n_1mainValue【公営住宅】&#10;一人当たり面積"/>
        <xdr:cNvSpPr txBox="1"/>
      </xdr:nvSpPr>
      <xdr:spPr>
        <a:xfrm>
          <a:off x="9391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78757</xdr:rowOff>
    </xdr:from>
    <xdr:ext cx="469744" cy="259045"/>
    <xdr:sp macro="" textlink="">
      <xdr:nvSpPr>
        <xdr:cNvPr id="373" name="n_2mainValue【公営住宅】&#10;一人当たり面積"/>
        <xdr:cNvSpPr txBox="1"/>
      </xdr:nvSpPr>
      <xdr:spPr>
        <a:xfrm>
          <a:off x="85154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86377</xdr:rowOff>
    </xdr:from>
    <xdr:ext cx="469744" cy="259045"/>
    <xdr:sp macro="" textlink="">
      <xdr:nvSpPr>
        <xdr:cNvPr id="374" name="n_3mainValue【公営住宅】&#10;一人当たり面積"/>
        <xdr:cNvSpPr txBox="1"/>
      </xdr:nvSpPr>
      <xdr:spPr>
        <a:xfrm>
          <a:off x="7626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70502</xdr:rowOff>
    </xdr:from>
    <xdr:ext cx="469744" cy="259045"/>
    <xdr:sp macro="" textlink="">
      <xdr:nvSpPr>
        <xdr:cNvPr id="375" name="n_4mainValue【公営住宅】&#10;一人当たり面積"/>
        <xdr:cNvSpPr txBox="1"/>
      </xdr:nvSpPr>
      <xdr:spPr>
        <a:xfrm>
          <a:off x="6737427" y="1395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2" name="テキスト ボックス 4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4" name="テキスト ボックス 4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4" name="テキスト ボックス 4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6" name="テキスト ボックス 4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418" name="直線コネクタ 417"/>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419" name="【認定こども園・幼稚園・保育所】&#10;有形固定資産減価償却率最小値テキスト"/>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420" name="直線コネクタ 419"/>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421" name="【認定こども園・幼稚園・保育所】&#10;有形固定資産減価償却率最大値テキスト"/>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422" name="直線コネクタ 421"/>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56078</xdr:rowOff>
    </xdr:from>
    <xdr:ext cx="405111" cy="259045"/>
    <xdr:sp macro="" textlink="">
      <xdr:nvSpPr>
        <xdr:cNvPr id="423" name="【認定こども園・幼稚園・保育所】&#10;有形固定資産減価償却率平均値テキスト"/>
        <xdr:cNvSpPr txBox="1"/>
      </xdr:nvSpPr>
      <xdr:spPr>
        <a:xfrm>
          <a:off x="163576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24" name="フローチャート: 判断 42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425" name="フローチャート: 判断 424"/>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26" name="フローチャート: 判断 425"/>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427" name="フローチャート: 判断 426"/>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8" name="フローチャート: 判断 427"/>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434" name="楕円 433"/>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79301</xdr:rowOff>
    </xdr:from>
    <xdr:ext cx="405111" cy="259045"/>
    <xdr:sp macro="" textlink="">
      <xdr:nvSpPr>
        <xdr:cNvPr id="435" name="【認定こども園・幼稚園・保育所】&#10;有形固定資産減価償却率該当値テキスト"/>
        <xdr:cNvSpPr txBox="1"/>
      </xdr:nvSpPr>
      <xdr:spPr>
        <a:xfrm>
          <a:off x="16357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23767</xdr:rowOff>
    </xdr:from>
    <xdr:to>
      <xdr:col>81</xdr:col>
      <xdr:colOff>101600</xdr:colOff>
      <xdr:row>35</xdr:row>
      <xdr:rowOff>125367</xdr:rowOff>
    </xdr:to>
    <xdr:sp macro="" textlink="">
      <xdr:nvSpPr>
        <xdr:cNvPr id="436" name="楕円 435"/>
        <xdr:cNvSpPr/>
      </xdr:nvSpPr>
      <xdr:spPr>
        <a:xfrm>
          <a:off x="15430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74567</xdr:rowOff>
    </xdr:from>
    <xdr:to>
      <xdr:col>85</xdr:col>
      <xdr:colOff>127000</xdr:colOff>
      <xdr:row>35</xdr:row>
      <xdr:rowOff>107224</xdr:rowOff>
    </xdr:to>
    <xdr:cxnSp macro="">
      <xdr:nvCxnSpPr>
        <xdr:cNvPr id="437" name="直線コネクタ 436"/>
        <xdr:cNvCxnSpPr/>
      </xdr:nvCxnSpPr>
      <xdr:spPr>
        <a:xfrm>
          <a:off x="15481300" y="60753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35197</xdr:rowOff>
    </xdr:from>
    <xdr:to>
      <xdr:col>76</xdr:col>
      <xdr:colOff>165100</xdr:colOff>
      <xdr:row>34</xdr:row>
      <xdr:rowOff>136797</xdr:rowOff>
    </xdr:to>
    <xdr:sp macro="" textlink="">
      <xdr:nvSpPr>
        <xdr:cNvPr id="438" name="楕円 437"/>
        <xdr:cNvSpPr/>
      </xdr:nvSpPr>
      <xdr:spPr>
        <a:xfrm>
          <a:off x="14541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85997</xdr:rowOff>
    </xdr:from>
    <xdr:to>
      <xdr:col>81</xdr:col>
      <xdr:colOff>50800</xdr:colOff>
      <xdr:row>35</xdr:row>
      <xdr:rowOff>74567</xdr:rowOff>
    </xdr:to>
    <xdr:cxnSp macro="">
      <xdr:nvCxnSpPr>
        <xdr:cNvPr id="439" name="直線コネクタ 438"/>
        <xdr:cNvCxnSpPr/>
      </xdr:nvCxnSpPr>
      <xdr:spPr>
        <a:xfrm>
          <a:off x="14592300" y="591529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22134</xdr:rowOff>
    </xdr:from>
    <xdr:to>
      <xdr:col>72</xdr:col>
      <xdr:colOff>38100</xdr:colOff>
      <xdr:row>34</xdr:row>
      <xdr:rowOff>123734</xdr:rowOff>
    </xdr:to>
    <xdr:sp macro="" textlink="">
      <xdr:nvSpPr>
        <xdr:cNvPr id="440" name="楕円 439"/>
        <xdr:cNvSpPr/>
      </xdr:nvSpPr>
      <xdr:spPr>
        <a:xfrm>
          <a:off x="13652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72934</xdr:rowOff>
    </xdr:from>
    <xdr:to>
      <xdr:col>76</xdr:col>
      <xdr:colOff>114300</xdr:colOff>
      <xdr:row>34</xdr:row>
      <xdr:rowOff>85997</xdr:rowOff>
    </xdr:to>
    <xdr:cxnSp macro="">
      <xdr:nvCxnSpPr>
        <xdr:cNvPr id="441" name="直線コネクタ 440"/>
        <xdr:cNvCxnSpPr/>
      </xdr:nvCxnSpPr>
      <xdr:spPr>
        <a:xfrm>
          <a:off x="13703300" y="5902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159294</xdr:rowOff>
    </xdr:from>
    <xdr:to>
      <xdr:col>67</xdr:col>
      <xdr:colOff>101600</xdr:colOff>
      <xdr:row>35</xdr:row>
      <xdr:rowOff>89444</xdr:rowOff>
    </xdr:to>
    <xdr:sp macro="" textlink="">
      <xdr:nvSpPr>
        <xdr:cNvPr id="442" name="楕円 441"/>
        <xdr:cNvSpPr/>
      </xdr:nvSpPr>
      <xdr:spPr>
        <a:xfrm>
          <a:off x="12763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72934</xdr:rowOff>
    </xdr:from>
    <xdr:to>
      <xdr:col>71</xdr:col>
      <xdr:colOff>177800</xdr:colOff>
      <xdr:row>35</xdr:row>
      <xdr:rowOff>38644</xdr:rowOff>
    </xdr:to>
    <xdr:cxnSp macro="">
      <xdr:nvCxnSpPr>
        <xdr:cNvPr id="443" name="直線コネクタ 442"/>
        <xdr:cNvCxnSpPr/>
      </xdr:nvCxnSpPr>
      <xdr:spPr>
        <a:xfrm flipV="1">
          <a:off x="12814300" y="59022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44649</xdr:rowOff>
    </xdr:from>
    <xdr:ext cx="405111" cy="259045"/>
    <xdr:sp macro="" textlink="">
      <xdr:nvSpPr>
        <xdr:cNvPr id="444" name="n_1aveValue【認定こども園・幼稚園・保育所】&#10;有形固定資産減価償却率"/>
        <xdr:cNvSpPr txBox="1"/>
      </xdr:nvSpPr>
      <xdr:spPr>
        <a:xfrm>
          <a:off x="15266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445" name="n_2aveValue【認定こども園・幼稚園・保育所】&#10;有形固定資産減価償却率"/>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16890</xdr:rowOff>
    </xdr:from>
    <xdr:ext cx="405111" cy="259045"/>
    <xdr:sp macro="" textlink="">
      <xdr:nvSpPr>
        <xdr:cNvPr id="446" name="n_3aveValue【認定こども園・幼稚園・保育所】&#10;有形固定資産減価償却率"/>
        <xdr:cNvSpPr txBox="1"/>
      </xdr:nvSpPr>
      <xdr:spPr>
        <a:xfrm>
          <a:off x="13500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7"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141894</xdr:rowOff>
    </xdr:from>
    <xdr:ext cx="405111" cy="259045"/>
    <xdr:sp macro="" textlink="">
      <xdr:nvSpPr>
        <xdr:cNvPr id="448" name="n_1mainValue【認定こども園・幼稚園・保育所】&#10;有形固定資産減価償却率"/>
        <xdr:cNvSpPr txBox="1"/>
      </xdr:nvSpPr>
      <xdr:spPr>
        <a:xfrm>
          <a:off x="152660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153324</xdr:rowOff>
    </xdr:from>
    <xdr:ext cx="405111" cy="259045"/>
    <xdr:sp macro="" textlink="">
      <xdr:nvSpPr>
        <xdr:cNvPr id="449" name="n_2mainValue【認定こども園・幼稚園・保育所】&#10;有形固定資産減価償却率"/>
        <xdr:cNvSpPr txBox="1"/>
      </xdr:nvSpPr>
      <xdr:spPr>
        <a:xfrm>
          <a:off x="14389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140261</xdr:rowOff>
    </xdr:from>
    <xdr:ext cx="405111" cy="259045"/>
    <xdr:sp macro="" textlink="">
      <xdr:nvSpPr>
        <xdr:cNvPr id="450" name="n_3mainValue【認定こども園・幼稚園・保育所】&#10;有形固定資産減価償却率"/>
        <xdr:cNvSpPr txBox="1"/>
      </xdr:nvSpPr>
      <xdr:spPr>
        <a:xfrm>
          <a:off x="135007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105971</xdr:rowOff>
    </xdr:from>
    <xdr:ext cx="405111" cy="259045"/>
    <xdr:sp macro="" textlink="">
      <xdr:nvSpPr>
        <xdr:cNvPr id="451" name="n_4mainValue【認定こども園・幼稚園・保育所】&#10;有形固定資産減価償却率"/>
        <xdr:cNvSpPr txBox="1"/>
      </xdr:nvSpPr>
      <xdr:spPr>
        <a:xfrm>
          <a:off x="12611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477" name="直線コネクタ 476"/>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8"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9" name="直線コネクタ 478"/>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80"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81" name="直線コネクタ 480"/>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30315</xdr:rowOff>
    </xdr:from>
    <xdr:ext cx="469744" cy="259045"/>
    <xdr:sp macro="" textlink="">
      <xdr:nvSpPr>
        <xdr:cNvPr id="482" name="【認定こども園・幼稚園・保育所】&#10;一人当たり面積平均値テキスト"/>
        <xdr:cNvSpPr txBox="1"/>
      </xdr:nvSpPr>
      <xdr:spPr>
        <a:xfrm>
          <a:off x="22199600" y="654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83" name="フローチャート: 判断 482"/>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484" name="フローチャート: 判断 483"/>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485" name="フローチャート: 判断 484"/>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6" name="フローチャート: 判断 485"/>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487" name="フローチャート: 判断 486"/>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167459</xdr:rowOff>
    </xdr:from>
    <xdr:to>
      <xdr:col>116</xdr:col>
      <xdr:colOff>114300</xdr:colOff>
      <xdr:row>40</xdr:row>
      <xdr:rowOff>97609</xdr:rowOff>
    </xdr:to>
    <xdr:sp macro="" textlink="">
      <xdr:nvSpPr>
        <xdr:cNvPr id="493" name="楕円 492"/>
        <xdr:cNvSpPr/>
      </xdr:nvSpPr>
      <xdr:spPr>
        <a:xfrm>
          <a:off x="22110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145886</xdr:rowOff>
    </xdr:from>
    <xdr:ext cx="469744" cy="259045"/>
    <xdr:sp macro="" textlink="">
      <xdr:nvSpPr>
        <xdr:cNvPr id="494" name="【認定こども園・幼稚園・保育所】&#10;一人当たり面積該当値テキスト"/>
        <xdr:cNvSpPr txBox="1"/>
      </xdr:nvSpPr>
      <xdr:spPr>
        <a:xfrm>
          <a:off x="22199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164193</xdr:rowOff>
    </xdr:from>
    <xdr:to>
      <xdr:col>112</xdr:col>
      <xdr:colOff>38100</xdr:colOff>
      <xdr:row>40</xdr:row>
      <xdr:rowOff>94343</xdr:rowOff>
    </xdr:to>
    <xdr:sp macro="" textlink="">
      <xdr:nvSpPr>
        <xdr:cNvPr id="495" name="楕円 494"/>
        <xdr:cNvSpPr/>
      </xdr:nvSpPr>
      <xdr:spPr>
        <a:xfrm>
          <a:off x="2127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43543</xdr:rowOff>
    </xdr:from>
    <xdr:to>
      <xdr:col>116</xdr:col>
      <xdr:colOff>63500</xdr:colOff>
      <xdr:row>40</xdr:row>
      <xdr:rowOff>46809</xdr:rowOff>
    </xdr:to>
    <xdr:cxnSp macro="">
      <xdr:nvCxnSpPr>
        <xdr:cNvPr id="496" name="直線コネクタ 495"/>
        <xdr:cNvCxnSpPr/>
      </xdr:nvCxnSpPr>
      <xdr:spPr>
        <a:xfrm>
          <a:off x="21323300" y="69015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35197</xdr:rowOff>
    </xdr:from>
    <xdr:to>
      <xdr:col>107</xdr:col>
      <xdr:colOff>101600</xdr:colOff>
      <xdr:row>40</xdr:row>
      <xdr:rowOff>136797</xdr:rowOff>
    </xdr:to>
    <xdr:sp macro="" textlink="">
      <xdr:nvSpPr>
        <xdr:cNvPr id="497" name="楕円 496"/>
        <xdr:cNvSpPr/>
      </xdr:nvSpPr>
      <xdr:spPr>
        <a:xfrm>
          <a:off x="2038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43543</xdr:rowOff>
    </xdr:from>
    <xdr:to>
      <xdr:col>111</xdr:col>
      <xdr:colOff>177800</xdr:colOff>
      <xdr:row>40</xdr:row>
      <xdr:rowOff>85997</xdr:rowOff>
    </xdr:to>
    <xdr:cxnSp macro="">
      <xdr:nvCxnSpPr>
        <xdr:cNvPr id="498" name="直線コネクタ 497"/>
        <xdr:cNvCxnSpPr/>
      </xdr:nvCxnSpPr>
      <xdr:spPr>
        <a:xfrm flipV="1">
          <a:off x="20434300" y="69015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67854</xdr:rowOff>
    </xdr:from>
    <xdr:to>
      <xdr:col>102</xdr:col>
      <xdr:colOff>165100</xdr:colOff>
      <xdr:row>40</xdr:row>
      <xdr:rowOff>169454</xdr:rowOff>
    </xdr:to>
    <xdr:sp macro="" textlink="">
      <xdr:nvSpPr>
        <xdr:cNvPr id="499" name="楕円 498"/>
        <xdr:cNvSpPr/>
      </xdr:nvSpPr>
      <xdr:spPr>
        <a:xfrm>
          <a:off x="19494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85997</xdr:rowOff>
    </xdr:from>
    <xdr:to>
      <xdr:col>107</xdr:col>
      <xdr:colOff>50800</xdr:colOff>
      <xdr:row>40</xdr:row>
      <xdr:rowOff>118654</xdr:rowOff>
    </xdr:to>
    <xdr:cxnSp macro="">
      <xdr:nvCxnSpPr>
        <xdr:cNvPr id="500" name="直線コネクタ 499"/>
        <xdr:cNvCxnSpPr/>
      </xdr:nvCxnSpPr>
      <xdr:spPr>
        <a:xfrm flipV="1">
          <a:off x="19545300" y="694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85816</xdr:rowOff>
    </xdr:from>
    <xdr:to>
      <xdr:col>98</xdr:col>
      <xdr:colOff>38100</xdr:colOff>
      <xdr:row>40</xdr:row>
      <xdr:rowOff>15966</xdr:rowOff>
    </xdr:to>
    <xdr:sp macro="" textlink="">
      <xdr:nvSpPr>
        <xdr:cNvPr id="501" name="楕円 500"/>
        <xdr:cNvSpPr/>
      </xdr:nvSpPr>
      <xdr:spPr>
        <a:xfrm>
          <a:off x="18605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136616</xdr:rowOff>
    </xdr:from>
    <xdr:to>
      <xdr:col>102</xdr:col>
      <xdr:colOff>114300</xdr:colOff>
      <xdr:row>40</xdr:row>
      <xdr:rowOff>118654</xdr:rowOff>
    </xdr:to>
    <xdr:cxnSp macro="">
      <xdr:nvCxnSpPr>
        <xdr:cNvPr id="502" name="直線コネクタ 501"/>
        <xdr:cNvCxnSpPr/>
      </xdr:nvCxnSpPr>
      <xdr:spPr>
        <a:xfrm>
          <a:off x="18656300" y="682316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102705</xdr:rowOff>
    </xdr:from>
    <xdr:ext cx="469744" cy="259045"/>
    <xdr:sp macro="" textlink="">
      <xdr:nvSpPr>
        <xdr:cNvPr id="503" name="n_1aveValue【認定こども園・幼稚園・保育所】&#10;一人当たり面積"/>
        <xdr:cNvSpPr txBox="1"/>
      </xdr:nvSpPr>
      <xdr:spPr>
        <a:xfrm>
          <a:off x="21075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04" name="n_2aveValue【認定こども園・幼稚園・保育所】&#10;一人当たり面積"/>
        <xdr:cNvSpPr txBox="1"/>
      </xdr:nvSpPr>
      <xdr:spPr>
        <a:xfrm>
          <a:off x="20199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05" name="n_3ave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06" name="n_4aveValue【認定こども園・幼稚園・保育所】&#10;一人当たり面積"/>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85470</xdr:rowOff>
    </xdr:from>
    <xdr:ext cx="469744" cy="259045"/>
    <xdr:sp macro="" textlink="">
      <xdr:nvSpPr>
        <xdr:cNvPr id="507" name="n_1mainValue【認定こども園・幼稚園・保育所】&#10;一人当たり面積"/>
        <xdr:cNvSpPr txBox="1"/>
      </xdr:nvSpPr>
      <xdr:spPr>
        <a:xfrm>
          <a:off x="21075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127924</xdr:rowOff>
    </xdr:from>
    <xdr:ext cx="469744" cy="259045"/>
    <xdr:sp macro="" textlink="">
      <xdr:nvSpPr>
        <xdr:cNvPr id="508" name="n_2mainValue【認定こども園・幼稚園・保育所】&#10;一人当たり面積"/>
        <xdr:cNvSpPr txBox="1"/>
      </xdr:nvSpPr>
      <xdr:spPr>
        <a:xfrm>
          <a:off x="20199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160581</xdr:rowOff>
    </xdr:from>
    <xdr:ext cx="469744" cy="259045"/>
    <xdr:sp macro="" textlink="">
      <xdr:nvSpPr>
        <xdr:cNvPr id="509" name="n_3mainValue【認定こども園・幼稚園・保育所】&#10;一人当たり面積"/>
        <xdr:cNvSpPr txBox="1"/>
      </xdr:nvSpPr>
      <xdr:spPr>
        <a:xfrm>
          <a:off x="193104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7093</xdr:rowOff>
    </xdr:from>
    <xdr:ext cx="469744" cy="259045"/>
    <xdr:sp macro="" textlink="">
      <xdr:nvSpPr>
        <xdr:cNvPr id="510" name="n_4mainValue【認定こども園・幼稚園・保育所】&#10;一人当たり面積"/>
        <xdr:cNvSpPr txBox="1"/>
      </xdr:nvSpPr>
      <xdr:spPr>
        <a:xfrm>
          <a:off x="18421427" y="68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533" name="直線コネクタ 532"/>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534"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535" name="直線コネクタ 534"/>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6"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7" name="直線コネクタ 536"/>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538" name="【学校施設】&#10;有形固定資産減価償却率平均値テキスト"/>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39" name="フローチャート: 判断 538"/>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540" name="フローチャート: 判断 539"/>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41" name="フローチャート: 判断 540"/>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542" name="フローチャート: 判断 541"/>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3" name="フローチャート: 判断 542"/>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157226</xdr:rowOff>
    </xdr:from>
    <xdr:to>
      <xdr:col>85</xdr:col>
      <xdr:colOff>177800</xdr:colOff>
      <xdr:row>58</xdr:row>
      <xdr:rowOff>87376</xdr:rowOff>
    </xdr:to>
    <xdr:sp macro="" textlink="">
      <xdr:nvSpPr>
        <xdr:cNvPr id="549" name="楕円 548"/>
        <xdr:cNvSpPr/>
      </xdr:nvSpPr>
      <xdr:spPr>
        <a:xfrm>
          <a:off x="162687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8653</xdr:rowOff>
    </xdr:from>
    <xdr:ext cx="405111" cy="259045"/>
    <xdr:sp macro="" textlink="">
      <xdr:nvSpPr>
        <xdr:cNvPr id="550" name="【学校施設】&#10;有形固定資産減価償却率該当値テキスト"/>
        <xdr:cNvSpPr txBox="1"/>
      </xdr:nvSpPr>
      <xdr:spPr>
        <a:xfrm>
          <a:off x="16357600" y="978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xdr:rowOff>
    </xdr:from>
    <xdr:to>
      <xdr:col>81</xdr:col>
      <xdr:colOff>101600</xdr:colOff>
      <xdr:row>57</xdr:row>
      <xdr:rowOff>103378</xdr:rowOff>
    </xdr:to>
    <xdr:sp macro="" textlink="">
      <xdr:nvSpPr>
        <xdr:cNvPr id="551" name="楕円 550"/>
        <xdr:cNvSpPr/>
      </xdr:nvSpPr>
      <xdr:spPr>
        <a:xfrm>
          <a:off x="15430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52578</xdr:rowOff>
    </xdr:from>
    <xdr:to>
      <xdr:col>85</xdr:col>
      <xdr:colOff>127000</xdr:colOff>
      <xdr:row>58</xdr:row>
      <xdr:rowOff>36576</xdr:rowOff>
    </xdr:to>
    <xdr:cxnSp macro="">
      <xdr:nvCxnSpPr>
        <xdr:cNvPr id="552" name="直線コネクタ 551"/>
        <xdr:cNvCxnSpPr/>
      </xdr:nvCxnSpPr>
      <xdr:spPr>
        <a:xfrm>
          <a:off x="15481300" y="98252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553" name="楕円 552"/>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52578</xdr:rowOff>
    </xdr:to>
    <xdr:cxnSp macro="">
      <xdr:nvCxnSpPr>
        <xdr:cNvPr id="554" name="直線コネクタ 553"/>
        <xdr:cNvCxnSpPr/>
      </xdr:nvCxnSpPr>
      <xdr:spPr>
        <a:xfrm>
          <a:off x="14592300" y="9806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54356</xdr:rowOff>
    </xdr:from>
    <xdr:to>
      <xdr:col>72</xdr:col>
      <xdr:colOff>38100</xdr:colOff>
      <xdr:row>56</xdr:row>
      <xdr:rowOff>155956</xdr:rowOff>
    </xdr:to>
    <xdr:sp macro="" textlink="">
      <xdr:nvSpPr>
        <xdr:cNvPr id="555" name="楕円 554"/>
        <xdr:cNvSpPr/>
      </xdr:nvSpPr>
      <xdr:spPr>
        <a:xfrm>
          <a:off x="13652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105156</xdr:rowOff>
    </xdr:from>
    <xdr:to>
      <xdr:col>76</xdr:col>
      <xdr:colOff>114300</xdr:colOff>
      <xdr:row>57</xdr:row>
      <xdr:rowOff>34290</xdr:rowOff>
    </xdr:to>
    <xdr:cxnSp macro="">
      <xdr:nvCxnSpPr>
        <xdr:cNvPr id="556" name="直線コネクタ 555"/>
        <xdr:cNvCxnSpPr/>
      </xdr:nvCxnSpPr>
      <xdr:spPr>
        <a:xfrm>
          <a:off x="13703300" y="97063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116078</xdr:rowOff>
    </xdr:from>
    <xdr:to>
      <xdr:col>67</xdr:col>
      <xdr:colOff>101600</xdr:colOff>
      <xdr:row>58</xdr:row>
      <xdr:rowOff>46228</xdr:rowOff>
    </xdr:to>
    <xdr:sp macro="" textlink="">
      <xdr:nvSpPr>
        <xdr:cNvPr id="557" name="楕円 556"/>
        <xdr:cNvSpPr/>
      </xdr:nvSpPr>
      <xdr:spPr>
        <a:xfrm>
          <a:off x="12763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105156</xdr:rowOff>
    </xdr:from>
    <xdr:to>
      <xdr:col>71</xdr:col>
      <xdr:colOff>177800</xdr:colOff>
      <xdr:row>57</xdr:row>
      <xdr:rowOff>166878</xdr:rowOff>
    </xdr:to>
    <xdr:cxnSp macro="">
      <xdr:nvCxnSpPr>
        <xdr:cNvPr id="558" name="直線コネクタ 557"/>
        <xdr:cNvCxnSpPr/>
      </xdr:nvCxnSpPr>
      <xdr:spPr>
        <a:xfrm flipV="1">
          <a:off x="12814300" y="970635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559" name="n_1aveValue【学校施設】&#10;有形固定資産減価償却率"/>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60" name="n_2ave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561" name="n_3aveValue【学校施設】&#10;有形固定資産減価償却率"/>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562" name="n_4aveValue【学校施設】&#10;有形固定資産減価償却率"/>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119905</xdr:rowOff>
    </xdr:from>
    <xdr:ext cx="405111" cy="259045"/>
    <xdr:sp macro="" textlink="">
      <xdr:nvSpPr>
        <xdr:cNvPr id="563" name="n_1mainValue【学校施設】&#10;有形固定資産減価償却率"/>
        <xdr:cNvSpPr txBox="1"/>
      </xdr:nvSpPr>
      <xdr:spPr>
        <a:xfrm>
          <a:off x="152660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564" name="n_2mainValue【学校施設】&#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1033</xdr:rowOff>
    </xdr:from>
    <xdr:ext cx="405111" cy="259045"/>
    <xdr:sp macro="" textlink="">
      <xdr:nvSpPr>
        <xdr:cNvPr id="565" name="n_3mainValue【学校施設】&#10;有形固定資産減価償却率"/>
        <xdr:cNvSpPr txBox="1"/>
      </xdr:nvSpPr>
      <xdr:spPr>
        <a:xfrm>
          <a:off x="13500744" y="943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62755</xdr:rowOff>
    </xdr:from>
    <xdr:ext cx="405111" cy="259045"/>
    <xdr:sp macro="" textlink="">
      <xdr:nvSpPr>
        <xdr:cNvPr id="566" name="n_4mainValue【学校施設】&#10;有形固定資産減価償却率"/>
        <xdr:cNvSpPr txBox="1"/>
      </xdr:nvSpPr>
      <xdr:spPr>
        <a:xfrm>
          <a:off x="12611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8" name="直線コネクタ 57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9" name="テキスト ボックス 57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0" name="直線コネクタ 57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1" name="テキスト ボックス 58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2" name="直線コネクタ 58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3" name="テキスト ボックス 58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6" name="直線コネクタ 58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7" name="テキスト ボックス 58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0" name="直線コネクタ 58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1" name="テキスト ボックス 59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595" name="直線コネクタ 594"/>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596"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597" name="直線コネクタ 596"/>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8"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9" name="直線コネクタ 598"/>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71931</xdr:rowOff>
    </xdr:from>
    <xdr:ext cx="469744" cy="259045"/>
    <xdr:sp macro="" textlink="">
      <xdr:nvSpPr>
        <xdr:cNvPr id="600" name="【学校施設】&#10;一人当たり面積平均値テキスト"/>
        <xdr:cNvSpPr txBox="1"/>
      </xdr:nvSpPr>
      <xdr:spPr>
        <a:xfrm>
          <a:off x="22199600" y="10358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601" name="フローチャート: 判断 600"/>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602" name="フローチャート: 判断 601"/>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603" name="フローチャート: 判断 602"/>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04" name="フローチャート: 判断 603"/>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05" name="フローチャート: 判断 604"/>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132080</xdr:rowOff>
    </xdr:from>
    <xdr:to>
      <xdr:col>116</xdr:col>
      <xdr:colOff>114300</xdr:colOff>
      <xdr:row>56</xdr:row>
      <xdr:rowOff>62230</xdr:rowOff>
    </xdr:to>
    <xdr:sp macro="" textlink="">
      <xdr:nvSpPr>
        <xdr:cNvPr id="611" name="楕円 610"/>
        <xdr:cNvSpPr/>
      </xdr:nvSpPr>
      <xdr:spPr>
        <a:xfrm>
          <a:off x="22110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85107</xdr:rowOff>
    </xdr:from>
    <xdr:ext cx="469744" cy="259045"/>
    <xdr:sp macro="" textlink="">
      <xdr:nvSpPr>
        <xdr:cNvPr id="612" name="【学校施設】&#10;一人当たり面積該当値テキスト"/>
        <xdr:cNvSpPr txBox="1"/>
      </xdr:nvSpPr>
      <xdr:spPr>
        <a:xfrm>
          <a:off x="22199600" y="95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79216</xdr:rowOff>
    </xdr:from>
    <xdr:to>
      <xdr:col>112</xdr:col>
      <xdr:colOff>38100</xdr:colOff>
      <xdr:row>57</xdr:row>
      <xdr:rowOff>9366</xdr:rowOff>
    </xdr:to>
    <xdr:sp macro="" textlink="">
      <xdr:nvSpPr>
        <xdr:cNvPr id="613" name="楕円 612"/>
        <xdr:cNvSpPr/>
      </xdr:nvSpPr>
      <xdr:spPr>
        <a:xfrm>
          <a:off x="21272500" y="96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11430</xdr:rowOff>
    </xdr:from>
    <xdr:to>
      <xdr:col>116</xdr:col>
      <xdr:colOff>63500</xdr:colOff>
      <xdr:row>56</xdr:row>
      <xdr:rowOff>130016</xdr:rowOff>
    </xdr:to>
    <xdr:cxnSp macro="">
      <xdr:nvCxnSpPr>
        <xdr:cNvPr id="614" name="直線コネクタ 613"/>
        <xdr:cNvCxnSpPr/>
      </xdr:nvCxnSpPr>
      <xdr:spPr>
        <a:xfrm flipV="1">
          <a:off x="21323300" y="9612630"/>
          <a:ext cx="838200" cy="1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140653</xdr:rowOff>
    </xdr:from>
    <xdr:to>
      <xdr:col>107</xdr:col>
      <xdr:colOff>101600</xdr:colOff>
      <xdr:row>59</xdr:row>
      <xdr:rowOff>70803</xdr:rowOff>
    </xdr:to>
    <xdr:sp macro="" textlink="">
      <xdr:nvSpPr>
        <xdr:cNvPr id="615" name="楕円 614"/>
        <xdr:cNvSpPr/>
      </xdr:nvSpPr>
      <xdr:spPr>
        <a:xfrm>
          <a:off x="20383500" y="100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130016</xdr:rowOff>
    </xdr:from>
    <xdr:to>
      <xdr:col>111</xdr:col>
      <xdr:colOff>177800</xdr:colOff>
      <xdr:row>59</xdr:row>
      <xdr:rowOff>20003</xdr:rowOff>
    </xdr:to>
    <xdr:cxnSp macro="">
      <xdr:nvCxnSpPr>
        <xdr:cNvPr id="616" name="直線コネクタ 615"/>
        <xdr:cNvCxnSpPr/>
      </xdr:nvCxnSpPr>
      <xdr:spPr>
        <a:xfrm flipV="1">
          <a:off x="20434300" y="9731216"/>
          <a:ext cx="889000" cy="4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170656</xdr:rowOff>
    </xdr:from>
    <xdr:to>
      <xdr:col>102</xdr:col>
      <xdr:colOff>165100</xdr:colOff>
      <xdr:row>59</xdr:row>
      <xdr:rowOff>100806</xdr:rowOff>
    </xdr:to>
    <xdr:sp macro="" textlink="">
      <xdr:nvSpPr>
        <xdr:cNvPr id="617" name="楕円 616"/>
        <xdr:cNvSpPr/>
      </xdr:nvSpPr>
      <xdr:spPr>
        <a:xfrm>
          <a:off x="19494500" y="10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20003</xdr:rowOff>
    </xdr:from>
    <xdr:to>
      <xdr:col>107</xdr:col>
      <xdr:colOff>50800</xdr:colOff>
      <xdr:row>59</xdr:row>
      <xdr:rowOff>50006</xdr:rowOff>
    </xdr:to>
    <xdr:cxnSp macro="">
      <xdr:nvCxnSpPr>
        <xdr:cNvPr id="618" name="直線コネクタ 617"/>
        <xdr:cNvCxnSpPr/>
      </xdr:nvCxnSpPr>
      <xdr:spPr>
        <a:xfrm flipV="1">
          <a:off x="19545300" y="10135553"/>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50641</xdr:rowOff>
    </xdr:from>
    <xdr:to>
      <xdr:col>98</xdr:col>
      <xdr:colOff>38100</xdr:colOff>
      <xdr:row>57</xdr:row>
      <xdr:rowOff>152241</xdr:rowOff>
    </xdr:to>
    <xdr:sp macro="" textlink="">
      <xdr:nvSpPr>
        <xdr:cNvPr id="619" name="楕円 618"/>
        <xdr:cNvSpPr/>
      </xdr:nvSpPr>
      <xdr:spPr>
        <a:xfrm>
          <a:off x="18605500" y="9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101441</xdr:rowOff>
    </xdr:from>
    <xdr:to>
      <xdr:col>102</xdr:col>
      <xdr:colOff>114300</xdr:colOff>
      <xdr:row>59</xdr:row>
      <xdr:rowOff>50006</xdr:rowOff>
    </xdr:to>
    <xdr:cxnSp macro="">
      <xdr:nvCxnSpPr>
        <xdr:cNvPr id="620" name="直線コネクタ 619"/>
        <xdr:cNvCxnSpPr/>
      </xdr:nvCxnSpPr>
      <xdr:spPr>
        <a:xfrm>
          <a:off x="18656300" y="9874091"/>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29068</xdr:rowOff>
    </xdr:from>
    <xdr:ext cx="469744" cy="259045"/>
    <xdr:sp macro="" textlink="">
      <xdr:nvSpPr>
        <xdr:cNvPr id="621" name="n_1aveValue【学校施設】&#10;一人当たり面積"/>
        <xdr:cNvSpPr txBox="1"/>
      </xdr:nvSpPr>
      <xdr:spPr>
        <a:xfrm>
          <a:off x="21075727" y="104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66215</xdr:rowOff>
    </xdr:from>
    <xdr:ext cx="469744" cy="259045"/>
    <xdr:sp macro="" textlink="">
      <xdr:nvSpPr>
        <xdr:cNvPr id="622" name="n_2aveValue【学校施設】&#10;一人当たり面積"/>
        <xdr:cNvSpPr txBox="1"/>
      </xdr:nvSpPr>
      <xdr:spPr>
        <a:xfrm>
          <a:off x="20199427" y="1052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623" name="n_3aveValue【学校施設】&#10;一人当たり面積"/>
        <xdr:cNvSpPr txBox="1"/>
      </xdr:nvSpPr>
      <xdr:spPr>
        <a:xfrm>
          <a:off x="19310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624" name="n_4aveValue【学校施設】&#10;一人当たり面積"/>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25893</xdr:rowOff>
    </xdr:from>
    <xdr:ext cx="469744" cy="259045"/>
    <xdr:sp macro="" textlink="">
      <xdr:nvSpPr>
        <xdr:cNvPr id="625" name="n_1mainValue【学校施設】&#10;一人当たり面積"/>
        <xdr:cNvSpPr txBox="1"/>
      </xdr:nvSpPr>
      <xdr:spPr>
        <a:xfrm>
          <a:off x="21075727" y="94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87330</xdr:rowOff>
    </xdr:from>
    <xdr:ext cx="469744" cy="259045"/>
    <xdr:sp macro="" textlink="">
      <xdr:nvSpPr>
        <xdr:cNvPr id="626" name="n_2mainValue【学校施設】&#10;一人当たり面積"/>
        <xdr:cNvSpPr txBox="1"/>
      </xdr:nvSpPr>
      <xdr:spPr>
        <a:xfrm>
          <a:off x="20199427" y="985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117333</xdr:rowOff>
    </xdr:from>
    <xdr:ext cx="469744" cy="259045"/>
    <xdr:sp macro="" textlink="">
      <xdr:nvSpPr>
        <xdr:cNvPr id="627" name="n_3mainValue【学校施設】&#10;一人当たり面積"/>
        <xdr:cNvSpPr txBox="1"/>
      </xdr:nvSpPr>
      <xdr:spPr>
        <a:xfrm>
          <a:off x="19310427" y="988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168768</xdr:rowOff>
    </xdr:from>
    <xdr:ext cx="469744" cy="259045"/>
    <xdr:sp macro="" textlink="">
      <xdr:nvSpPr>
        <xdr:cNvPr id="628" name="n_4mainValue【学校施設】&#10;一人当たり面積"/>
        <xdr:cNvSpPr txBox="1"/>
      </xdr:nvSpPr>
      <xdr:spPr>
        <a:xfrm>
          <a:off x="18421427" y="95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92963</xdr:rowOff>
    </xdr:from>
    <xdr:to>
      <xdr:col>85</xdr:col>
      <xdr:colOff>126364</xdr:colOff>
      <xdr:row>86</xdr:row>
      <xdr:rowOff>38100</xdr:rowOff>
    </xdr:to>
    <xdr:cxnSp macro="">
      <xdr:nvCxnSpPr>
        <xdr:cNvPr id="651" name="直線コネクタ 650"/>
        <xdr:cNvCxnSpPr/>
      </xdr:nvCxnSpPr>
      <xdr:spPr>
        <a:xfrm flipV="1">
          <a:off x="16318864" y="13294613"/>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2"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3" name="直線コネクタ 65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39640</xdr:rowOff>
    </xdr:from>
    <xdr:ext cx="405111" cy="259045"/>
    <xdr:sp macro="" textlink="">
      <xdr:nvSpPr>
        <xdr:cNvPr id="654" name="【児童館】&#10;有形固定資産減価償却率最大値テキスト"/>
        <xdr:cNvSpPr txBox="1"/>
      </xdr:nvSpPr>
      <xdr:spPr>
        <a:xfrm>
          <a:off x="16357600" y="1306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92963</xdr:rowOff>
    </xdr:from>
    <xdr:to>
      <xdr:col>86</xdr:col>
      <xdr:colOff>25400</xdr:colOff>
      <xdr:row>77</xdr:row>
      <xdr:rowOff>92963</xdr:rowOff>
    </xdr:to>
    <xdr:cxnSp macro="">
      <xdr:nvCxnSpPr>
        <xdr:cNvPr id="655" name="直線コネクタ 654"/>
        <xdr:cNvCxnSpPr/>
      </xdr:nvCxnSpPr>
      <xdr:spPr>
        <a:xfrm>
          <a:off x="16230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17035</xdr:rowOff>
    </xdr:from>
    <xdr:ext cx="405111" cy="259045"/>
    <xdr:sp macro="" textlink="">
      <xdr:nvSpPr>
        <xdr:cNvPr id="656" name="【児童館】&#10;有形固定資産減価償却率平均値テキスト"/>
        <xdr:cNvSpPr txBox="1"/>
      </xdr:nvSpPr>
      <xdr:spPr>
        <a:xfrm>
          <a:off x="16357600" y="1339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165608</xdr:rowOff>
    </xdr:from>
    <xdr:to>
      <xdr:col>85</xdr:col>
      <xdr:colOff>177800</xdr:colOff>
      <xdr:row>79</xdr:row>
      <xdr:rowOff>95758</xdr:rowOff>
    </xdr:to>
    <xdr:sp macro="" textlink="">
      <xdr:nvSpPr>
        <xdr:cNvPr id="657" name="フローチャート: 判断 656"/>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138176</xdr:rowOff>
    </xdr:from>
    <xdr:to>
      <xdr:col>81</xdr:col>
      <xdr:colOff>101600</xdr:colOff>
      <xdr:row>79</xdr:row>
      <xdr:rowOff>68326</xdr:rowOff>
    </xdr:to>
    <xdr:sp macro="" textlink="">
      <xdr:nvSpPr>
        <xdr:cNvPr id="658" name="フローチャート: 判断 657"/>
        <xdr:cNvSpPr/>
      </xdr:nvSpPr>
      <xdr:spPr>
        <a:xfrm>
          <a:off x="15430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117602</xdr:rowOff>
    </xdr:from>
    <xdr:to>
      <xdr:col>76</xdr:col>
      <xdr:colOff>165100</xdr:colOff>
      <xdr:row>79</xdr:row>
      <xdr:rowOff>47752</xdr:rowOff>
    </xdr:to>
    <xdr:sp macro="" textlink="">
      <xdr:nvSpPr>
        <xdr:cNvPr id="659" name="フローチャート: 判断 658"/>
        <xdr:cNvSpPr/>
      </xdr:nvSpPr>
      <xdr:spPr>
        <a:xfrm>
          <a:off x="14541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30735</xdr:rowOff>
    </xdr:from>
    <xdr:to>
      <xdr:col>72</xdr:col>
      <xdr:colOff>38100</xdr:colOff>
      <xdr:row>80</xdr:row>
      <xdr:rowOff>132335</xdr:rowOff>
    </xdr:to>
    <xdr:sp macro="" textlink="">
      <xdr:nvSpPr>
        <xdr:cNvPr id="660" name="フローチャート: 判断 659"/>
        <xdr:cNvSpPr/>
      </xdr:nvSpPr>
      <xdr:spPr>
        <a:xfrm>
          <a:off x="13652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126746</xdr:rowOff>
    </xdr:from>
    <xdr:to>
      <xdr:col>67</xdr:col>
      <xdr:colOff>101600</xdr:colOff>
      <xdr:row>81</xdr:row>
      <xdr:rowOff>56896</xdr:rowOff>
    </xdr:to>
    <xdr:sp macro="" textlink="">
      <xdr:nvSpPr>
        <xdr:cNvPr id="661" name="フローチャート: 判断 660"/>
        <xdr:cNvSpPr/>
      </xdr:nvSpPr>
      <xdr:spPr>
        <a:xfrm>
          <a:off x="12763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23876</xdr:rowOff>
    </xdr:from>
    <xdr:to>
      <xdr:col>85</xdr:col>
      <xdr:colOff>177800</xdr:colOff>
      <xdr:row>81</xdr:row>
      <xdr:rowOff>125476</xdr:rowOff>
    </xdr:to>
    <xdr:sp macro="" textlink="">
      <xdr:nvSpPr>
        <xdr:cNvPr id="667" name="楕円 666"/>
        <xdr:cNvSpPr/>
      </xdr:nvSpPr>
      <xdr:spPr>
        <a:xfrm>
          <a:off x="16268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2303</xdr:rowOff>
    </xdr:from>
    <xdr:ext cx="405111" cy="259045"/>
    <xdr:sp macro="" textlink="">
      <xdr:nvSpPr>
        <xdr:cNvPr id="668" name="【児童館】&#10;有形固定資産減価償却率該当値テキスト"/>
        <xdr:cNvSpPr txBox="1"/>
      </xdr:nvSpPr>
      <xdr:spPr>
        <a:xfrm>
          <a:off x="16357600" y="1388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23876</xdr:rowOff>
    </xdr:from>
    <xdr:to>
      <xdr:col>81</xdr:col>
      <xdr:colOff>101600</xdr:colOff>
      <xdr:row>81</xdr:row>
      <xdr:rowOff>125476</xdr:rowOff>
    </xdr:to>
    <xdr:sp macro="" textlink="">
      <xdr:nvSpPr>
        <xdr:cNvPr id="669" name="楕円 668"/>
        <xdr:cNvSpPr/>
      </xdr:nvSpPr>
      <xdr:spPr>
        <a:xfrm>
          <a:off x="15430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74676</xdr:rowOff>
    </xdr:from>
    <xdr:to>
      <xdr:col>85</xdr:col>
      <xdr:colOff>127000</xdr:colOff>
      <xdr:row>81</xdr:row>
      <xdr:rowOff>74676</xdr:rowOff>
    </xdr:to>
    <xdr:cxnSp macro="">
      <xdr:nvCxnSpPr>
        <xdr:cNvPr id="670" name="直線コネクタ 669"/>
        <xdr:cNvCxnSpPr/>
      </xdr:nvCxnSpPr>
      <xdr:spPr>
        <a:xfrm>
          <a:off x="15481300" y="139621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71" name="楕円 670"/>
        <xdr:cNvSpPr/>
      </xdr:nvSpPr>
      <xdr:spPr>
        <a:xfrm>
          <a:off x="14541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12954</xdr:rowOff>
    </xdr:from>
    <xdr:to>
      <xdr:col>81</xdr:col>
      <xdr:colOff>50800</xdr:colOff>
      <xdr:row>81</xdr:row>
      <xdr:rowOff>74676</xdr:rowOff>
    </xdr:to>
    <xdr:cxnSp macro="">
      <xdr:nvCxnSpPr>
        <xdr:cNvPr id="672" name="直線コネクタ 671"/>
        <xdr:cNvCxnSpPr/>
      </xdr:nvCxnSpPr>
      <xdr:spPr>
        <a:xfrm>
          <a:off x="14592300" y="1390040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74168</xdr:rowOff>
    </xdr:from>
    <xdr:to>
      <xdr:col>72</xdr:col>
      <xdr:colOff>38100</xdr:colOff>
      <xdr:row>81</xdr:row>
      <xdr:rowOff>4318</xdr:rowOff>
    </xdr:to>
    <xdr:sp macro="" textlink="">
      <xdr:nvSpPr>
        <xdr:cNvPr id="673" name="楕円 672"/>
        <xdr:cNvSpPr/>
      </xdr:nvSpPr>
      <xdr:spPr>
        <a:xfrm>
          <a:off x="13652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124968</xdr:rowOff>
    </xdr:from>
    <xdr:to>
      <xdr:col>76</xdr:col>
      <xdr:colOff>114300</xdr:colOff>
      <xdr:row>81</xdr:row>
      <xdr:rowOff>12954</xdr:rowOff>
    </xdr:to>
    <xdr:cxnSp macro="">
      <xdr:nvCxnSpPr>
        <xdr:cNvPr id="674" name="直線コネクタ 673"/>
        <xdr:cNvCxnSpPr/>
      </xdr:nvCxnSpPr>
      <xdr:spPr>
        <a:xfrm>
          <a:off x="13703300" y="138409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xdr:rowOff>
    </xdr:from>
    <xdr:to>
      <xdr:col>67</xdr:col>
      <xdr:colOff>101600</xdr:colOff>
      <xdr:row>80</xdr:row>
      <xdr:rowOff>114046</xdr:rowOff>
    </xdr:to>
    <xdr:sp macro="" textlink="">
      <xdr:nvSpPr>
        <xdr:cNvPr id="675" name="楕円 674"/>
        <xdr:cNvSpPr/>
      </xdr:nvSpPr>
      <xdr:spPr>
        <a:xfrm>
          <a:off x="12763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63246</xdr:rowOff>
    </xdr:from>
    <xdr:to>
      <xdr:col>71</xdr:col>
      <xdr:colOff>177800</xdr:colOff>
      <xdr:row>80</xdr:row>
      <xdr:rowOff>124968</xdr:rowOff>
    </xdr:to>
    <xdr:cxnSp macro="">
      <xdr:nvCxnSpPr>
        <xdr:cNvPr id="676" name="直線コネクタ 675"/>
        <xdr:cNvCxnSpPr/>
      </xdr:nvCxnSpPr>
      <xdr:spPr>
        <a:xfrm>
          <a:off x="12814300" y="137792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84853</xdr:rowOff>
    </xdr:from>
    <xdr:ext cx="405111" cy="259045"/>
    <xdr:sp macro="" textlink="">
      <xdr:nvSpPr>
        <xdr:cNvPr id="677" name="n_1aveValue【児童館】&#10;有形固定資産減価償却率"/>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64279</xdr:rowOff>
    </xdr:from>
    <xdr:ext cx="405111" cy="259045"/>
    <xdr:sp macro="" textlink="">
      <xdr:nvSpPr>
        <xdr:cNvPr id="678" name="n_2aveValue【児童館】&#10;有形固定資産減価償却率"/>
        <xdr:cNvSpPr txBox="1"/>
      </xdr:nvSpPr>
      <xdr:spPr>
        <a:xfrm>
          <a:off x="14389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148862</xdr:rowOff>
    </xdr:from>
    <xdr:ext cx="405111" cy="259045"/>
    <xdr:sp macro="" textlink="">
      <xdr:nvSpPr>
        <xdr:cNvPr id="679" name="n_3aveValue【児童館】&#10;有形固定資産減価償却率"/>
        <xdr:cNvSpPr txBox="1"/>
      </xdr:nvSpPr>
      <xdr:spPr>
        <a:xfrm>
          <a:off x="13500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48023</xdr:rowOff>
    </xdr:from>
    <xdr:ext cx="405111" cy="259045"/>
    <xdr:sp macro="" textlink="">
      <xdr:nvSpPr>
        <xdr:cNvPr id="680" name="n_4aveValue【児童館】&#10;有形固定資産減価償却率"/>
        <xdr:cNvSpPr txBox="1"/>
      </xdr:nvSpPr>
      <xdr:spPr>
        <a:xfrm>
          <a:off x="12611744"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116603</xdr:rowOff>
    </xdr:from>
    <xdr:ext cx="405111" cy="259045"/>
    <xdr:sp macro="" textlink="">
      <xdr:nvSpPr>
        <xdr:cNvPr id="681" name="n_1mainValue【児童館】&#10;有形固定資産減価償却率"/>
        <xdr:cNvSpPr txBox="1"/>
      </xdr:nvSpPr>
      <xdr:spPr>
        <a:xfrm>
          <a:off x="15266044" y="14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682" name="n_2mainValue【児童館】&#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166895</xdr:rowOff>
    </xdr:from>
    <xdr:ext cx="405111" cy="259045"/>
    <xdr:sp macro="" textlink="">
      <xdr:nvSpPr>
        <xdr:cNvPr id="683" name="n_3mainValue【児童館】&#10;有形固定資産減価償却率"/>
        <xdr:cNvSpPr txBox="1"/>
      </xdr:nvSpPr>
      <xdr:spPr>
        <a:xfrm>
          <a:off x="13500744" y="1388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684" name="n_4mainValue【児童館】&#10;有形固定資産減価償却率"/>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87</xdr:row>
      <xdr:rowOff>19050</xdr:rowOff>
    </xdr:to>
    <xdr:cxnSp macro="">
      <xdr:nvCxnSpPr>
        <xdr:cNvPr id="709" name="直線コネクタ 708"/>
        <xdr:cNvCxnSpPr/>
      </xdr:nvCxnSpPr>
      <xdr:spPr>
        <a:xfrm flipV="1">
          <a:off x="22160864" y="1344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710" name="【児童館】&#10;一人当たり面積最小値テキスト"/>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711" name="直線コネクタ 710"/>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2"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3" name="直線コネクタ 71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4"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5" name="フローチャート: 判断 714"/>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716" name="フローチャート: 判断 715"/>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7" name="フローチャート: 判断 71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8" name="フローチャート: 判断 717"/>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19" name="フローチャート: 判断 718"/>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5" name="楕円 724"/>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26"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7" name="楕円 726"/>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8" name="直線コネクタ 727"/>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9" name="楕円 728"/>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30" name="直線コネクタ 729"/>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31" name="楕円 730"/>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114300</xdr:rowOff>
    </xdr:to>
    <xdr:cxnSp macro="">
      <xdr:nvCxnSpPr>
        <xdr:cNvPr id="732" name="直線コネクタ 731"/>
        <xdr:cNvCxnSpPr/>
      </xdr:nvCxnSpPr>
      <xdr:spPr>
        <a:xfrm flipV="1">
          <a:off x="19545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33" name="楕円 732"/>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34" name="直線コネクタ 733"/>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156227</xdr:rowOff>
    </xdr:from>
    <xdr:ext cx="469744" cy="259045"/>
    <xdr:sp macro="" textlink="">
      <xdr:nvSpPr>
        <xdr:cNvPr id="735" name="n_1ave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6"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7" name="n_3ave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8" name="n_4ave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739" name="n_1main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40" name="n_2main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41" name="n_3main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10177</xdr:rowOff>
    </xdr:from>
    <xdr:ext cx="469744" cy="259045"/>
    <xdr:sp macro="" textlink="">
      <xdr:nvSpPr>
        <xdr:cNvPr id="742" name="n_4mainValue【児童館】&#10;一人当たり面積"/>
        <xdr:cNvSpPr txBox="1"/>
      </xdr:nvSpPr>
      <xdr:spPr>
        <a:xfrm>
          <a:off x="18421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ほとんどの類型において、有形固定資産減価償却率は類似団体平均を下回っているが、橋りょう・トンネルについては、類似団体平均を上回っている。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これは、耐用年数を経過しつつある橋が多くなってきているためと思われる。ただし、橋梁の個別施設計画に基づき、計画的に修繕を行っているため使用する上での問題はない。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59,213
58,782
265.12
43,909,613
41,566,008
2,151,434
17,025,892
41,122,509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84853</xdr:rowOff>
    </xdr:from>
    <xdr:ext cx="405111" cy="259045"/>
    <xdr:sp macro="" textlink="">
      <xdr:nvSpPr>
        <xdr:cNvPr id="60" name="【図書館】&#10;有形固定資産減価償却率平均値テキスト"/>
        <xdr:cNvSpPr txBox="1"/>
      </xdr:nvSpPr>
      <xdr:spPr>
        <a:xfrm>
          <a:off x="4673600" y="625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16256</xdr:rowOff>
    </xdr:from>
    <xdr:to>
      <xdr:col>24</xdr:col>
      <xdr:colOff>114300</xdr:colOff>
      <xdr:row>42</xdr:row>
      <xdr:rowOff>117856</xdr:rowOff>
    </xdr:to>
    <xdr:sp macro="" textlink="">
      <xdr:nvSpPr>
        <xdr:cNvPr id="71" name="楕円 70"/>
        <xdr:cNvSpPr/>
      </xdr:nvSpPr>
      <xdr:spPr>
        <a:xfrm>
          <a:off x="4584700" y="72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102633</xdr:rowOff>
    </xdr:from>
    <xdr:ext cx="405111" cy="259045"/>
    <xdr:sp macro="" textlink="">
      <xdr:nvSpPr>
        <xdr:cNvPr id="72" name="【図書館】&#10;有形固定資産減価償却率該当値テキスト"/>
        <xdr:cNvSpPr txBox="1"/>
      </xdr:nvSpPr>
      <xdr:spPr>
        <a:xfrm>
          <a:off x="4673600" y="713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16256</xdr:rowOff>
    </xdr:from>
    <xdr:to>
      <xdr:col>20</xdr:col>
      <xdr:colOff>38100</xdr:colOff>
      <xdr:row>42</xdr:row>
      <xdr:rowOff>117856</xdr:rowOff>
    </xdr:to>
    <xdr:sp macro="" textlink="">
      <xdr:nvSpPr>
        <xdr:cNvPr id="73" name="楕円 72"/>
        <xdr:cNvSpPr/>
      </xdr:nvSpPr>
      <xdr:spPr>
        <a:xfrm>
          <a:off x="3746500" y="72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67056</xdr:rowOff>
    </xdr:from>
    <xdr:to>
      <xdr:col>24</xdr:col>
      <xdr:colOff>63500</xdr:colOff>
      <xdr:row>42</xdr:row>
      <xdr:rowOff>67056</xdr:rowOff>
    </xdr:to>
    <xdr:cxnSp macro="">
      <xdr:nvCxnSpPr>
        <xdr:cNvPr id="74" name="直線コネクタ 73"/>
        <xdr:cNvCxnSpPr/>
      </xdr:nvCxnSpPr>
      <xdr:spPr>
        <a:xfrm>
          <a:off x="3797300" y="7267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11684</xdr:rowOff>
    </xdr:from>
    <xdr:to>
      <xdr:col>15</xdr:col>
      <xdr:colOff>101600</xdr:colOff>
      <xdr:row>42</xdr:row>
      <xdr:rowOff>113284</xdr:rowOff>
    </xdr:to>
    <xdr:sp macro="" textlink="">
      <xdr:nvSpPr>
        <xdr:cNvPr id="75" name="楕円 74"/>
        <xdr:cNvSpPr/>
      </xdr:nvSpPr>
      <xdr:spPr>
        <a:xfrm>
          <a:off x="28575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62484</xdr:rowOff>
    </xdr:from>
    <xdr:to>
      <xdr:col>19</xdr:col>
      <xdr:colOff>177800</xdr:colOff>
      <xdr:row>42</xdr:row>
      <xdr:rowOff>67056</xdr:rowOff>
    </xdr:to>
    <xdr:cxnSp macro="">
      <xdr:nvCxnSpPr>
        <xdr:cNvPr id="76" name="直線コネクタ 75"/>
        <xdr:cNvCxnSpPr/>
      </xdr:nvCxnSpPr>
      <xdr:spPr>
        <a:xfrm>
          <a:off x="2908300" y="7263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84836</xdr:rowOff>
    </xdr:from>
    <xdr:to>
      <xdr:col>10</xdr:col>
      <xdr:colOff>165100</xdr:colOff>
      <xdr:row>42</xdr:row>
      <xdr:rowOff>14986</xdr:rowOff>
    </xdr:to>
    <xdr:sp macro="" textlink="">
      <xdr:nvSpPr>
        <xdr:cNvPr id="77" name="楕円 76"/>
        <xdr:cNvSpPr/>
      </xdr:nvSpPr>
      <xdr:spPr>
        <a:xfrm>
          <a:off x="1968500" y="7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135636</xdr:rowOff>
    </xdr:from>
    <xdr:to>
      <xdr:col>15</xdr:col>
      <xdr:colOff>50800</xdr:colOff>
      <xdr:row>42</xdr:row>
      <xdr:rowOff>62484</xdr:rowOff>
    </xdr:to>
    <xdr:cxnSp macro="">
      <xdr:nvCxnSpPr>
        <xdr:cNvPr id="78" name="直線コネクタ 77"/>
        <xdr:cNvCxnSpPr/>
      </xdr:nvCxnSpPr>
      <xdr:spPr>
        <a:xfrm>
          <a:off x="2019300" y="71650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160274</xdr:rowOff>
    </xdr:from>
    <xdr:to>
      <xdr:col>6</xdr:col>
      <xdr:colOff>38100</xdr:colOff>
      <xdr:row>41</xdr:row>
      <xdr:rowOff>90424</xdr:rowOff>
    </xdr:to>
    <xdr:sp macro="" textlink="">
      <xdr:nvSpPr>
        <xdr:cNvPr id="79" name="楕円 78"/>
        <xdr:cNvSpPr/>
      </xdr:nvSpPr>
      <xdr:spPr>
        <a:xfrm>
          <a:off x="1079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39624</xdr:rowOff>
    </xdr:from>
    <xdr:to>
      <xdr:col>10</xdr:col>
      <xdr:colOff>114300</xdr:colOff>
      <xdr:row>41</xdr:row>
      <xdr:rowOff>135636</xdr:rowOff>
    </xdr:to>
    <xdr:cxnSp macro="">
      <xdr:nvCxnSpPr>
        <xdr:cNvPr id="80" name="直線コネクタ 79"/>
        <xdr:cNvCxnSpPr/>
      </xdr:nvCxnSpPr>
      <xdr:spPr>
        <a:xfrm>
          <a:off x="1130300" y="706907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1"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111523</xdr:rowOff>
    </xdr:from>
    <xdr:ext cx="405111" cy="259045"/>
    <xdr:sp macro="" textlink="">
      <xdr:nvSpPr>
        <xdr:cNvPr id="82" name="n_2aveValue【図書館】&#10;有形固定資産減価償却率"/>
        <xdr:cNvSpPr txBox="1"/>
      </xdr:nvSpPr>
      <xdr:spPr>
        <a:xfrm>
          <a:off x="2705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4" name="n_4aveValue【図書館】&#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108983</xdr:rowOff>
    </xdr:from>
    <xdr:ext cx="405111" cy="259045"/>
    <xdr:sp macro="" textlink="">
      <xdr:nvSpPr>
        <xdr:cNvPr id="85" name="n_1mainValue【図書館】&#10;有形固定資産減価償却率"/>
        <xdr:cNvSpPr txBox="1"/>
      </xdr:nvSpPr>
      <xdr:spPr>
        <a:xfrm>
          <a:off x="3582044" y="73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104411</xdr:rowOff>
    </xdr:from>
    <xdr:ext cx="405111" cy="259045"/>
    <xdr:sp macro="" textlink="">
      <xdr:nvSpPr>
        <xdr:cNvPr id="86" name="n_2mainValue【図書館】&#10;有形固定資産減価償却率"/>
        <xdr:cNvSpPr txBox="1"/>
      </xdr:nvSpPr>
      <xdr:spPr>
        <a:xfrm>
          <a:off x="2705744"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6113</xdr:rowOff>
    </xdr:from>
    <xdr:ext cx="405111" cy="259045"/>
    <xdr:sp macro="" textlink="">
      <xdr:nvSpPr>
        <xdr:cNvPr id="87" name="n_3mainValue【図書館】&#10;有形固定資産減価償却率"/>
        <xdr:cNvSpPr txBox="1"/>
      </xdr:nvSpPr>
      <xdr:spPr>
        <a:xfrm>
          <a:off x="1816744" y="720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81551</xdr:rowOff>
    </xdr:from>
    <xdr:ext cx="405111" cy="259045"/>
    <xdr:sp macro="" textlink="">
      <xdr:nvSpPr>
        <xdr:cNvPr id="88" name="n_4mainValue【図書館】&#10;有形固定資産減価償却率"/>
        <xdr:cNvSpPr txBox="1"/>
      </xdr:nvSpPr>
      <xdr:spPr>
        <a:xfrm>
          <a:off x="9277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44649</xdr:rowOff>
    </xdr:from>
    <xdr:ext cx="469744" cy="259045"/>
    <xdr:sp macro="" textlink="">
      <xdr:nvSpPr>
        <xdr:cNvPr id="119" name="【図書館】&#10;一人当たり面積平均値テキスト"/>
        <xdr:cNvSpPr txBox="1"/>
      </xdr:nvSpPr>
      <xdr:spPr>
        <a:xfrm>
          <a:off x="105156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3" name="フローチャート: 判断 122"/>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4" name="フローチャート: 判断 123"/>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0" name="楕円 129"/>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1"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156028</xdr:rowOff>
    </xdr:from>
    <xdr:to>
      <xdr:col>50</xdr:col>
      <xdr:colOff>165100</xdr:colOff>
      <xdr:row>35</xdr:row>
      <xdr:rowOff>86178</xdr:rowOff>
    </xdr:to>
    <xdr:sp macro="" textlink="">
      <xdr:nvSpPr>
        <xdr:cNvPr id="132" name="楕円 131"/>
        <xdr:cNvSpPr/>
      </xdr:nvSpPr>
      <xdr:spPr>
        <a:xfrm>
          <a:off x="9588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35378</xdr:rowOff>
    </xdr:to>
    <xdr:cxnSp macro="">
      <xdr:nvCxnSpPr>
        <xdr:cNvPr id="133" name="直線コネクタ 132"/>
        <xdr:cNvCxnSpPr/>
      </xdr:nvCxnSpPr>
      <xdr:spPr>
        <a:xfrm flipV="1">
          <a:off x="9639300" y="60198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907</xdr:rowOff>
    </xdr:from>
    <xdr:to>
      <xdr:col>46</xdr:col>
      <xdr:colOff>38100</xdr:colOff>
      <xdr:row>35</xdr:row>
      <xdr:rowOff>102507</xdr:rowOff>
    </xdr:to>
    <xdr:sp macro="" textlink="">
      <xdr:nvSpPr>
        <xdr:cNvPr id="134" name="楕円 133"/>
        <xdr:cNvSpPr/>
      </xdr:nvSpPr>
      <xdr:spPr>
        <a:xfrm>
          <a:off x="869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35378</xdr:rowOff>
    </xdr:from>
    <xdr:to>
      <xdr:col>50</xdr:col>
      <xdr:colOff>114300</xdr:colOff>
      <xdr:row>35</xdr:row>
      <xdr:rowOff>51707</xdr:rowOff>
    </xdr:to>
    <xdr:cxnSp macro="">
      <xdr:nvCxnSpPr>
        <xdr:cNvPr id="135" name="直線コネクタ 134"/>
        <xdr:cNvCxnSpPr/>
      </xdr:nvCxnSpPr>
      <xdr:spPr>
        <a:xfrm flipV="1">
          <a:off x="8750300" y="6036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17236</xdr:rowOff>
    </xdr:from>
    <xdr:to>
      <xdr:col>41</xdr:col>
      <xdr:colOff>101600</xdr:colOff>
      <xdr:row>35</xdr:row>
      <xdr:rowOff>118836</xdr:rowOff>
    </xdr:to>
    <xdr:sp macro="" textlink="">
      <xdr:nvSpPr>
        <xdr:cNvPr id="136" name="楕円 135"/>
        <xdr:cNvSpPr/>
      </xdr:nvSpPr>
      <xdr:spPr>
        <a:xfrm>
          <a:off x="781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51707</xdr:rowOff>
    </xdr:from>
    <xdr:to>
      <xdr:col>45</xdr:col>
      <xdr:colOff>177800</xdr:colOff>
      <xdr:row>35</xdr:row>
      <xdr:rowOff>68036</xdr:rowOff>
    </xdr:to>
    <xdr:cxnSp macro="">
      <xdr:nvCxnSpPr>
        <xdr:cNvPr id="137" name="直線コネクタ 136"/>
        <xdr:cNvCxnSpPr/>
      </xdr:nvCxnSpPr>
      <xdr:spPr>
        <a:xfrm flipV="1">
          <a:off x="7861300" y="60524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33564</xdr:rowOff>
    </xdr:from>
    <xdr:to>
      <xdr:col>36</xdr:col>
      <xdr:colOff>165100</xdr:colOff>
      <xdr:row>35</xdr:row>
      <xdr:rowOff>135164</xdr:rowOff>
    </xdr:to>
    <xdr:sp macro="" textlink="">
      <xdr:nvSpPr>
        <xdr:cNvPr id="138" name="楕円 137"/>
        <xdr:cNvSpPr/>
      </xdr:nvSpPr>
      <xdr:spPr>
        <a:xfrm>
          <a:off x="6921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68036</xdr:rowOff>
    </xdr:from>
    <xdr:to>
      <xdr:col>41</xdr:col>
      <xdr:colOff>50800</xdr:colOff>
      <xdr:row>35</xdr:row>
      <xdr:rowOff>84364</xdr:rowOff>
    </xdr:to>
    <xdr:cxnSp macro="">
      <xdr:nvCxnSpPr>
        <xdr:cNvPr id="139" name="直線コネクタ 138"/>
        <xdr:cNvCxnSpPr/>
      </xdr:nvCxnSpPr>
      <xdr:spPr>
        <a:xfrm flipV="1">
          <a:off x="6972300" y="60687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0"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20155</xdr:rowOff>
    </xdr:from>
    <xdr:ext cx="469744" cy="259045"/>
    <xdr:sp macro="" textlink="">
      <xdr:nvSpPr>
        <xdr:cNvPr id="141" name="n_2aveValue【図書館】&#10;一人当たり面積"/>
        <xdr:cNvSpPr txBox="1"/>
      </xdr:nvSpPr>
      <xdr:spPr>
        <a:xfrm>
          <a:off x="8515427"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158949</xdr:rowOff>
    </xdr:from>
    <xdr:ext cx="469744" cy="259045"/>
    <xdr:sp macro="" textlink="">
      <xdr:nvSpPr>
        <xdr:cNvPr id="142" name="n_3aveValue【図書館】&#10;一人当たり面積"/>
        <xdr:cNvSpPr txBox="1"/>
      </xdr:nvSpPr>
      <xdr:spPr>
        <a:xfrm>
          <a:off x="7626427" y="650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52812</xdr:rowOff>
    </xdr:from>
    <xdr:ext cx="469744" cy="259045"/>
    <xdr:sp macro="" textlink="">
      <xdr:nvSpPr>
        <xdr:cNvPr id="143" name="n_4aveValue【図書館】&#10;一人当たり面積"/>
        <xdr:cNvSpPr txBox="1"/>
      </xdr:nvSpPr>
      <xdr:spPr>
        <a:xfrm>
          <a:off x="6737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102705</xdr:rowOff>
    </xdr:from>
    <xdr:ext cx="469744" cy="259045"/>
    <xdr:sp macro="" textlink="">
      <xdr:nvSpPr>
        <xdr:cNvPr id="144" name="n_1mainValue【図書館】&#10;一人当たり面積"/>
        <xdr:cNvSpPr txBox="1"/>
      </xdr:nvSpPr>
      <xdr:spPr>
        <a:xfrm>
          <a:off x="9391727" y="576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119034</xdr:rowOff>
    </xdr:from>
    <xdr:ext cx="469744" cy="259045"/>
    <xdr:sp macro="" textlink="">
      <xdr:nvSpPr>
        <xdr:cNvPr id="145" name="n_2mainValue【図書館】&#10;一人当たり面積"/>
        <xdr:cNvSpPr txBox="1"/>
      </xdr:nvSpPr>
      <xdr:spPr>
        <a:xfrm>
          <a:off x="8515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135363</xdr:rowOff>
    </xdr:from>
    <xdr:ext cx="469744" cy="259045"/>
    <xdr:sp macro="" textlink="">
      <xdr:nvSpPr>
        <xdr:cNvPr id="146" name="n_3mainValue【図書館】&#10;一人当たり面積"/>
        <xdr:cNvSpPr txBox="1"/>
      </xdr:nvSpPr>
      <xdr:spPr>
        <a:xfrm>
          <a:off x="7626427" y="57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151691</xdr:rowOff>
    </xdr:from>
    <xdr:ext cx="469744" cy="259045"/>
    <xdr:sp macro="" textlink="">
      <xdr:nvSpPr>
        <xdr:cNvPr id="147" name="n_4mainValue【図書館】&#10;一人当たり面積"/>
        <xdr:cNvSpPr txBox="1"/>
      </xdr:nvSpPr>
      <xdr:spPr>
        <a:xfrm>
          <a:off x="6737427" y="5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108602</xdr:rowOff>
    </xdr:from>
    <xdr:ext cx="405111" cy="259045"/>
    <xdr:sp macro="" textlink="">
      <xdr:nvSpPr>
        <xdr:cNvPr id="177" name="【体育館・プール】&#10;有形固定資産減価償却率平均値テキスト"/>
        <xdr:cNvSpPr txBox="1"/>
      </xdr:nvSpPr>
      <xdr:spPr>
        <a:xfrm>
          <a:off x="4673600" y="1022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188" name="楕円 187"/>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55897</xdr:rowOff>
    </xdr:from>
    <xdr:ext cx="405111" cy="259045"/>
    <xdr:sp macro="" textlink="">
      <xdr:nvSpPr>
        <xdr:cNvPr id="189" name="【体育館・プール】&#10;有形固定資産減価償却率該当値テキスト"/>
        <xdr:cNvSpPr txBox="1"/>
      </xdr:nvSpPr>
      <xdr:spPr>
        <a:xfrm>
          <a:off x="4673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90" name="楕円 189"/>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83820</xdr:rowOff>
    </xdr:to>
    <xdr:cxnSp macro="">
      <xdr:nvCxnSpPr>
        <xdr:cNvPr id="191" name="直線コネクタ 190"/>
        <xdr:cNvCxnSpPr/>
      </xdr:nvCxnSpPr>
      <xdr:spPr>
        <a:xfrm>
          <a:off x="3797300" y="996124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92" name="楕円 191"/>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17145</xdr:rowOff>
    </xdr:to>
    <xdr:cxnSp macro="">
      <xdr:nvCxnSpPr>
        <xdr:cNvPr id="193" name="直線コネクタ 192"/>
        <xdr:cNvCxnSpPr/>
      </xdr:nvCxnSpPr>
      <xdr:spPr>
        <a:xfrm>
          <a:off x="2908300" y="99441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94" name="楕円 193"/>
        <xdr:cNvSpPr/>
      </xdr:nvSpPr>
      <xdr:spPr>
        <a:xfrm>
          <a:off x="196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58</xdr:row>
      <xdr:rowOff>0</xdr:rowOff>
    </xdr:to>
    <xdr:cxnSp macro="">
      <xdr:nvCxnSpPr>
        <xdr:cNvPr id="195" name="直線コネクタ 194"/>
        <xdr:cNvCxnSpPr/>
      </xdr:nvCxnSpPr>
      <xdr:spPr>
        <a:xfrm>
          <a:off x="2019300" y="988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170180</xdr:rowOff>
    </xdr:from>
    <xdr:to>
      <xdr:col>6</xdr:col>
      <xdr:colOff>38100</xdr:colOff>
      <xdr:row>59</xdr:row>
      <xdr:rowOff>100330</xdr:rowOff>
    </xdr:to>
    <xdr:sp macro="" textlink="">
      <xdr:nvSpPr>
        <xdr:cNvPr id="196" name="楕円 195"/>
        <xdr:cNvSpPr/>
      </xdr:nvSpPr>
      <xdr:spPr>
        <a:xfrm>
          <a:off x="1079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114300</xdr:rowOff>
    </xdr:from>
    <xdr:to>
      <xdr:col>10</xdr:col>
      <xdr:colOff>114300</xdr:colOff>
      <xdr:row>59</xdr:row>
      <xdr:rowOff>49530</xdr:rowOff>
    </xdr:to>
    <xdr:cxnSp macro="">
      <xdr:nvCxnSpPr>
        <xdr:cNvPr id="197" name="直線コネクタ 196"/>
        <xdr:cNvCxnSpPr/>
      </xdr:nvCxnSpPr>
      <xdr:spPr>
        <a:xfrm flipV="1">
          <a:off x="1130300" y="988695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98" name="n_1aveValue【体育館・プー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160037</xdr:rowOff>
    </xdr:from>
    <xdr:ext cx="405111" cy="259045"/>
    <xdr:sp macro="" textlink="">
      <xdr:nvSpPr>
        <xdr:cNvPr id="199" name="n_2aveValue【体育館・プール】&#10;有形固定資産減価償却率"/>
        <xdr:cNvSpPr txBox="1"/>
      </xdr:nvSpPr>
      <xdr:spPr>
        <a:xfrm>
          <a:off x="2705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0"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1" name="n_4aveValue【体育館・プール】&#10;有形固定資産減価償却率"/>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202" name="n_1mainValue【体育館・プー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203" name="n_2mainValue【体育館・プール】&#10;有形固定資産減価償却率"/>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10177</xdr:rowOff>
    </xdr:from>
    <xdr:ext cx="405111" cy="259045"/>
    <xdr:sp macro="" textlink="">
      <xdr:nvSpPr>
        <xdr:cNvPr id="204" name="n_3mainValue【体育館・プール】&#10;有形固定資産減価償却率"/>
        <xdr:cNvSpPr txBox="1"/>
      </xdr:nvSpPr>
      <xdr:spPr>
        <a:xfrm>
          <a:off x="1816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116857</xdr:rowOff>
    </xdr:from>
    <xdr:ext cx="405111" cy="259045"/>
    <xdr:sp macro="" textlink="">
      <xdr:nvSpPr>
        <xdr:cNvPr id="205" name="n_4mainValue【体育館・プール】&#10;有形固定資産減価償却率"/>
        <xdr:cNvSpPr txBox="1"/>
      </xdr:nvSpPr>
      <xdr:spPr>
        <a:xfrm>
          <a:off x="927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124223</xdr:rowOff>
    </xdr:from>
    <xdr:ext cx="469744" cy="259045"/>
    <xdr:sp macro="" textlink="">
      <xdr:nvSpPr>
        <xdr:cNvPr id="232" name="【体育館・プール】&#10;一人当たり面積平均値テキスト"/>
        <xdr:cNvSpPr txBox="1"/>
      </xdr:nvSpPr>
      <xdr:spPr>
        <a:xfrm>
          <a:off x="105156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6" name="フローチャート: 判断 23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7" name="フローチャート: 判断 236"/>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70358</xdr:rowOff>
    </xdr:from>
    <xdr:to>
      <xdr:col>55</xdr:col>
      <xdr:colOff>50800</xdr:colOff>
      <xdr:row>58</xdr:row>
      <xdr:rowOff>508</xdr:rowOff>
    </xdr:to>
    <xdr:sp macro="" textlink="">
      <xdr:nvSpPr>
        <xdr:cNvPr id="243" name="楕円 242"/>
        <xdr:cNvSpPr/>
      </xdr:nvSpPr>
      <xdr:spPr>
        <a:xfrm>
          <a:off x="104267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93235</xdr:rowOff>
    </xdr:from>
    <xdr:ext cx="469744" cy="259045"/>
    <xdr:sp macro="" textlink="">
      <xdr:nvSpPr>
        <xdr:cNvPr id="244" name="【体育館・プール】&#10;一人当たり面積該当値テキスト"/>
        <xdr:cNvSpPr txBox="1"/>
      </xdr:nvSpPr>
      <xdr:spPr>
        <a:xfrm>
          <a:off x="10515600" y="96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120650</xdr:rowOff>
    </xdr:from>
    <xdr:to>
      <xdr:col>50</xdr:col>
      <xdr:colOff>165100</xdr:colOff>
      <xdr:row>58</xdr:row>
      <xdr:rowOff>50800</xdr:rowOff>
    </xdr:to>
    <xdr:sp macro="" textlink="">
      <xdr:nvSpPr>
        <xdr:cNvPr id="245" name="楕円 244"/>
        <xdr:cNvSpPr/>
      </xdr:nvSpPr>
      <xdr:spPr>
        <a:xfrm>
          <a:off x="958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121158</xdr:rowOff>
    </xdr:from>
    <xdr:to>
      <xdr:col>55</xdr:col>
      <xdr:colOff>0</xdr:colOff>
      <xdr:row>58</xdr:row>
      <xdr:rowOff>0</xdr:rowOff>
    </xdr:to>
    <xdr:cxnSp macro="">
      <xdr:nvCxnSpPr>
        <xdr:cNvPr id="246" name="直線コネクタ 245"/>
        <xdr:cNvCxnSpPr/>
      </xdr:nvCxnSpPr>
      <xdr:spPr>
        <a:xfrm flipV="1">
          <a:off x="9639300" y="98938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247" name="楕円 246"/>
        <xdr:cNvSpPr/>
      </xdr:nvSpPr>
      <xdr:spPr>
        <a:xfrm>
          <a:off x="869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125730</xdr:rowOff>
    </xdr:from>
    <xdr:to>
      <xdr:col>50</xdr:col>
      <xdr:colOff>114300</xdr:colOff>
      <xdr:row>58</xdr:row>
      <xdr:rowOff>0</xdr:rowOff>
    </xdr:to>
    <xdr:cxnSp macro="">
      <xdr:nvCxnSpPr>
        <xdr:cNvPr id="248" name="直線コネクタ 247"/>
        <xdr:cNvCxnSpPr/>
      </xdr:nvCxnSpPr>
      <xdr:spPr>
        <a:xfrm>
          <a:off x="8750300" y="989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143510</xdr:rowOff>
    </xdr:from>
    <xdr:to>
      <xdr:col>41</xdr:col>
      <xdr:colOff>101600</xdr:colOff>
      <xdr:row>58</xdr:row>
      <xdr:rowOff>73660</xdr:rowOff>
    </xdr:to>
    <xdr:sp macro="" textlink="">
      <xdr:nvSpPr>
        <xdr:cNvPr id="249" name="楕円 248"/>
        <xdr:cNvSpPr/>
      </xdr:nvSpPr>
      <xdr:spPr>
        <a:xfrm>
          <a:off x="781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125730</xdr:rowOff>
    </xdr:from>
    <xdr:to>
      <xdr:col>45</xdr:col>
      <xdr:colOff>177800</xdr:colOff>
      <xdr:row>58</xdr:row>
      <xdr:rowOff>22860</xdr:rowOff>
    </xdr:to>
    <xdr:cxnSp macro="">
      <xdr:nvCxnSpPr>
        <xdr:cNvPr id="250" name="直線コネクタ 249"/>
        <xdr:cNvCxnSpPr/>
      </xdr:nvCxnSpPr>
      <xdr:spPr>
        <a:xfrm flipV="1">
          <a:off x="7861300" y="9898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170942</xdr:rowOff>
    </xdr:from>
    <xdr:to>
      <xdr:col>36</xdr:col>
      <xdr:colOff>165100</xdr:colOff>
      <xdr:row>58</xdr:row>
      <xdr:rowOff>101092</xdr:rowOff>
    </xdr:to>
    <xdr:sp macro="" textlink="">
      <xdr:nvSpPr>
        <xdr:cNvPr id="251" name="楕円 250"/>
        <xdr:cNvSpPr/>
      </xdr:nvSpPr>
      <xdr:spPr>
        <a:xfrm>
          <a:off x="6921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22860</xdr:rowOff>
    </xdr:from>
    <xdr:to>
      <xdr:col>41</xdr:col>
      <xdr:colOff>50800</xdr:colOff>
      <xdr:row>58</xdr:row>
      <xdr:rowOff>50292</xdr:rowOff>
    </xdr:to>
    <xdr:cxnSp macro="">
      <xdr:nvCxnSpPr>
        <xdr:cNvPr id="252" name="直線コネクタ 251"/>
        <xdr:cNvCxnSpPr/>
      </xdr:nvCxnSpPr>
      <xdr:spPr>
        <a:xfrm flipV="1">
          <a:off x="6972300" y="9966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12209</xdr:rowOff>
    </xdr:from>
    <xdr:ext cx="469744" cy="259045"/>
    <xdr:sp macro="" textlink="">
      <xdr:nvSpPr>
        <xdr:cNvPr id="253" name="n_1aveValue【体育館・プール】&#10;一人当たり面積"/>
        <xdr:cNvSpPr txBox="1"/>
      </xdr:nvSpPr>
      <xdr:spPr>
        <a:xfrm>
          <a:off x="93917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7637</xdr:rowOff>
    </xdr:from>
    <xdr:ext cx="469744" cy="259045"/>
    <xdr:sp macro="" textlink="">
      <xdr:nvSpPr>
        <xdr:cNvPr id="254" name="n_2aveValue【体育館・プール】&#10;一人当たり面積"/>
        <xdr:cNvSpPr txBox="1"/>
      </xdr:nvSpPr>
      <xdr:spPr>
        <a:xfrm>
          <a:off x="851542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55" name="n_3aveValue【体育館・プール】&#10;一人当たり面積"/>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124223</xdr:rowOff>
    </xdr:from>
    <xdr:ext cx="469744" cy="259045"/>
    <xdr:sp macro="" textlink="">
      <xdr:nvSpPr>
        <xdr:cNvPr id="256" name="n_4aveValue【体育館・プール】&#10;一人当たり面積"/>
        <xdr:cNvSpPr txBox="1"/>
      </xdr:nvSpPr>
      <xdr:spPr>
        <a:xfrm>
          <a:off x="6737427" y="100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67327</xdr:rowOff>
    </xdr:from>
    <xdr:ext cx="469744" cy="259045"/>
    <xdr:sp macro="" textlink="">
      <xdr:nvSpPr>
        <xdr:cNvPr id="257" name="n_1mainValue【体育館・プール】&#10;一人当たり面積"/>
        <xdr:cNvSpPr txBox="1"/>
      </xdr:nvSpPr>
      <xdr:spPr>
        <a:xfrm>
          <a:off x="9391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21607</xdr:rowOff>
    </xdr:from>
    <xdr:ext cx="469744" cy="259045"/>
    <xdr:sp macro="" textlink="">
      <xdr:nvSpPr>
        <xdr:cNvPr id="258" name="n_2mainValue【体育館・プール】&#10;一人当たり面積"/>
        <xdr:cNvSpPr txBox="1"/>
      </xdr:nvSpPr>
      <xdr:spPr>
        <a:xfrm>
          <a:off x="8515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90187</xdr:rowOff>
    </xdr:from>
    <xdr:ext cx="469744" cy="259045"/>
    <xdr:sp macro="" textlink="">
      <xdr:nvSpPr>
        <xdr:cNvPr id="259" name="n_3mainValue【体育館・プール】&#10;一人当たり面積"/>
        <xdr:cNvSpPr txBox="1"/>
      </xdr:nvSpPr>
      <xdr:spPr>
        <a:xfrm>
          <a:off x="76264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117619</xdr:rowOff>
    </xdr:from>
    <xdr:ext cx="469744" cy="259045"/>
    <xdr:sp macro="" textlink="">
      <xdr:nvSpPr>
        <xdr:cNvPr id="260" name="n_4mainValue【体育館・プール】&#10;一人当たり面積"/>
        <xdr:cNvSpPr txBox="1"/>
      </xdr:nvSpPr>
      <xdr:spPr>
        <a:xfrm>
          <a:off x="6737427" y="971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3" name="テキスト ボックス 272"/>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9" name="直線コネクタ 288"/>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福祉施設】&#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2"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133050</xdr:rowOff>
    </xdr:from>
    <xdr:ext cx="405111" cy="259045"/>
    <xdr:sp macro="" textlink="">
      <xdr:nvSpPr>
        <xdr:cNvPr id="294" name="【福祉施設】&#10;有形固定資産減価償却率平均値テキスト"/>
        <xdr:cNvSpPr txBox="1"/>
      </xdr:nvSpPr>
      <xdr:spPr>
        <a:xfrm>
          <a:off x="4673600" y="13677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5" name="フローチャート: 判断 294"/>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6" name="フローチャート: 判断 295"/>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97" name="フローチャート: 判断 296"/>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138748</xdr:rowOff>
    </xdr:from>
    <xdr:to>
      <xdr:col>10</xdr:col>
      <xdr:colOff>165100</xdr:colOff>
      <xdr:row>81</xdr:row>
      <xdr:rowOff>68898</xdr:rowOff>
    </xdr:to>
    <xdr:sp macro="" textlink="">
      <xdr:nvSpPr>
        <xdr:cNvPr id="298" name="フローチャート: 判断 297"/>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104457</xdr:rowOff>
    </xdr:from>
    <xdr:to>
      <xdr:col>6</xdr:col>
      <xdr:colOff>38100</xdr:colOff>
      <xdr:row>81</xdr:row>
      <xdr:rowOff>34607</xdr:rowOff>
    </xdr:to>
    <xdr:sp macro="" textlink="">
      <xdr:nvSpPr>
        <xdr:cNvPr id="299" name="フローチャート: 判断 298"/>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81598</xdr:rowOff>
    </xdr:from>
    <xdr:to>
      <xdr:col>24</xdr:col>
      <xdr:colOff>114300</xdr:colOff>
      <xdr:row>84</xdr:row>
      <xdr:rowOff>11748</xdr:rowOff>
    </xdr:to>
    <xdr:sp macro="" textlink="">
      <xdr:nvSpPr>
        <xdr:cNvPr id="305" name="楕円 304"/>
        <xdr:cNvSpPr/>
      </xdr:nvSpPr>
      <xdr:spPr>
        <a:xfrm>
          <a:off x="4584700" y="143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60025</xdr:rowOff>
    </xdr:from>
    <xdr:ext cx="405111" cy="259045"/>
    <xdr:sp macro="" textlink="">
      <xdr:nvSpPr>
        <xdr:cNvPr id="306" name="【福祉施設】&#10;有形固定資産減価償却率該当値テキスト"/>
        <xdr:cNvSpPr txBox="1"/>
      </xdr:nvSpPr>
      <xdr:spPr>
        <a:xfrm>
          <a:off x="4673600" y="1429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81598</xdr:rowOff>
    </xdr:from>
    <xdr:to>
      <xdr:col>20</xdr:col>
      <xdr:colOff>38100</xdr:colOff>
      <xdr:row>84</xdr:row>
      <xdr:rowOff>11748</xdr:rowOff>
    </xdr:to>
    <xdr:sp macro="" textlink="">
      <xdr:nvSpPr>
        <xdr:cNvPr id="307" name="楕円 306"/>
        <xdr:cNvSpPr/>
      </xdr:nvSpPr>
      <xdr:spPr>
        <a:xfrm>
          <a:off x="3746500" y="143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132398</xdr:rowOff>
    </xdr:from>
    <xdr:to>
      <xdr:col>24</xdr:col>
      <xdr:colOff>63500</xdr:colOff>
      <xdr:row>83</xdr:row>
      <xdr:rowOff>132398</xdr:rowOff>
    </xdr:to>
    <xdr:cxnSp macro="">
      <xdr:nvCxnSpPr>
        <xdr:cNvPr id="308" name="直線コネクタ 307"/>
        <xdr:cNvCxnSpPr/>
      </xdr:nvCxnSpPr>
      <xdr:spPr>
        <a:xfrm>
          <a:off x="3797300" y="14362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18732</xdr:rowOff>
    </xdr:from>
    <xdr:to>
      <xdr:col>15</xdr:col>
      <xdr:colOff>101600</xdr:colOff>
      <xdr:row>83</xdr:row>
      <xdr:rowOff>120332</xdr:rowOff>
    </xdr:to>
    <xdr:sp macro="" textlink="">
      <xdr:nvSpPr>
        <xdr:cNvPr id="309" name="楕円 308"/>
        <xdr:cNvSpPr/>
      </xdr:nvSpPr>
      <xdr:spPr>
        <a:xfrm>
          <a:off x="2857500" y="142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69532</xdr:rowOff>
    </xdr:from>
    <xdr:to>
      <xdr:col>19</xdr:col>
      <xdr:colOff>177800</xdr:colOff>
      <xdr:row>83</xdr:row>
      <xdr:rowOff>132398</xdr:rowOff>
    </xdr:to>
    <xdr:cxnSp macro="">
      <xdr:nvCxnSpPr>
        <xdr:cNvPr id="310" name="直線コネクタ 309"/>
        <xdr:cNvCxnSpPr/>
      </xdr:nvCxnSpPr>
      <xdr:spPr>
        <a:xfrm>
          <a:off x="2908300" y="14299882"/>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127318</xdr:rowOff>
    </xdr:from>
    <xdr:to>
      <xdr:col>10</xdr:col>
      <xdr:colOff>165100</xdr:colOff>
      <xdr:row>83</xdr:row>
      <xdr:rowOff>57468</xdr:rowOff>
    </xdr:to>
    <xdr:sp macro="" textlink="">
      <xdr:nvSpPr>
        <xdr:cNvPr id="311" name="楕円 310"/>
        <xdr:cNvSpPr/>
      </xdr:nvSpPr>
      <xdr:spPr>
        <a:xfrm>
          <a:off x="1968500" y="141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6668</xdr:rowOff>
    </xdr:from>
    <xdr:to>
      <xdr:col>15</xdr:col>
      <xdr:colOff>50800</xdr:colOff>
      <xdr:row>83</xdr:row>
      <xdr:rowOff>69532</xdr:rowOff>
    </xdr:to>
    <xdr:cxnSp macro="">
      <xdr:nvCxnSpPr>
        <xdr:cNvPr id="312" name="直線コネクタ 311"/>
        <xdr:cNvCxnSpPr/>
      </xdr:nvCxnSpPr>
      <xdr:spPr>
        <a:xfrm>
          <a:off x="2019300" y="1423701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64452</xdr:rowOff>
    </xdr:from>
    <xdr:to>
      <xdr:col>6</xdr:col>
      <xdr:colOff>38100</xdr:colOff>
      <xdr:row>82</xdr:row>
      <xdr:rowOff>166052</xdr:rowOff>
    </xdr:to>
    <xdr:sp macro="" textlink="">
      <xdr:nvSpPr>
        <xdr:cNvPr id="313" name="楕円 312"/>
        <xdr:cNvSpPr/>
      </xdr:nvSpPr>
      <xdr:spPr>
        <a:xfrm>
          <a:off x="1079500" y="1412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115252</xdr:rowOff>
    </xdr:from>
    <xdr:to>
      <xdr:col>10</xdr:col>
      <xdr:colOff>114300</xdr:colOff>
      <xdr:row>83</xdr:row>
      <xdr:rowOff>6668</xdr:rowOff>
    </xdr:to>
    <xdr:cxnSp macro="">
      <xdr:nvCxnSpPr>
        <xdr:cNvPr id="314" name="直線コネクタ 313"/>
        <xdr:cNvCxnSpPr/>
      </xdr:nvCxnSpPr>
      <xdr:spPr>
        <a:xfrm>
          <a:off x="1130300" y="14174152"/>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315" name="n_1aveValue【福祉施設】&#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16" name="n_2aveValue【福祉施設】&#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85425</xdr:rowOff>
    </xdr:from>
    <xdr:ext cx="405111" cy="259045"/>
    <xdr:sp macro="" textlink="">
      <xdr:nvSpPr>
        <xdr:cNvPr id="317" name="n_3aveValue【福祉施設】&#10;有形固定資産減価償却率"/>
        <xdr:cNvSpPr txBox="1"/>
      </xdr:nvSpPr>
      <xdr:spPr>
        <a:xfrm>
          <a:off x="1816744" y="1362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51134</xdr:rowOff>
    </xdr:from>
    <xdr:ext cx="405111" cy="259045"/>
    <xdr:sp macro="" textlink="">
      <xdr:nvSpPr>
        <xdr:cNvPr id="318" name="n_4aveValue【福祉施設】&#10;有形固定資産減価償却率"/>
        <xdr:cNvSpPr txBox="1"/>
      </xdr:nvSpPr>
      <xdr:spPr>
        <a:xfrm>
          <a:off x="927744" y="135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2875</xdr:rowOff>
    </xdr:from>
    <xdr:ext cx="405111" cy="259045"/>
    <xdr:sp macro="" textlink="">
      <xdr:nvSpPr>
        <xdr:cNvPr id="319" name="n_1mainValue【福祉施設】&#10;有形固定資産減価償却率"/>
        <xdr:cNvSpPr txBox="1"/>
      </xdr:nvSpPr>
      <xdr:spPr>
        <a:xfrm>
          <a:off x="3582044" y="1440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111459</xdr:rowOff>
    </xdr:from>
    <xdr:ext cx="405111" cy="259045"/>
    <xdr:sp macro="" textlink="">
      <xdr:nvSpPr>
        <xdr:cNvPr id="320" name="n_2mainValue【福祉施設】&#10;有形固定資産減価償却率"/>
        <xdr:cNvSpPr txBox="1"/>
      </xdr:nvSpPr>
      <xdr:spPr>
        <a:xfrm>
          <a:off x="2705744" y="1434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48595</xdr:rowOff>
    </xdr:from>
    <xdr:ext cx="405111" cy="259045"/>
    <xdr:sp macro="" textlink="">
      <xdr:nvSpPr>
        <xdr:cNvPr id="321" name="n_3mainValue【福祉施設】&#10;有形固定資産減価償却率"/>
        <xdr:cNvSpPr txBox="1"/>
      </xdr:nvSpPr>
      <xdr:spPr>
        <a:xfrm>
          <a:off x="1816744" y="1427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157179</xdr:rowOff>
    </xdr:from>
    <xdr:ext cx="405111" cy="259045"/>
    <xdr:sp macro="" textlink="">
      <xdr:nvSpPr>
        <xdr:cNvPr id="322" name="n_4mainValue【福祉施設】&#10;有形固定資産減価償却率"/>
        <xdr:cNvSpPr txBox="1"/>
      </xdr:nvSpPr>
      <xdr:spPr>
        <a:xfrm>
          <a:off x="927744" y="1421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4" name="直線コネクタ 343"/>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5"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6" name="直線コネクタ 345"/>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7"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8" name="直線コネクタ 347"/>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21607</xdr:rowOff>
    </xdr:from>
    <xdr:ext cx="469744" cy="259045"/>
    <xdr:sp macro="" textlink="">
      <xdr:nvSpPr>
        <xdr:cNvPr id="349" name="【福祉施設】&#10;一人当たり面積平均値テキスト"/>
        <xdr:cNvSpPr txBox="1"/>
      </xdr:nvSpPr>
      <xdr:spPr>
        <a:xfrm>
          <a:off x="105156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51" name="フローチャート: 判断 350"/>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52" name="フローチャート: 判断 351"/>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53" name="フローチャート: 判断 352"/>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4" name="フローチャート: 判断 353"/>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0" name="楕円 359"/>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1"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2" name="楕円 361"/>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3" name="直線コネクタ 362"/>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64" name="楕円 363"/>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65" name="直線コネクタ 364"/>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66" name="楕円 365"/>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118111</xdr:rowOff>
    </xdr:to>
    <xdr:cxnSp macro="">
      <xdr:nvCxnSpPr>
        <xdr:cNvPr id="367" name="直線コネクタ 366"/>
        <xdr:cNvCxnSpPr/>
      </xdr:nvCxnSpPr>
      <xdr:spPr>
        <a:xfrm>
          <a:off x="7861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8" name="楕円 367"/>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118111</xdr:rowOff>
    </xdr:to>
    <xdr:cxnSp macro="">
      <xdr:nvCxnSpPr>
        <xdr:cNvPr id="369" name="直線コネクタ 368"/>
        <xdr:cNvCxnSpPr/>
      </xdr:nvCxnSpPr>
      <xdr:spPr>
        <a:xfrm>
          <a:off x="6972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61992</xdr:rowOff>
    </xdr:from>
    <xdr:ext cx="469744" cy="259045"/>
    <xdr:sp macro="" textlink="">
      <xdr:nvSpPr>
        <xdr:cNvPr id="370" name="n_1ave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107714</xdr:rowOff>
    </xdr:from>
    <xdr:ext cx="469744" cy="259045"/>
    <xdr:sp macro="" textlink="">
      <xdr:nvSpPr>
        <xdr:cNvPr id="371" name="n_2aveValue【福祉施設】&#10;一人当たり面積"/>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98569</xdr:rowOff>
    </xdr:from>
    <xdr:ext cx="469744" cy="259045"/>
    <xdr:sp macro="" textlink="">
      <xdr:nvSpPr>
        <xdr:cNvPr id="372" name="n_3aveValue【福祉施設】&#10;一人当たり面積"/>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73" name="n_4aveValue【福祉施設】&#10;一人当たり面積"/>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4"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75" name="n_2main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76" name="n_3mainValue【福祉施設】&#10;一人当たり面積"/>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7" name="n_4mainValue【福祉施設】&#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402" name="直線コネクタ 401"/>
        <xdr:cNvCxnSpPr/>
      </xdr:nvCxnSpPr>
      <xdr:spPr>
        <a:xfrm flipV="1">
          <a:off x="4634865" y="171145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403" name="【市民会館】&#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404" name="直線コネクタ 403"/>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5"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40657</xdr:rowOff>
    </xdr:from>
    <xdr:ext cx="405111" cy="259045"/>
    <xdr:sp macro="" textlink="">
      <xdr:nvSpPr>
        <xdr:cNvPr id="407" name="【市民会館】&#10;有形固定資産減価償却率平均値テキスト"/>
        <xdr:cNvSpPr txBox="1"/>
      </xdr:nvSpPr>
      <xdr:spPr>
        <a:xfrm>
          <a:off x="46736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8" name="フローチャート: 判断 407"/>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409" name="フローチャート: 判断 408"/>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122555</xdr:rowOff>
    </xdr:from>
    <xdr:to>
      <xdr:col>15</xdr:col>
      <xdr:colOff>101600</xdr:colOff>
      <xdr:row>103</xdr:row>
      <xdr:rowOff>52705</xdr:rowOff>
    </xdr:to>
    <xdr:sp macro="" textlink="">
      <xdr:nvSpPr>
        <xdr:cNvPr id="410" name="フローチャート: 判断 409"/>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411" name="フローチャート: 判断 410"/>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53975</xdr:rowOff>
    </xdr:from>
    <xdr:to>
      <xdr:col>6</xdr:col>
      <xdr:colOff>38100</xdr:colOff>
      <xdr:row>102</xdr:row>
      <xdr:rowOff>155575</xdr:rowOff>
    </xdr:to>
    <xdr:sp macro="" textlink="">
      <xdr:nvSpPr>
        <xdr:cNvPr id="412" name="フローチャート: 判断 411"/>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38736</xdr:rowOff>
    </xdr:from>
    <xdr:to>
      <xdr:col>24</xdr:col>
      <xdr:colOff>114300</xdr:colOff>
      <xdr:row>104</xdr:row>
      <xdr:rowOff>140336</xdr:rowOff>
    </xdr:to>
    <xdr:sp macro="" textlink="">
      <xdr:nvSpPr>
        <xdr:cNvPr id="418" name="楕円 417"/>
        <xdr:cNvSpPr/>
      </xdr:nvSpPr>
      <xdr:spPr>
        <a:xfrm>
          <a:off x="4584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17163</xdr:rowOff>
    </xdr:from>
    <xdr:ext cx="405111" cy="259045"/>
    <xdr:sp macro="" textlink="">
      <xdr:nvSpPr>
        <xdr:cNvPr id="419" name="【市民会館】&#10;有形固定資産減価償却率該当値テキスト"/>
        <xdr:cNvSpPr txBox="1"/>
      </xdr:nvSpPr>
      <xdr:spPr>
        <a:xfrm>
          <a:off x="4673600"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126364</xdr:rowOff>
    </xdr:from>
    <xdr:to>
      <xdr:col>20</xdr:col>
      <xdr:colOff>38100</xdr:colOff>
      <xdr:row>104</xdr:row>
      <xdr:rowOff>56514</xdr:rowOff>
    </xdr:to>
    <xdr:sp macro="" textlink="">
      <xdr:nvSpPr>
        <xdr:cNvPr id="420" name="楕円 419"/>
        <xdr:cNvSpPr/>
      </xdr:nvSpPr>
      <xdr:spPr>
        <a:xfrm>
          <a:off x="3746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5714</xdr:rowOff>
    </xdr:from>
    <xdr:to>
      <xdr:col>24</xdr:col>
      <xdr:colOff>63500</xdr:colOff>
      <xdr:row>104</xdr:row>
      <xdr:rowOff>89536</xdr:rowOff>
    </xdr:to>
    <xdr:cxnSp macro="">
      <xdr:nvCxnSpPr>
        <xdr:cNvPr id="421" name="直線コネクタ 420"/>
        <xdr:cNvCxnSpPr/>
      </xdr:nvCxnSpPr>
      <xdr:spPr>
        <a:xfrm>
          <a:off x="3797300" y="17836514"/>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88264</xdr:rowOff>
    </xdr:from>
    <xdr:to>
      <xdr:col>15</xdr:col>
      <xdr:colOff>101600</xdr:colOff>
      <xdr:row>104</xdr:row>
      <xdr:rowOff>18414</xdr:rowOff>
    </xdr:to>
    <xdr:sp macro="" textlink="">
      <xdr:nvSpPr>
        <xdr:cNvPr id="422" name="楕円 421"/>
        <xdr:cNvSpPr/>
      </xdr:nvSpPr>
      <xdr:spPr>
        <a:xfrm>
          <a:off x="2857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139064</xdr:rowOff>
    </xdr:from>
    <xdr:to>
      <xdr:col>19</xdr:col>
      <xdr:colOff>177800</xdr:colOff>
      <xdr:row>104</xdr:row>
      <xdr:rowOff>5714</xdr:rowOff>
    </xdr:to>
    <xdr:cxnSp macro="">
      <xdr:nvCxnSpPr>
        <xdr:cNvPr id="423" name="直線コネクタ 422"/>
        <xdr:cNvCxnSpPr/>
      </xdr:nvCxnSpPr>
      <xdr:spPr>
        <a:xfrm>
          <a:off x="2908300" y="17798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50164</xdr:rowOff>
    </xdr:from>
    <xdr:to>
      <xdr:col>10</xdr:col>
      <xdr:colOff>165100</xdr:colOff>
      <xdr:row>103</xdr:row>
      <xdr:rowOff>151764</xdr:rowOff>
    </xdr:to>
    <xdr:sp macro="" textlink="">
      <xdr:nvSpPr>
        <xdr:cNvPr id="424" name="楕円 423"/>
        <xdr:cNvSpPr/>
      </xdr:nvSpPr>
      <xdr:spPr>
        <a:xfrm>
          <a:off x="1968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100964</xdr:rowOff>
    </xdr:from>
    <xdr:to>
      <xdr:col>15</xdr:col>
      <xdr:colOff>50800</xdr:colOff>
      <xdr:row>103</xdr:row>
      <xdr:rowOff>139064</xdr:rowOff>
    </xdr:to>
    <xdr:cxnSp macro="">
      <xdr:nvCxnSpPr>
        <xdr:cNvPr id="425" name="直線コネクタ 424"/>
        <xdr:cNvCxnSpPr/>
      </xdr:nvCxnSpPr>
      <xdr:spPr>
        <a:xfrm>
          <a:off x="2019300" y="17760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12064</xdr:rowOff>
    </xdr:from>
    <xdr:to>
      <xdr:col>6</xdr:col>
      <xdr:colOff>38100</xdr:colOff>
      <xdr:row>103</xdr:row>
      <xdr:rowOff>113664</xdr:rowOff>
    </xdr:to>
    <xdr:sp macro="" textlink="">
      <xdr:nvSpPr>
        <xdr:cNvPr id="426" name="楕円 425"/>
        <xdr:cNvSpPr/>
      </xdr:nvSpPr>
      <xdr:spPr>
        <a:xfrm>
          <a:off x="1079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62864</xdr:rowOff>
    </xdr:from>
    <xdr:to>
      <xdr:col>10</xdr:col>
      <xdr:colOff>114300</xdr:colOff>
      <xdr:row>103</xdr:row>
      <xdr:rowOff>100964</xdr:rowOff>
    </xdr:to>
    <xdr:cxnSp macro="">
      <xdr:nvCxnSpPr>
        <xdr:cNvPr id="427" name="直線コネクタ 426"/>
        <xdr:cNvCxnSpPr/>
      </xdr:nvCxnSpPr>
      <xdr:spPr>
        <a:xfrm>
          <a:off x="1130300" y="17722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113047</xdr:rowOff>
    </xdr:from>
    <xdr:ext cx="405111" cy="259045"/>
    <xdr:sp macro="" textlink="">
      <xdr:nvSpPr>
        <xdr:cNvPr id="428" name="n_1aveValue【市民会館】&#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429" name="n_2aveValue【市民会館】&#10;有形固定資産減価償却率"/>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38752</xdr:rowOff>
    </xdr:from>
    <xdr:ext cx="405111" cy="259045"/>
    <xdr:sp macro="" textlink="">
      <xdr:nvSpPr>
        <xdr:cNvPr id="430" name="n_3aveValue【市民会館】&#10;有形固定資産減価償却率"/>
        <xdr:cNvSpPr txBox="1"/>
      </xdr:nvSpPr>
      <xdr:spPr>
        <a:xfrm>
          <a:off x="1816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431" name="n_4aveValue【市民会館】&#10;有形固定資産減価償却率"/>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47641</xdr:rowOff>
    </xdr:from>
    <xdr:ext cx="405111" cy="259045"/>
    <xdr:sp macro="" textlink="">
      <xdr:nvSpPr>
        <xdr:cNvPr id="432" name="n_1mainValue【市民会館】&#10;有形固定資産減価償却率"/>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433" name="n_2mainValue【市民会館】&#10;有形固定資産減価償却率"/>
        <xdr:cNvSpPr txBox="1"/>
      </xdr:nvSpPr>
      <xdr:spPr>
        <a:xfrm>
          <a:off x="2705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142891</xdr:rowOff>
    </xdr:from>
    <xdr:ext cx="405111" cy="259045"/>
    <xdr:sp macro="" textlink="">
      <xdr:nvSpPr>
        <xdr:cNvPr id="434" name="n_3mainValue【市民会館】&#10;有形固定資産減価償却率"/>
        <xdr:cNvSpPr txBox="1"/>
      </xdr:nvSpPr>
      <xdr:spPr>
        <a:xfrm>
          <a:off x="1816744" y="178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104791</xdr:rowOff>
    </xdr:from>
    <xdr:ext cx="405111" cy="259045"/>
    <xdr:sp macro="" textlink="">
      <xdr:nvSpPr>
        <xdr:cNvPr id="435" name="n_4mainValue【市民会館】&#10;有形固定資産減価償却率"/>
        <xdr:cNvSpPr txBox="1"/>
      </xdr:nvSpPr>
      <xdr:spPr>
        <a:xfrm>
          <a:off x="927744"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7" name="直線コネクタ 456"/>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8"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59" name="直線コネクタ 458"/>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60"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61" name="直線コネクタ 460"/>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2"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3" name="フローチャート: 判断 462"/>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4" name="フローチャート: 判断 463"/>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65" name="フローチャート: 判断 464"/>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467" name="フローチャート: 判断 466"/>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112268</xdr:rowOff>
    </xdr:from>
    <xdr:to>
      <xdr:col>55</xdr:col>
      <xdr:colOff>50800</xdr:colOff>
      <xdr:row>107</xdr:row>
      <xdr:rowOff>42418</xdr:rowOff>
    </xdr:to>
    <xdr:sp macro="" textlink="">
      <xdr:nvSpPr>
        <xdr:cNvPr id="473" name="楕円 472"/>
        <xdr:cNvSpPr/>
      </xdr:nvSpPr>
      <xdr:spPr>
        <a:xfrm>
          <a:off x="10426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27195</xdr:rowOff>
    </xdr:from>
    <xdr:ext cx="469744" cy="259045"/>
    <xdr:sp macro="" textlink="">
      <xdr:nvSpPr>
        <xdr:cNvPr id="474" name="【市民会館】&#10;一人当たり面積該当値テキスト"/>
        <xdr:cNvSpPr txBox="1"/>
      </xdr:nvSpPr>
      <xdr:spPr>
        <a:xfrm>
          <a:off x="10515600" y="1820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41402</xdr:rowOff>
    </xdr:from>
    <xdr:to>
      <xdr:col>50</xdr:col>
      <xdr:colOff>165100</xdr:colOff>
      <xdr:row>107</xdr:row>
      <xdr:rowOff>143002</xdr:rowOff>
    </xdr:to>
    <xdr:sp macro="" textlink="">
      <xdr:nvSpPr>
        <xdr:cNvPr id="475" name="楕円 474"/>
        <xdr:cNvSpPr/>
      </xdr:nvSpPr>
      <xdr:spPr>
        <a:xfrm>
          <a:off x="9588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163068</xdr:rowOff>
    </xdr:from>
    <xdr:to>
      <xdr:col>55</xdr:col>
      <xdr:colOff>0</xdr:colOff>
      <xdr:row>107</xdr:row>
      <xdr:rowOff>92202</xdr:rowOff>
    </xdr:to>
    <xdr:cxnSp macro="">
      <xdr:nvCxnSpPr>
        <xdr:cNvPr id="476" name="直線コネクタ 475"/>
        <xdr:cNvCxnSpPr/>
      </xdr:nvCxnSpPr>
      <xdr:spPr>
        <a:xfrm flipV="1">
          <a:off x="9639300" y="18336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45974</xdr:rowOff>
    </xdr:from>
    <xdr:to>
      <xdr:col>46</xdr:col>
      <xdr:colOff>38100</xdr:colOff>
      <xdr:row>107</xdr:row>
      <xdr:rowOff>147574</xdr:rowOff>
    </xdr:to>
    <xdr:sp macro="" textlink="">
      <xdr:nvSpPr>
        <xdr:cNvPr id="477" name="楕円 476"/>
        <xdr:cNvSpPr/>
      </xdr:nvSpPr>
      <xdr:spPr>
        <a:xfrm>
          <a:off x="8699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92202</xdr:rowOff>
    </xdr:from>
    <xdr:to>
      <xdr:col>50</xdr:col>
      <xdr:colOff>114300</xdr:colOff>
      <xdr:row>107</xdr:row>
      <xdr:rowOff>96774</xdr:rowOff>
    </xdr:to>
    <xdr:cxnSp macro="">
      <xdr:nvCxnSpPr>
        <xdr:cNvPr id="478" name="直線コネクタ 477"/>
        <xdr:cNvCxnSpPr/>
      </xdr:nvCxnSpPr>
      <xdr:spPr>
        <a:xfrm flipV="1">
          <a:off x="8750300" y="1843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45974</xdr:rowOff>
    </xdr:from>
    <xdr:to>
      <xdr:col>41</xdr:col>
      <xdr:colOff>101600</xdr:colOff>
      <xdr:row>107</xdr:row>
      <xdr:rowOff>147574</xdr:rowOff>
    </xdr:to>
    <xdr:sp macro="" textlink="">
      <xdr:nvSpPr>
        <xdr:cNvPr id="479" name="楕円 478"/>
        <xdr:cNvSpPr/>
      </xdr:nvSpPr>
      <xdr:spPr>
        <a:xfrm>
          <a:off x="781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96774</xdr:rowOff>
    </xdr:from>
    <xdr:to>
      <xdr:col>45</xdr:col>
      <xdr:colOff>177800</xdr:colOff>
      <xdr:row>107</xdr:row>
      <xdr:rowOff>96774</xdr:rowOff>
    </xdr:to>
    <xdr:cxnSp macro="">
      <xdr:nvCxnSpPr>
        <xdr:cNvPr id="480" name="直線コネクタ 479"/>
        <xdr:cNvCxnSpPr/>
      </xdr:nvCxnSpPr>
      <xdr:spPr>
        <a:xfrm>
          <a:off x="7861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50546</xdr:rowOff>
    </xdr:from>
    <xdr:to>
      <xdr:col>36</xdr:col>
      <xdr:colOff>165100</xdr:colOff>
      <xdr:row>107</xdr:row>
      <xdr:rowOff>152146</xdr:rowOff>
    </xdr:to>
    <xdr:sp macro="" textlink="">
      <xdr:nvSpPr>
        <xdr:cNvPr id="481" name="楕円 480"/>
        <xdr:cNvSpPr/>
      </xdr:nvSpPr>
      <xdr:spPr>
        <a:xfrm>
          <a:off x="6921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96774</xdr:rowOff>
    </xdr:from>
    <xdr:to>
      <xdr:col>41</xdr:col>
      <xdr:colOff>50800</xdr:colOff>
      <xdr:row>107</xdr:row>
      <xdr:rowOff>101346</xdr:rowOff>
    </xdr:to>
    <xdr:cxnSp macro="">
      <xdr:nvCxnSpPr>
        <xdr:cNvPr id="482" name="直線コネクタ 481"/>
        <xdr:cNvCxnSpPr/>
      </xdr:nvCxnSpPr>
      <xdr:spPr>
        <a:xfrm flipV="1">
          <a:off x="6972300" y="1844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83" name="n_1ave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84"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10940</xdr:rowOff>
    </xdr:from>
    <xdr:ext cx="469744" cy="259045"/>
    <xdr:sp macro="" textlink="">
      <xdr:nvSpPr>
        <xdr:cNvPr id="486" name="n_4aveValue【市民会館】&#10;一人当たり面積"/>
        <xdr:cNvSpPr txBox="1"/>
      </xdr:nvSpPr>
      <xdr:spPr>
        <a:xfrm>
          <a:off x="6737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134129</xdr:rowOff>
    </xdr:from>
    <xdr:ext cx="469744" cy="259045"/>
    <xdr:sp macro="" textlink="">
      <xdr:nvSpPr>
        <xdr:cNvPr id="487" name="n_1mainValue【市民会館】&#10;一人当たり面積"/>
        <xdr:cNvSpPr txBox="1"/>
      </xdr:nvSpPr>
      <xdr:spPr>
        <a:xfrm>
          <a:off x="9391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138701</xdr:rowOff>
    </xdr:from>
    <xdr:ext cx="469744" cy="259045"/>
    <xdr:sp macro="" textlink="">
      <xdr:nvSpPr>
        <xdr:cNvPr id="488" name="n_2mainValue【市民会館】&#10;一人当たり面積"/>
        <xdr:cNvSpPr txBox="1"/>
      </xdr:nvSpPr>
      <xdr:spPr>
        <a:xfrm>
          <a:off x="8515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138701</xdr:rowOff>
    </xdr:from>
    <xdr:ext cx="469744" cy="259045"/>
    <xdr:sp macro="" textlink="">
      <xdr:nvSpPr>
        <xdr:cNvPr id="489" name="n_3mainValue【市民会館】&#10;一人当たり面積"/>
        <xdr:cNvSpPr txBox="1"/>
      </xdr:nvSpPr>
      <xdr:spPr>
        <a:xfrm>
          <a:off x="7626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143273</xdr:rowOff>
    </xdr:from>
    <xdr:ext cx="469744" cy="259045"/>
    <xdr:sp macro="" textlink="">
      <xdr:nvSpPr>
        <xdr:cNvPr id="490" name="n_4mainValue【市民会館】&#10;一人当たり面積"/>
        <xdr:cNvSpPr txBox="1"/>
      </xdr:nvSpPr>
      <xdr:spPr>
        <a:xfrm>
          <a:off x="6737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5" name="直線コネクタ 514"/>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6" name="【一般廃棄物処理施設】&#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7" name="直線コネクタ 516"/>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8"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19" name="直線コネクタ 518"/>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40657</xdr:rowOff>
    </xdr:from>
    <xdr:ext cx="405111" cy="259045"/>
    <xdr:sp macro="" textlink="">
      <xdr:nvSpPr>
        <xdr:cNvPr id="520" name="【一般廃棄物処理施設】&#10;有形固定資産減価償却率平均値テキスト"/>
        <xdr:cNvSpPr txBox="1"/>
      </xdr:nvSpPr>
      <xdr:spPr>
        <a:xfrm>
          <a:off x="16357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1" name="フローチャート: 判断 52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2" name="フローチャート: 判断 521"/>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523" name="フローチャート: 判断 522"/>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4" name="フローチャート: 判断 523"/>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25" name="フローチャート: 判断 524"/>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531" name="楕円 530"/>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1922</xdr:rowOff>
    </xdr:from>
    <xdr:ext cx="405111" cy="259045"/>
    <xdr:sp macro="" textlink="">
      <xdr:nvSpPr>
        <xdr:cNvPr id="532" name="【一般廃棄物処理施設】&#10;有形固定資産減価償却率該当値テキスト"/>
        <xdr:cNvSpPr txBox="1"/>
      </xdr:nvSpPr>
      <xdr:spPr>
        <a:xfrm>
          <a:off x="16357600"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533" name="楕円 532"/>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74295</xdr:rowOff>
    </xdr:to>
    <xdr:cxnSp macro="">
      <xdr:nvCxnSpPr>
        <xdr:cNvPr id="534" name="直線コネクタ 533"/>
        <xdr:cNvCxnSpPr/>
      </xdr:nvCxnSpPr>
      <xdr:spPr>
        <a:xfrm>
          <a:off x="15481300" y="63665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535" name="楕円 534"/>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22860</xdr:rowOff>
    </xdr:to>
    <xdr:cxnSp macro="">
      <xdr:nvCxnSpPr>
        <xdr:cNvPr id="536" name="直線コネクタ 535"/>
        <xdr:cNvCxnSpPr/>
      </xdr:nvCxnSpPr>
      <xdr:spPr>
        <a:xfrm>
          <a:off x="14592300" y="631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537" name="楕円 536"/>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142875</xdr:rowOff>
    </xdr:to>
    <xdr:cxnSp macro="">
      <xdr:nvCxnSpPr>
        <xdr:cNvPr id="538" name="直線コネクタ 537"/>
        <xdr:cNvCxnSpPr/>
      </xdr:nvCxnSpPr>
      <xdr:spPr>
        <a:xfrm>
          <a:off x="13703300" y="62636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160655</xdr:rowOff>
    </xdr:from>
    <xdr:to>
      <xdr:col>67</xdr:col>
      <xdr:colOff>101600</xdr:colOff>
      <xdr:row>36</xdr:row>
      <xdr:rowOff>90805</xdr:rowOff>
    </xdr:to>
    <xdr:sp macro="" textlink="">
      <xdr:nvSpPr>
        <xdr:cNvPr id="539" name="楕円 538"/>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40005</xdr:rowOff>
    </xdr:from>
    <xdr:to>
      <xdr:col>71</xdr:col>
      <xdr:colOff>177800</xdr:colOff>
      <xdr:row>36</xdr:row>
      <xdr:rowOff>91440</xdr:rowOff>
    </xdr:to>
    <xdr:cxnSp macro="">
      <xdr:nvCxnSpPr>
        <xdr:cNvPr id="540" name="直線コネクタ 539"/>
        <xdr:cNvCxnSpPr/>
      </xdr:nvCxnSpPr>
      <xdr:spPr>
        <a:xfrm>
          <a:off x="12814300" y="62122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41" name="n_1ave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42"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543" name="n_3aveValue【一般廃棄物処理施設】&#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38117</xdr:rowOff>
    </xdr:from>
    <xdr:ext cx="405111" cy="259045"/>
    <xdr:sp macro="" textlink="">
      <xdr:nvSpPr>
        <xdr:cNvPr id="544" name="n_4aveValue【一般廃棄物処理施設】&#10;有形固定資産減価償却率"/>
        <xdr:cNvSpPr txBox="1"/>
      </xdr:nvSpPr>
      <xdr:spPr>
        <a:xfrm>
          <a:off x="12611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64787</xdr:rowOff>
    </xdr:from>
    <xdr:ext cx="405111" cy="259045"/>
    <xdr:sp macro="" textlink="">
      <xdr:nvSpPr>
        <xdr:cNvPr id="545" name="n_1mainValue【一般廃棄物処理施設】&#10;有形固定資産減価償却率"/>
        <xdr:cNvSpPr txBox="1"/>
      </xdr:nvSpPr>
      <xdr:spPr>
        <a:xfrm>
          <a:off x="152660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546" name="n_2mainValue【一般廃棄物処理施設】&#10;有形固定資産減価償却率"/>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547" name="n_3mainValue【一般廃棄物処理施設】&#10;有形固定資産減価償却率"/>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548" name="n_4mainValue【一般廃棄物処理施設】&#10;有形固定資産減価償却率"/>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2" name="テキスト ボックス 5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72" name="直線コネクタ 571"/>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73" name="【一般廃棄物処理施設】&#10;一人当たり有形固定資産（償却資産）額最小値テキスト"/>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4" name="直線コネクタ 573"/>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5" name="【一般廃棄物処理施設】&#10;一人当たり有形固定資産（償却資産）額最大値テキスト"/>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6" name="直線コネクタ 575"/>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109760</xdr:rowOff>
    </xdr:from>
    <xdr:ext cx="534377" cy="259045"/>
    <xdr:sp macro="" textlink="">
      <xdr:nvSpPr>
        <xdr:cNvPr id="577" name="【一般廃棄物処理施設】&#10;一人当たり有形固定資産（償却資産）額平均値テキスト"/>
        <xdr:cNvSpPr txBox="1"/>
      </xdr:nvSpPr>
      <xdr:spPr>
        <a:xfrm>
          <a:off x="22199600" y="645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8" name="フローチャート: 判断 577"/>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79" name="フローチャート: 判断 578"/>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580" name="フローチャート: 判断 579"/>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581" name="フローチャート: 判断 580"/>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582" name="フローチャート: 判断 581"/>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139380</xdr:rowOff>
    </xdr:from>
    <xdr:to>
      <xdr:col>116</xdr:col>
      <xdr:colOff>114300</xdr:colOff>
      <xdr:row>37</xdr:row>
      <xdr:rowOff>69530</xdr:rowOff>
    </xdr:to>
    <xdr:sp macro="" textlink="">
      <xdr:nvSpPr>
        <xdr:cNvPr id="588" name="楕円 587"/>
        <xdr:cNvSpPr/>
      </xdr:nvSpPr>
      <xdr:spPr>
        <a:xfrm>
          <a:off x="22110700" y="63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162257</xdr:rowOff>
    </xdr:from>
    <xdr:ext cx="599010" cy="259045"/>
    <xdr:sp macro="" textlink="">
      <xdr:nvSpPr>
        <xdr:cNvPr id="589" name="【一般廃棄物処理施設】&#10;一人当たり有形固定資産（償却資産）額該当値テキスト"/>
        <xdr:cNvSpPr txBox="1"/>
      </xdr:nvSpPr>
      <xdr:spPr>
        <a:xfrm>
          <a:off x="22199600" y="616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151298</xdr:rowOff>
    </xdr:from>
    <xdr:to>
      <xdr:col>112</xdr:col>
      <xdr:colOff>38100</xdr:colOff>
      <xdr:row>37</xdr:row>
      <xdr:rowOff>81448</xdr:rowOff>
    </xdr:to>
    <xdr:sp macro="" textlink="">
      <xdr:nvSpPr>
        <xdr:cNvPr id="590" name="楕円 589"/>
        <xdr:cNvSpPr/>
      </xdr:nvSpPr>
      <xdr:spPr>
        <a:xfrm>
          <a:off x="21272500" y="63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18730</xdr:rowOff>
    </xdr:from>
    <xdr:to>
      <xdr:col>116</xdr:col>
      <xdr:colOff>63500</xdr:colOff>
      <xdr:row>37</xdr:row>
      <xdr:rowOff>30648</xdr:rowOff>
    </xdr:to>
    <xdr:cxnSp macro="">
      <xdr:nvCxnSpPr>
        <xdr:cNvPr id="591" name="直線コネクタ 590"/>
        <xdr:cNvCxnSpPr/>
      </xdr:nvCxnSpPr>
      <xdr:spPr>
        <a:xfrm flipV="1">
          <a:off x="21323300" y="6362380"/>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162491</xdr:rowOff>
    </xdr:from>
    <xdr:to>
      <xdr:col>107</xdr:col>
      <xdr:colOff>101600</xdr:colOff>
      <xdr:row>37</xdr:row>
      <xdr:rowOff>92641</xdr:rowOff>
    </xdr:to>
    <xdr:sp macro="" textlink="">
      <xdr:nvSpPr>
        <xdr:cNvPr id="592" name="楕円 591"/>
        <xdr:cNvSpPr/>
      </xdr:nvSpPr>
      <xdr:spPr>
        <a:xfrm>
          <a:off x="20383500" y="63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30648</xdr:rowOff>
    </xdr:from>
    <xdr:to>
      <xdr:col>111</xdr:col>
      <xdr:colOff>177800</xdr:colOff>
      <xdr:row>37</xdr:row>
      <xdr:rowOff>41841</xdr:rowOff>
    </xdr:to>
    <xdr:cxnSp macro="">
      <xdr:nvCxnSpPr>
        <xdr:cNvPr id="593" name="直線コネクタ 592"/>
        <xdr:cNvCxnSpPr/>
      </xdr:nvCxnSpPr>
      <xdr:spPr>
        <a:xfrm flipV="1">
          <a:off x="20434300" y="6374298"/>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322</xdr:rowOff>
    </xdr:from>
    <xdr:to>
      <xdr:col>102</xdr:col>
      <xdr:colOff>165100</xdr:colOff>
      <xdr:row>37</xdr:row>
      <xdr:rowOff>101922</xdr:rowOff>
    </xdr:to>
    <xdr:sp macro="" textlink="">
      <xdr:nvSpPr>
        <xdr:cNvPr id="594" name="楕円 593"/>
        <xdr:cNvSpPr/>
      </xdr:nvSpPr>
      <xdr:spPr>
        <a:xfrm>
          <a:off x="19494500" y="63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41841</xdr:rowOff>
    </xdr:from>
    <xdr:to>
      <xdr:col>107</xdr:col>
      <xdr:colOff>50800</xdr:colOff>
      <xdr:row>37</xdr:row>
      <xdr:rowOff>51122</xdr:rowOff>
    </xdr:to>
    <xdr:cxnSp macro="">
      <xdr:nvCxnSpPr>
        <xdr:cNvPr id="595" name="直線コネクタ 594"/>
        <xdr:cNvCxnSpPr/>
      </xdr:nvCxnSpPr>
      <xdr:spPr>
        <a:xfrm flipV="1">
          <a:off x="19545300" y="6385491"/>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11356</xdr:rowOff>
    </xdr:from>
    <xdr:to>
      <xdr:col>98</xdr:col>
      <xdr:colOff>38100</xdr:colOff>
      <xdr:row>37</xdr:row>
      <xdr:rowOff>112956</xdr:rowOff>
    </xdr:to>
    <xdr:sp macro="" textlink="">
      <xdr:nvSpPr>
        <xdr:cNvPr id="596" name="楕円 595"/>
        <xdr:cNvSpPr/>
      </xdr:nvSpPr>
      <xdr:spPr>
        <a:xfrm>
          <a:off x="18605500" y="63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51122</xdr:rowOff>
    </xdr:from>
    <xdr:to>
      <xdr:col>102</xdr:col>
      <xdr:colOff>114300</xdr:colOff>
      <xdr:row>37</xdr:row>
      <xdr:rowOff>62156</xdr:rowOff>
    </xdr:to>
    <xdr:cxnSp macro="">
      <xdr:nvCxnSpPr>
        <xdr:cNvPr id="597" name="直線コネクタ 596"/>
        <xdr:cNvCxnSpPr/>
      </xdr:nvCxnSpPr>
      <xdr:spPr>
        <a:xfrm flipV="1">
          <a:off x="18656300" y="6394772"/>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77451</xdr:rowOff>
    </xdr:from>
    <xdr:ext cx="534377" cy="259045"/>
    <xdr:sp macro="" textlink="">
      <xdr:nvSpPr>
        <xdr:cNvPr id="598" name="n_1aveValue【一般廃棄物処理施設】&#10;一人当たり有形固定資産（償却資産）額"/>
        <xdr:cNvSpPr txBox="1"/>
      </xdr:nvSpPr>
      <xdr:spPr>
        <a:xfrm>
          <a:off x="21043411" y="65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64284</xdr:rowOff>
    </xdr:from>
    <xdr:ext cx="534377" cy="259045"/>
    <xdr:sp macro="" textlink="">
      <xdr:nvSpPr>
        <xdr:cNvPr id="599" name="n_2aveValue【一般廃棄物処理施設】&#10;一人当たり有形固定資産（償却資産）額"/>
        <xdr:cNvSpPr txBox="1"/>
      </xdr:nvSpPr>
      <xdr:spPr>
        <a:xfrm>
          <a:off x="20167111" y="67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31252</xdr:rowOff>
    </xdr:from>
    <xdr:ext cx="534377" cy="259045"/>
    <xdr:sp macro="" textlink="">
      <xdr:nvSpPr>
        <xdr:cNvPr id="600" name="n_3aveValue【一般廃棄物処理施設】&#10;一人当たり有形固定資産（償却資産）額"/>
        <xdr:cNvSpPr txBox="1"/>
      </xdr:nvSpPr>
      <xdr:spPr>
        <a:xfrm>
          <a:off x="19278111"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62851</xdr:rowOff>
    </xdr:from>
    <xdr:ext cx="534377" cy="259045"/>
    <xdr:sp macro="" textlink="">
      <xdr:nvSpPr>
        <xdr:cNvPr id="601" name="n_4aveValue【一般廃棄物処理施設】&#10;一人当たり有形固定資産（償却資産）額"/>
        <xdr:cNvSpPr txBox="1"/>
      </xdr:nvSpPr>
      <xdr:spPr>
        <a:xfrm>
          <a:off x="18389111" y="67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97975</xdr:rowOff>
    </xdr:from>
    <xdr:ext cx="599010" cy="259045"/>
    <xdr:sp macro="" textlink="">
      <xdr:nvSpPr>
        <xdr:cNvPr id="602" name="n_1mainValue【一般廃棄物処理施設】&#10;一人当たり有形固定資産（償却資産）額"/>
        <xdr:cNvSpPr txBox="1"/>
      </xdr:nvSpPr>
      <xdr:spPr>
        <a:xfrm>
          <a:off x="21011095" y="609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109168</xdr:rowOff>
    </xdr:from>
    <xdr:ext cx="599010" cy="259045"/>
    <xdr:sp macro="" textlink="">
      <xdr:nvSpPr>
        <xdr:cNvPr id="603" name="n_2mainValue【一般廃棄物処理施設】&#10;一人当たり有形固定資産（償却資産）額"/>
        <xdr:cNvSpPr txBox="1"/>
      </xdr:nvSpPr>
      <xdr:spPr>
        <a:xfrm>
          <a:off x="20134795" y="610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118449</xdr:rowOff>
    </xdr:from>
    <xdr:ext cx="599010" cy="259045"/>
    <xdr:sp macro="" textlink="">
      <xdr:nvSpPr>
        <xdr:cNvPr id="604" name="n_3mainValue【一般廃棄物処理施設】&#10;一人当たり有形固定資産（償却資産）額"/>
        <xdr:cNvSpPr txBox="1"/>
      </xdr:nvSpPr>
      <xdr:spPr>
        <a:xfrm>
          <a:off x="19245795" y="611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129483</xdr:rowOff>
    </xdr:from>
    <xdr:ext cx="599010" cy="259045"/>
    <xdr:sp macro="" textlink="">
      <xdr:nvSpPr>
        <xdr:cNvPr id="605" name="n_4mainValue【一般廃棄物処理施設】&#10;一人当たり有形固定資産（償却資産）額"/>
        <xdr:cNvSpPr txBox="1"/>
      </xdr:nvSpPr>
      <xdr:spPr>
        <a:xfrm>
          <a:off x="18356795" y="61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8" name="テキスト ボックス 6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8" name="テキスト ボックス 6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632" name="直線コネクタ 631"/>
        <xdr:cNvCxnSpPr/>
      </xdr:nvCxnSpPr>
      <xdr:spPr>
        <a:xfrm flipV="1">
          <a:off x="16318864" y="9454243"/>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3" name="【保健センター・保健所】&#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4" name="直線コネクタ 633"/>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635" name="【保健センター・保健所】&#10;有形固定資産減価償却率最大値テキスト"/>
        <xdr:cNvSpPr txBox="1"/>
      </xdr:nvSpPr>
      <xdr:spPr>
        <a:xfrm>
          <a:off x="163576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636" name="直線コネクタ 635"/>
        <xdr:cNvCxnSpPr/>
      </xdr:nvCxnSpPr>
      <xdr:spPr>
        <a:xfrm>
          <a:off x="16230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637"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638" name="フローチャート: 判断 637"/>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639" name="フローチャート: 判断 638"/>
        <xdr:cNvSpPr/>
      </xdr:nvSpPr>
      <xdr:spPr>
        <a:xfrm>
          <a:off x="15430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19413</xdr:rowOff>
    </xdr:from>
    <xdr:to>
      <xdr:col>76</xdr:col>
      <xdr:colOff>165100</xdr:colOff>
      <xdr:row>57</xdr:row>
      <xdr:rowOff>121013</xdr:rowOff>
    </xdr:to>
    <xdr:sp macro="" textlink="">
      <xdr:nvSpPr>
        <xdr:cNvPr id="640" name="フローチャート: 判断 639"/>
        <xdr:cNvSpPr/>
      </xdr:nvSpPr>
      <xdr:spPr>
        <a:xfrm>
          <a:off x="14541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86360</xdr:rowOff>
    </xdr:from>
    <xdr:to>
      <xdr:col>72</xdr:col>
      <xdr:colOff>38100</xdr:colOff>
      <xdr:row>57</xdr:row>
      <xdr:rowOff>16510</xdr:rowOff>
    </xdr:to>
    <xdr:sp macro="" textlink="">
      <xdr:nvSpPr>
        <xdr:cNvPr id="641" name="フローチャート: 判断 640"/>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56969</xdr:rowOff>
    </xdr:from>
    <xdr:to>
      <xdr:col>67</xdr:col>
      <xdr:colOff>101600</xdr:colOff>
      <xdr:row>56</xdr:row>
      <xdr:rowOff>158569</xdr:rowOff>
    </xdr:to>
    <xdr:sp macro="" textlink="">
      <xdr:nvSpPr>
        <xdr:cNvPr id="642" name="フローチャート: 判断 641"/>
        <xdr:cNvSpPr/>
      </xdr:nvSpPr>
      <xdr:spPr>
        <a:xfrm>
          <a:off x="12763500" y="96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648" name="楕円 647"/>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32130</xdr:rowOff>
    </xdr:from>
    <xdr:ext cx="405111" cy="259045"/>
    <xdr:sp macro="" textlink="">
      <xdr:nvSpPr>
        <xdr:cNvPr id="649" name="【保健センター・保健所】&#10;有形固定資産減価償却率該当値テキスト"/>
        <xdr:cNvSpPr txBox="1"/>
      </xdr:nvSpPr>
      <xdr:spPr>
        <a:xfrm>
          <a:off x="16357600" y="997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47172</xdr:rowOff>
    </xdr:from>
    <xdr:to>
      <xdr:col>81</xdr:col>
      <xdr:colOff>101600</xdr:colOff>
      <xdr:row>58</xdr:row>
      <xdr:rowOff>148772</xdr:rowOff>
    </xdr:to>
    <xdr:sp macro="" textlink="">
      <xdr:nvSpPr>
        <xdr:cNvPr id="650" name="楕円 649"/>
        <xdr:cNvSpPr/>
      </xdr:nvSpPr>
      <xdr:spPr>
        <a:xfrm>
          <a:off x="15430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58</xdr:row>
      <xdr:rowOff>104503</xdr:rowOff>
    </xdr:to>
    <xdr:cxnSp macro="">
      <xdr:nvCxnSpPr>
        <xdr:cNvPr id="651" name="直線コネクタ 650"/>
        <xdr:cNvCxnSpPr/>
      </xdr:nvCxnSpPr>
      <xdr:spPr>
        <a:xfrm>
          <a:off x="15481300" y="100420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652" name="楕円 651"/>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97972</xdr:rowOff>
    </xdr:to>
    <xdr:cxnSp macro="">
      <xdr:nvCxnSpPr>
        <xdr:cNvPr id="653" name="直線コネクタ 652"/>
        <xdr:cNvCxnSpPr/>
      </xdr:nvCxnSpPr>
      <xdr:spPr>
        <a:xfrm>
          <a:off x="14592300" y="99963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654" name="楕円 653"/>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52251</xdr:rowOff>
    </xdr:to>
    <xdr:cxnSp macro="">
      <xdr:nvCxnSpPr>
        <xdr:cNvPr id="655" name="直線コネクタ 654"/>
        <xdr:cNvCxnSpPr/>
      </xdr:nvCxnSpPr>
      <xdr:spPr>
        <a:xfrm>
          <a:off x="13703300" y="992124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35741</xdr:rowOff>
    </xdr:from>
    <xdr:to>
      <xdr:col>67</xdr:col>
      <xdr:colOff>101600</xdr:colOff>
      <xdr:row>57</xdr:row>
      <xdr:rowOff>137341</xdr:rowOff>
    </xdr:to>
    <xdr:sp macro="" textlink="">
      <xdr:nvSpPr>
        <xdr:cNvPr id="656" name="楕円 655"/>
        <xdr:cNvSpPr/>
      </xdr:nvSpPr>
      <xdr:spPr>
        <a:xfrm>
          <a:off x="12763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86541</xdr:rowOff>
    </xdr:from>
    <xdr:to>
      <xdr:col>71</xdr:col>
      <xdr:colOff>177800</xdr:colOff>
      <xdr:row>57</xdr:row>
      <xdr:rowOff>148590</xdr:rowOff>
    </xdr:to>
    <xdr:cxnSp macro="">
      <xdr:nvCxnSpPr>
        <xdr:cNvPr id="657" name="直線コネクタ 656"/>
        <xdr:cNvCxnSpPr/>
      </xdr:nvCxnSpPr>
      <xdr:spPr>
        <a:xfrm>
          <a:off x="12814300" y="98591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24873</xdr:rowOff>
    </xdr:from>
    <xdr:ext cx="405111" cy="259045"/>
    <xdr:sp macro="" textlink="">
      <xdr:nvSpPr>
        <xdr:cNvPr id="658" name="n_1aveValue【保健センター・保健所】&#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659" name="n_2aveValue【保健センター・保健所】&#10;有形固定資産減価償却率"/>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60" name="n_3ave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661" name="n_4aveValue【保健センター・保健所】&#10;有形固定資産減価償却率"/>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139899</xdr:rowOff>
    </xdr:from>
    <xdr:ext cx="405111" cy="259045"/>
    <xdr:sp macro="" textlink="">
      <xdr:nvSpPr>
        <xdr:cNvPr id="662" name="n_1mainValue【保健センター・保健所】&#10;有形固定資産減価償却率"/>
        <xdr:cNvSpPr txBox="1"/>
      </xdr:nvSpPr>
      <xdr:spPr>
        <a:xfrm>
          <a:off x="152660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94178</xdr:rowOff>
    </xdr:from>
    <xdr:ext cx="405111" cy="259045"/>
    <xdr:sp macro="" textlink="">
      <xdr:nvSpPr>
        <xdr:cNvPr id="663" name="n_2mainValue【保健センター・保健所】&#10;有形固定資産減価償却率"/>
        <xdr:cNvSpPr txBox="1"/>
      </xdr:nvSpPr>
      <xdr:spPr>
        <a:xfrm>
          <a:off x="14389744" y="1003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19067</xdr:rowOff>
    </xdr:from>
    <xdr:ext cx="405111" cy="259045"/>
    <xdr:sp macro="" textlink="">
      <xdr:nvSpPr>
        <xdr:cNvPr id="664" name="n_3mainValue【保健センター・保健所】&#10;有形固定資産減価償却率"/>
        <xdr:cNvSpPr txBox="1"/>
      </xdr:nvSpPr>
      <xdr:spPr>
        <a:xfrm>
          <a:off x="13500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128468</xdr:rowOff>
    </xdr:from>
    <xdr:ext cx="405111" cy="259045"/>
    <xdr:sp macro="" textlink="">
      <xdr:nvSpPr>
        <xdr:cNvPr id="665" name="n_4mainValue【保健センター・保健所】&#10;有形固定資産減価償却率"/>
        <xdr:cNvSpPr txBox="1"/>
      </xdr:nvSpPr>
      <xdr:spPr>
        <a:xfrm>
          <a:off x="12611744" y="990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9" name="直線コネクタ 688"/>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90"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91" name="直線コネクタ 690"/>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92"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93" name="直線コネクタ 692"/>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5" name="フローチャート: 判断 69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6" name="フローチャート: 判断 695"/>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7" name="フローチャート: 判断 696"/>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8" name="フローチャート: 判断 697"/>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99" name="フローチャート: 判断 698"/>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127000</xdr:rowOff>
    </xdr:from>
    <xdr:to>
      <xdr:col>116</xdr:col>
      <xdr:colOff>114300</xdr:colOff>
      <xdr:row>55</xdr:row>
      <xdr:rowOff>57150</xdr:rowOff>
    </xdr:to>
    <xdr:sp macro="" textlink="">
      <xdr:nvSpPr>
        <xdr:cNvPr id="705" name="楕円 704"/>
        <xdr:cNvSpPr/>
      </xdr:nvSpPr>
      <xdr:spPr>
        <a:xfrm>
          <a:off x="221107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80027</xdr:rowOff>
    </xdr:from>
    <xdr:ext cx="469744" cy="259045"/>
    <xdr:sp macro="" textlink="">
      <xdr:nvSpPr>
        <xdr:cNvPr id="706" name="【保健センター・保健所】&#10;一人当たり面積該当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152400</xdr:rowOff>
    </xdr:from>
    <xdr:to>
      <xdr:col>112</xdr:col>
      <xdr:colOff>38100</xdr:colOff>
      <xdr:row>55</xdr:row>
      <xdr:rowOff>82550</xdr:rowOff>
    </xdr:to>
    <xdr:sp macro="" textlink="">
      <xdr:nvSpPr>
        <xdr:cNvPr id="707" name="楕円 706"/>
        <xdr:cNvSpPr/>
      </xdr:nvSpPr>
      <xdr:spPr>
        <a:xfrm>
          <a:off x="212725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6350</xdr:rowOff>
    </xdr:from>
    <xdr:to>
      <xdr:col>116</xdr:col>
      <xdr:colOff>63500</xdr:colOff>
      <xdr:row>55</xdr:row>
      <xdr:rowOff>31750</xdr:rowOff>
    </xdr:to>
    <xdr:cxnSp macro="">
      <xdr:nvCxnSpPr>
        <xdr:cNvPr id="708" name="直線コネクタ 707"/>
        <xdr:cNvCxnSpPr/>
      </xdr:nvCxnSpPr>
      <xdr:spPr>
        <a:xfrm flipV="1">
          <a:off x="213233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165100</xdr:rowOff>
    </xdr:from>
    <xdr:to>
      <xdr:col>107</xdr:col>
      <xdr:colOff>101600</xdr:colOff>
      <xdr:row>55</xdr:row>
      <xdr:rowOff>95250</xdr:rowOff>
    </xdr:to>
    <xdr:sp macro="" textlink="">
      <xdr:nvSpPr>
        <xdr:cNvPr id="709" name="楕円 708"/>
        <xdr:cNvSpPr/>
      </xdr:nvSpPr>
      <xdr:spPr>
        <a:xfrm>
          <a:off x="203835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31750</xdr:rowOff>
    </xdr:from>
    <xdr:to>
      <xdr:col>111</xdr:col>
      <xdr:colOff>177800</xdr:colOff>
      <xdr:row>55</xdr:row>
      <xdr:rowOff>44450</xdr:rowOff>
    </xdr:to>
    <xdr:cxnSp macro="">
      <xdr:nvCxnSpPr>
        <xdr:cNvPr id="710" name="直線コネクタ 709"/>
        <xdr:cNvCxnSpPr/>
      </xdr:nvCxnSpPr>
      <xdr:spPr>
        <a:xfrm flipV="1">
          <a:off x="204343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19050</xdr:rowOff>
    </xdr:from>
    <xdr:to>
      <xdr:col>102</xdr:col>
      <xdr:colOff>165100</xdr:colOff>
      <xdr:row>55</xdr:row>
      <xdr:rowOff>120650</xdr:rowOff>
    </xdr:to>
    <xdr:sp macro="" textlink="">
      <xdr:nvSpPr>
        <xdr:cNvPr id="711" name="楕円 710"/>
        <xdr:cNvSpPr/>
      </xdr:nvSpPr>
      <xdr:spPr>
        <a:xfrm>
          <a:off x="194945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44450</xdr:rowOff>
    </xdr:from>
    <xdr:to>
      <xdr:col>107</xdr:col>
      <xdr:colOff>50800</xdr:colOff>
      <xdr:row>55</xdr:row>
      <xdr:rowOff>69850</xdr:rowOff>
    </xdr:to>
    <xdr:cxnSp macro="">
      <xdr:nvCxnSpPr>
        <xdr:cNvPr id="712" name="直線コネクタ 711"/>
        <xdr:cNvCxnSpPr/>
      </xdr:nvCxnSpPr>
      <xdr:spPr>
        <a:xfrm flipV="1">
          <a:off x="195453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6350</xdr:rowOff>
    </xdr:from>
    <xdr:to>
      <xdr:col>98</xdr:col>
      <xdr:colOff>38100</xdr:colOff>
      <xdr:row>55</xdr:row>
      <xdr:rowOff>107950</xdr:rowOff>
    </xdr:to>
    <xdr:sp macro="" textlink="">
      <xdr:nvSpPr>
        <xdr:cNvPr id="713" name="楕円 712"/>
        <xdr:cNvSpPr/>
      </xdr:nvSpPr>
      <xdr:spPr>
        <a:xfrm>
          <a:off x="18605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57150</xdr:rowOff>
    </xdr:from>
    <xdr:to>
      <xdr:col>102</xdr:col>
      <xdr:colOff>114300</xdr:colOff>
      <xdr:row>55</xdr:row>
      <xdr:rowOff>69850</xdr:rowOff>
    </xdr:to>
    <xdr:cxnSp macro="">
      <xdr:nvCxnSpPr>
        <xdr:cNvPr id="714" name="直線コネクタ 713"/>
        <xdr:cNvCxnSpPr/>
      </xdr:nvCxnSpPr>
      <xdr:spPr>
        <a:xfrm>
          <a:off x="186563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5" name="n_1aveValue【保健センター・保健所】&#10;一人当たり面積"/>
        <xdr:cNvSpPr txBox="1"/>
      </xdr:nvSpPr>
      <xdr:spPr>
        <a:xfrm>
          <a:off x="21075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6" name="n_2aveValue【保健センター・保健所】&#10;一人当たり面積"/>
        <xdr:cNvSpPr txBox="1"/>
      </xdr:nvSpPr>
      <xdr:spPr>
        <a:xfrm>
          <a:off x="20199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717" name="n_3aveValue【保健センター・保健所】&#10;一人当たり面積"/>
        <xdr:cNvSpPr txBox="1"/>
      </xdr:nvSpPr>
      <xdr:spPr>
        <a:xfrm>
          <a:off x="19310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18"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99077</xdr:rowOff>
    </xdr:from>
    <xdr:ext cx="469744" cy="259045"/>
    <xdr:sp macro="" textlink="">
      <xdr:nvSpPr>
        <xdr:cNvPr id="719" name="n_1mainValue【保健センター・保健所】&#10;一人当たり面積"/>
        <xdr:cNvSpPr txBox="1"/>
      </xdr:nvSpPr>
      <xdr:spPr>
        <a:xfrm>
          <a:off x="21075727"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111777</xdr:rowOff>
    </xdr:from>
    <xdr:ext cx="469744" cy="259045"/>
    <xdr:sp macro="" textlink="">
      <xdr:nvSpPr>
        <xdr:cNvPr id="720" name="n_2mainValue【保健センター・保健所】&#10;一人当たり面積"/>
        <xdr:cNvSpPr txBox="1"/>
      </xdr:nvSpPr>
      <xdr:spPr>
        <a:xfrm>
          <a:off x="20199427" y="91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137177</xdr:rowOff>
    </xdr:from>
    <xdr:ext cx="469744" cy="259045"/>
    <xdr:sp macro="" textlink="">
      <xdr:nvSpPr>
        <xdr:cNvPr id="721" name="n_3mainValue【保健センター・保健所】&#10;一人当たり面積"/>
        <xdr:cNvSpPr txBox="1"/>
      </xdr:nvSpPr>
      <xdr:spPr>
        <a:xfrm>
          <a:off x="19310427"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124477</xdr:rowOff>
    </xdr:from>
    <xdr:ext cx="469744" cy="259045"/>
    <xdr:sp macro="" textlink="">
      <xdr:nvSpPr>
        <xdr:cNvPr id="722" name="n_4mainValue【保健センター・保健所】&#10;一人当たり面積"/>
        <xdr:cNvSpPr txBox="1"/>
      </xdr:nvSpPr>
      <xdr:spPr>
        <a:xfrm>
          <a:off x="18421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7" name="直線コネクタ 746"/>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8"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9" name="直線コネクタ 748"/>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50"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51" name="直線コネクタ 750"/>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38752</xdr:rowOff>
    </xdr:from>
    <xdr:ext cx="405111" cy="259045"/>
    <xdr:sp macro="" textlink="">
      <xdr:nvSpPr>
        <xdr:cNvPr id="752" name="【消防施設】&#10;有形固定資産減価償却率平均値テキスト"/>
        <xdr:cNvSpPr txBox="1"/>
      </xdr:nvSpPr>
      <xdr:spPr>
        <a:xfrm>
          <a:off x="16357600" y="1375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3" name="フローチャート: 判断 752"/>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4" name="フローチャート: 判断 753"/>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755" name="フローチャート: 判断 754"/>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6" name="フローチャート: 判断 755"/>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757" name="フローチャート: 判断 756"/>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636</xdr:rowOff>
    </xdr:from>
    <xdr:to>
      <xdr:col>85</xdr:col>
      <xdr:colOff>177800</xdr:colOff>
      <xdr:row>84</xdr:row>
      <xdr:rowOff>102236</xdr:rowOff>
    </xdr:to>
    <xdr:sp macro="" textlink="">
      <xdr:nvSpPr>
        <xdr:cNvPr id="763" name="楕円 762"/>
        <xdr:cNvSpPr/>
      </xdr:nvSpPr>
      <xdr:spPr>
        <a:xfrm>
          <a:off x="16268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150513</xdr:rowOff>
    </xdr:from>
    <xdr:ext cx="405111" cy="259045"/>
    <xdr:sp macro="" textlink="">
      <xdr:nvSpPr>
        <xdr:cNvPr id="764" name="【消防施設】&#10;有形固定資産減価償却率該当値テキスト"/>
        <xdr:cNvSpPr txBox="1"/>
      </xdr:nvSpPr>
      <xdr:spPr>
        <a:xfrm>
          <a:off x="16357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765" name="楕円 764"/>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84</xdr:row>
      <xdr:rowOff>51436</xdr:rowOff>
    </xdr:to>
    <xdr:cxnSp macro="">
      <xdr:nvCxnSpPr>
        <xdr:cNvPr id="766" name="直線コネクタ 765"/>
        <xdr:cNvCxnSpPr/>
      </xdr:nvCxnSpPr>
      <xdr:spPr>
        <a:xfrm>
          <a:off x="15481300" y="14161770"/>
          <a:ext cx="8382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99695</xdr:rowOff>
    </xdr:from>
    <xdr:to>
      <xdr:col>76</xdr:col>
      <xdr:colOff>165100</xdr:colOff>
      <xdr:row>83</xdr:row>
      <xdr:rowOff>29845</xdr:rowOff>
    </xdr:to>
    <xdr:sp macro="" textlink="">
      <xdr:nvSpPr>
        <xdr:cNvPr id="767" name="楕円 766"/>
        <xdr:cNvSpPr/>
      </xdr:nvSpPr>
      <xdr:spPr>
        <a:xfrm>
          <a:off x="14541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150495</xdr:rowOff>
    </xdr:to>
    <xdr:cxnSp macro="">
      <xdr:nvCxnSpPr>
        <xdr:cNvPr id="768" name="直線コネクタ 767"/>
        <xdr:cNvCxnSpPr/>
      </xdr:nvCxnSpPr>
      <xdr:spPr>
        <a:xfrm flipV="1">
          <a:off x="14592300" y="141617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23495</xdr:rowOff>
    </xdr:from>
    <xdr:to>
      <xdr:col>72</xdr:col>
      <xdr:colOff>38100</xdr:colOff>
      <xdr:row>82</xdr:row>
      <xdr:rowOff>125095</xdr:rowOff>
    </xdr:to>
    <xdr:sp macro="" textlink="">
      <xdr:nvSpPr>
        <xdr:cNvPr id="769" name="楕円 768"/>
        <xdr:cNvSpPr/>
      </xdr:nvSpPr>
      <xdr:spPr>
        <a:xfrm>
          <a:off x="13652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74295</xdr:rowOff>
    </xdr:from>
    <xdr:to>
      <xdr:col>76</xdr:col>
      <xdr:colOff>114300</xdr:colOff>
      <xdr:row>82</xdr:row>
      <xdr:rowOff>150495</xdr:rowOff>
    </xdr:to>
    <xdr:cxnSp macro="">
      <xdr:nvCxnSpPr>
        <xdr:cNvPr id="770" name="直線コネクタ 769"/>
        <xdr:cNvCxnSpPr/>
      </xdr:nvCxnSpPr>
      <xdr:spPr>
        <a:xfrm>
          <a:off x="13703300" y="141331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80645</xdr:rowOff>
    </xdr:from>
    <xdr:to>
      <xdr:col>67</xdr:col>
      <xdr:colOff>101600</xdr:colOff>
      <xdr:row>83</xdr:row>
      <xdr:rowOff>10795</xdr:rowOff>
    </xdr:to>
    <xdr:sp macro="" textlink="">
      <xdr:nvSpPr>
        <xdr:cNvPr id="771" name="楕円 770"/>
        <xdr:cNvSpPr/>
      </xdr:nvSpPr>
      <xdr:spPr>
        <a:xfrm>
          <a:off x="12763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74295</xdr:rowOff>
    </xdr:from>
    <xdr:to>
      <xdr:col>71</xdr:col>
      <xdr:colOff>177800</xdr:colOff>
      <xdr:row>82</xdr:row>
      <xdr:rowOff>131445</xdr:rowOff>
    </xdr:to>
    <xdr:cxnSp macro="">
      <xdr:nvCxnSpPr>
        <xdr:cNvPr id="772" name="直線コネクタ 771"/>
        <xdr:cNvCxnSpPr/>
      </xdr:nvCxnSpPr>
      <xdr:spPr>
        <a:xfrm flipV="1">
          <a:off x="12814300" y="14133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773" name="n_1ave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774" name="n_2aveValue【消防施設】&#10;有形固定資産減価償却率"/>
        <xdr:cNvSpPr txBox="1"/>
      </xdr:nvSpPr>
      <xdr:spPr>
        <a:xfrm>
          <a:off x="14389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75"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776" name="n_4ave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777" name="n_1mainValue【消防施設】&#10;有形固定資産減価償却率"/>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778" name="n_2mainValue【消防施設】&#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779" name="n_3mainValue【消防施設】&#10;有形固定資産減価償却率"/>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1922</xdr:rowOff>
    </xdr:from>
    <xdr:ext cx="405111" cy="259045"/>
    <xdr:sp macro="" textlink="">
      <xdr:nvSpPr>
        <xdr:cNvPr id="780" name="n_4mainValue【消防施設】&#10;有形固定資産減価償却率"/>
        <xdr:cNvSpPr txBox="1"/>
      </xdr:nvSpPr>
      <xdr:spPr>
        <a:xfrm>
          <a:off x="12611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807" name="直線コネクタ 806"/>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8"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9" name="直線コネクタ 808"/>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810" name="【消防施設】&#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811" name="直線コネクタ 810"/>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126291</xdr:rowOff>
    </xdr:from>
    <xdr:ext cx="469744" cy="259045"/>
    <xdr:sp macro="" textlink="">
      <xdr:nvSpPr>
        <xdr:cNvPr id="812" name="【消防施設】&#10;一人当たり面積平均値テキスト"/>
        <xdr:cNvSpPr txBox="1"/>
      </xdr:nvSpPr>
      <xdr:spPr>
        <a:xfrm>
          <a:off x="221996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813" name="フローチャート: 判断 81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14" name="フローチャート: 判断 81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815" name="フローチャート: 判断 814"/>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16" name="フローチャート: 判断 815"/>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817" name="フローチャート: 判断 816"/>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115207</xdr:rowOff>
    </xdr:from>
    <xdr:to>
      <xdr:col>116</xdr:col>
      <xdr:colOff>114300</xdr:colOff>
      <xdr:row>82</xdr:row>
      <xdr:rowOff>45357</xdr:rowOff>
    </xdr:to>
    <xdr:sp macro="" textlink="">
      <xdr:nvSpPr>
        <xdr:cNvPr id="823" name="楕円 822"/>
        <xdr:cNvSpPr/>
      </xdr:nvSpPr>
      <xdr:spPr>
        <a:xfrm>
          <a:off x="22110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138084</xdr:rowOff>
    </xdr:from>
    <xdr:ext cx="469744" cy="259045"/>
    <xdr:sp macro="" textlink="">
      <xdr:nvSpPr>
        <xdr:cNvPr id="824" name="【消防施設】&#10;一人当たり面積該当値テキスト"/>
        <xdr:cNvSpPr txBox="1"/>
      </xdr:nvSpPr>
      <xdr:spPr>
        <a:xfrm>
          <a:off x="22199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825" name="楕円 824"/>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166007</xdr:rowOff>
    </xdr:from>
    <xdr:to>
      <xdr:col>116</xdr:col>
      <xdr:colOff>63500</xdr:colOff>
      <xdr:row>82</xdr:row>
      <xdr:rowOff>38100</xdr:rowOff>
    </xdr:to>
    <xdr:cxnSp macro="">
      <xdr:nvCxnSpPr>
        <xdr:cNvPr id="826" name="直線コネクタ 825"/>
        <xdr:cNvCxnSpPr/>
      </xdr:nvCxnSpPr>
      <xdr:spPr>
        <a:xfrm flipV="1">
          <a:off x="21323300" y="140534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827" name="楕円 826"/>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828" name="直線コネクタ 827"/>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829" name="楕円 828"/>
        <xdr:cNvSpPr/>
      </xdr:nvSpPr>
      <xdr:spPr>
        <a:xfrm>
          <a:off x="19494500" y="141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146957</xdr:rowOff>
    </xdr:to>
    <xdr:cxnSp macro="">
      <xdr:nvCxnSpPr>
        <xdr:cNvPr id="830" name="直線コネクタ 829"/>
        <xdr:cNvCxnSpPr/>
      </xdr:nvCxnSpPr>
      <xdr:spPr>
        <a:xfrm flipV="1">
          <a:off x="19545300" y="140970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107043</xdr:rowOff>
    </xdr:from>
    <xdr:to>
      <xdr:col>98</xdr:col>
      <xdr:colOff>38100</xdr:colOff>
      <xdr:row>83</xdr:row>
      <xdr:rowOff>37193</xdr:rowOff>
    </xdr:to>
    <xdr:sp macro="" textlink="">
      <xdr:nvSpPr>
        <xdr:cNvPr id="831" name="楕円 830"/>
        <xdr:cNvSpPr/>
      </xdr:nvSpPr>
      <xdr:spPr>
        <a:xfrm>
          <a:off x="186055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146957</xdr:rowOff>
    </xdr:from>
    <xdr:to>
      <xdr:col>102</xdr:col>
      <xdr:colOff>114300</xdr:colOff>
      <xdr:row>82</xdr:row>
      <xdr:rowOff>157843</xdr:rowOff>
    </xdr:to>
    <xdr:cxnSp macro="">
      <xdr:nvCxnSpPr>
        <xdr:cNvPr id="832" name="直線コネクタ 831"/>
        <xdr:cNvCxnSpPr/>
      </xdr:nvCxnSpPr>
      <xdr:spPr>
        <a:xfrm flipV="1">
          <a:off x="18656300" y="14205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833"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123570</xdr:rowOff>
    </xdr:from>
    <xdr:ext cx="469744" cy="259045"/>
    <xdr:sp macro="" textlink="">
      <xdr:nvSpPr>
        <xdr:cNvPr id="834" name="n_2aveValue【消防施設】&#10;一人当たり面積"/>
        <xdr:cNvSpPr txBox="1"/>
      </xdr:nvSpPr>
      <xdr:spPr>
        <a:xfrm>
          <a:off x="201994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35"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31948</xdr:rowOff>
    </xdr:from>
    <xdr:ext cx="469744" cy="259045"/>
    <xdr:sp macro="" textlink="">
      <xdr:nvSpPr>
        <xdr:cNvPr id="836" name="n_4aveValue【消防施設】&#10;一人当たり面積"/>
        <xdr:cNvSpPr txBox="1"/>
      </xdr:nvSpPr>
      <xdr:spPr>
        <a:xfrm>
          <a:off x="18421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837" name="n_1main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838" name="n_2main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17434</xdr:rowOff>
    </xdr:from>
    <xdr:ext cx="469744" cy="259045"/>
    <xdr:sp macro="" textlink="">
      <xdr:nvSpPr>
        <xdr:cNvPr id="839" name="n_3mainValue【消防施設】&#10;一人当たり面積"/>
        <xdr:cNvSpPr txBox="1"/>
      </xdr:nvSpPr>
      <xdr:spPr>
        <a:xfrm>
          <a:off x="19310427"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28320</xdr:rowOff>
    </xdr:from>
    <xdr:ext cx="469744" cy="259045"/>
    <xdr:sp macro="" textlink="">
      <xdr:nvSpPr>
        <xdr:cNvPr id="840" name="n_4mainValue【消防施設】&#10;一人当たり面積"/>
        <xdr:cNvSpPr txBox="1"/>
      </xdr:nvSpPr>
      <xdr:spPr>
        <a:xfrm>
          <a:off x="18421427" y="1425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3" name="テキスト ボックス 8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864" name="直線コネクタ 863"/>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865" name="【庁舎】&#10;有形固定資産減価償却率最小値テキスト"/>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6" name="直線コネクタ 865"/>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867" name="【庁舎】&#10;有形固定資産減価償却率最大値テキスト"/>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8" name="直線コネクタ 867"/>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74313</xdr:rowOff>
    </xdr:from>
    <xdr:ext cx="405111" cy="259045"/>
    <xdr:sp macro="" textlink="">
      <xdr:nvSpPr>
        <xdr:cNvPr id="869" name="【庁舎】&#10;有形固定資産減価償却率平均値テキスト"/>
        <xdr:cNvSpPr txBox="1"/>
      </xdr:nvSpPr>
      <xdr:spPr>
        <a:xfrm>
          <a:off x="16357600" y="1773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870" name="フローチャート: 判断 869"/>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71" name="フローチャート: 判断 87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873" name="フローチャート: 判断 872"/>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874" name="フローチャート: 判断 873"/>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80" name="楕円 879"/>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881" name="【庁舎】&#10;有形固定資産減価償却率該当値テキスト"/>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40639</xdr:rowOff>
    </xdr:from>
    <xdr:to>
      <xdr:col>81</xdr:col>
      <xdr:colOff>101600</xdr:colOff>
      <xdr:row>103</xdr:row>
      <xdr:rowOff>142239</xdr:rowOff>
    </xdr:to>
    <xdr:sp macro="" textlink="">
      <xdr:nvSpPr>
        <xdr:cNvPr id="882" name="楕円 881"/>
        <xdr:cNvSpPr/>
      </xdr:nvSpPr>
      <xdr:spPr>
        <a:xfrm>
          <a:off x="1543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91439</xdr:rowOff>
    </xdr:from>
    <xdr:to>
      <xdr:col>85</xdr:col>
      <xdr:colOff>127000</xdr:colOff>
      <xdr:row>103</xdr:row>
      <xdr:rowOff>144780</xdr:rowOff>
    </xdr:to>
    <xdr:cxnSp macro="">
      <xdr:nvCxnSpPr>
        <xdr:cNvPr id="883" name="直線コネクタ 882"/>
        <xdr:cNvCxnSpPr/>
      </xdr:nvCxnSpPr>
      <xdr:spPr>
        <a:xfrm>
          <a:off x="15481300" y="177507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164464</xdr:rowOff>
    </xdr:from>
    <xdr:to>
      <xdr:col>76</xdr:col>
      <xdr:colOff>165100</xdr:colOff>
      <xdr:row>103</xdr:row>
      <xdr:rowOff>94614</xdr:rowOff>
    </xdr:to>
    <xdr:sp macro="" textlink="">
      <xdr:nvSpPr>
        <xdr:cNvPr id="884" name="楕円 883"/>
        <xdr:cNvSpPr/>
      </xdr:nvSpPr>
      <xdr:spPr>
        <a:xfrm>
          <a:off x="14541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43814</xdr:rowOff>
    </xdr:from>
    <xdr:to>
      <xdr:col>81</xdr:col>
      <xdr:colOff>50800</xdr:colOff>
      <xdr:row>103</xdr:row>
      <xdr:rowOff>91439</xdr:rowOff>
    </xdr:to>
    <xdr:cxnSp macro="">
      <xdr:nvCxnSpPr>
        <xdr:cNvPr id="885" name="直線コネクタ 884"/>
        <xdr:cNvCxnSpPr/>
      </xdr:nvCxnSpPr>
      <xdr:spPr>
        <a:xfrm>
          <a:off x="14592300" y="17703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886" name="楕円 885"/>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43814</xdr:rowOff>
    </xdr:from>
    <xdr:to>
      <xdr:col>76</xdr:col>
      <xdr:colOff>114300</xdr:colOff>
      <xdr:row>105</xdr:row>
      <xdr:rowOff>95250</xdr:rowOff>
    </xdr:to>
    <xdr:cxnSp macro="">
      <xdr:nvCxnSpPr>
        <xdr:cNvPr id="887" name="直線コネクタ 886"/>
        <xdr:cNvCxnSpPr/>
      </xdr:nvCxnSpPr>
      <xdr:spPr>
        <a:xfrm flipV="1">
          <a:off x="13703300" y="17703164"/>
          <a:ext cx="8890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888" name="楕円 887"/>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95250</xdr:rowOff>
    </xdr:from>
    <xdr:to>
      <xdr:col>71</xdr:col>
      <xdr:colOff>177800</xdr:colOff>
      <xdr:row>105</xdr:row>
      <xdr:rowOff>102870</xdr:rowOff>
    </xdr:to>
    <xdr:cxnSp macro="">
      <xdr:nvCxnSpPr>
        <xdr:cNvPr id="889" name="直線コネクタ 888"/>
        <xdr:cNvCxnSpPr/>
      </xdr:nvCxnSpPr>
      <xdr:spPr>
        <a:xfrm flipV="1">
          <a:off x="12814300" y="1809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90"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73041</xdr:rowOff>
    </xdr:from>
    <xdr:ext cx="405111" cy="259045"/>
    <xdr:sp macro="" textlink="">
      <xdr:nvSpPr>
        <xdr:cNvPr id="892" name="n_3aveValue【庁舎】&#10;有形固定資産減価償却率"/>
        <xdr:cNvSpPr txBox="1"/>
      </xdr:nvSpPr>
      <xdr:spPr>
        <a:xfrm>
          <a:off x="13500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55897</xdr:rowOff>
    </xdr:from>
    <xdr:ext cx="405111" cy="259045"/>
    <xdr:sp macro="" textlink="">
      <xdr:nvSpPr>
        <xdr:cNvPr id="893" name="n_4aveValue【庁舎】&#10;有形固定資産減価償却率"/>
        <xdr:cNvSpPr txBox="1"/>
      </xdr:nvSpPr>
      <xdr:spPr>
        <a:xfrm>
          <a:off x="12611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158766</xdr:rowOff>
    </xdr:from>
    <xdr:ext cx="405111" cy="259045"/>
    <xdr:sp macro="" textlink="">
      <xdr:nvSpPr>
        <xdr:cNvPr id="894" name="n_1mainValue【庁舎】&#10;有形固定資産減価償却率"/>
        <xdr:cNvSpPr txBox="1"/>
      </xdr:nvSpPr>
      <xdr:spPr>
        <a:xfrm>
          <a:off x="152660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111141</xdr:rowOff>
    </xdr:from>
    <xdr:ext cx="405111" cy="259045"/>
    <xdr:sp macro="" textlink="">
      <xdr:nvSpPr>
        <xdr:cNvPr id="895" name="n_2mainValue【庁舎】&#10;有形固定資産減価償却率"/>
        <xdr:cNvSpPr txBox="1"/>
      </xdr:nvSpPr>
      <xdr:spPr>
        <a:xfrm>
          <a:off x="14389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896" name="n_3mainValue【庁舎】&#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897" name="n_4mainValue【庁舎】&#10;有形固定資産減価償却率"/>
        <xdr:cNvSpPr txBox="1"/>
      </xdr:nvSpPr>
      <xdr:spPr>
        <a:xfrm>
          <a:off x="12611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20" name="直線コネクタ 919"/>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21"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22" name="直線コネクタ 921"/>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3"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4" name="直線コネクタ 923"/>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925" name="【庁舎】&#10;一人当たり面積平均値テキスト"/>
        <xdr:cNvSpPr txBox="1"/>
      </xdr:nvSpPr>
      <xdr:spPr>
        <a:xfrm>
          <a:off x="221996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6" name="フローチャート: 判断 925"/>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7" name="フローチャート: 判断 926"/>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28" name="フローチャート: 判断 927"/>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929" name="フローチャート: 判断 928"/>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30" name="フローチャート: 判断 929"/>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100837</xdr:rowOff>
    </xdr:from>
    <xdr:to>
      <xdr:col>116</xdr:col>
      <xdr:colOff>114300</xdr:colOff>
      <xdr:row>100</xdr:row>
      <xdr:rowOff>30987</xdr:rowOff>
    </xdr:to>
    <xdr:sp macro="" textlink="">
      <xdr:nvSpPr>
        <xdr:cNvPr id="936" name="楕円 935"/>
        <xdr:cNvSpPr/>
      </xdr:nvSpPr>
      <xdr:spPr>
        <a:xfrm>
          <a:off x="221107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53864</xdr:rowOff>
    </xdr:from>
    <xdr:ext cx="469744" cy="259045"/>
    <xdr:sp macro="" textlink="">
      <xdr:nvSpPr>
        <xdr:cNvPr id="937" name="【庁舎】&#10;一人当たり面積該当値テキスト"/>
        <xdr:cNvSpPr txBox="1"/>
      </xdr:nvSpPr>
      <xdr:spPr>
        <a:xfrm>
          <a:off x="22199600" y="1702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105411</xdr:rowOff>
    </xdr:from>
    <xdr:to>
      <xdr:col>112</xdr:col>
      <xdr:colOff>38100</xdr:colOff>
      <xdr:row>102</xdr:row>
      <xdr:rowOff>35561</xdr:rowOff>
    </xdr:to>
    <xdr:sp macro="" textlink="">
      <xdr:nvSpPr>
        <xdr:cNvPr id="938" name="楕円 937"/>
        <xdr:cNvSpPr/>
      </xdr:nvSpPr>
      <xdr:spPr>
        <a:xfrm>
          <a:off x="21272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151637</xdr:rowOff>
    </xdr:from>
    <xdr:to>
      <xdr:col>116</xdr:col>
      <xdr:colOff>63500</xdr:colOff>
      <xdr:row>101</xdr:row>
      <xdr:rowOff>156211</xdr:rowOff>
    </xdr:to>
    <xdr:cxnSp macro="">
      <xdr:nvCxnSpPr>
        <xdr:cNvPr id="939" name="直線コネクタ 938"/>
        <xdr:cNvCxnSpPr/>
      </xdr:nvCxnSpPr>
      <xdr:spPr>
        <a:xfrm flipV="1">
          <a:off x="21323300" y="17125187"/>
          <a:ext cx="838200" cy="3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105411</xdr:rowOff>
    </xdr:from>
    <xdr:to>
      <xdr:col>107</xdr:col>
      <xdr:colOff>101600</xdr:colOff>
      <xdr:row>100</xdr:row>
      <xdr:rowOff>35561</xdr:rowOff>
    </xdr:to>
    <xdr:sp macro="" textlink="">
      <xdr:nvSpPr>
        <xdr:cNvPr id="940" name="楕円 939"/>
        <xdr:cNvSpPr/>
      </xdr:nvSpPr>
      <xdr:spPr>
        <a:xfrm>
          <a:off x="20383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156211</xdr:rowOff>
    </xdr:from>
    <xdr:to>
      <xdr:col>111</xdr:col>
      <xdr:colOff>177800</xdr:colOff>
      <xdr:row>101</xdr:row>
      <xdr:rowOff>156211</xdr:rowOff>
    </xdr:to>
    <xdr:cxnSp macro="">
      <xdr:nvCxnSpPr>
        <xdr:cNvPr id="941" name="直線コネクタ 940"/>
        <xdr:cNvCxnSpPr/>
      </xdr:nvCxnSpPr>
      <xdr:spPr>
        <a:xfrm>
          <a:off x="20434300" y="17129761"/>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141987</xdr:rowOff>
    </xdr:from>
    <xdr:to>
      <xdr:col>102</xdr:col>
      <xdr:colOff>165100</xdr:colOff>
      <xdr:row>102</xdr:row>
      <xdr:rowOff>72137</xdr:rowOff>
    </xdr:to>
    <xdr:sp macro="" textlink="">
      <xdr:nvSpPr>
        <xdr:cNvPr id="942" name="楕円 941"/>
        <xdr:cNvSpPr/>
      </xdr:nvSpPr>
      <xdr:spPr>
        <a:xfrm>
          <a:off x="19494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156211</xdr:rowOff>
    </xdr:from>
    <xdr:to>
      <xdr:col>107</xdr:col>
      <xdr:colOff>50800</xdr:colOff>
      <xdr:row>102</xdr:row>
      <xdr:rowOff>21337</xdr:rowOff>
    </xdr:to>
    <xdr:cxnSp macro="">
      <xdr:nvCxnSpPr>
        <xdr:cNvPr id="943" name="直線コネクタ 942"/>
        <xdr:cNvCxnSpPr/>
      </xdr:nvCxnSpPr>
      <xdr:spPr>
        <a:xfrm flipV="1">
          <a:off x="19545300" y="17129761"/>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160274</xdr:rowOff>
    </xdr:from>
    <xdr:to>
      <xdr:col>98</xdr:col>
      <xdr:colOff>38100</xdr:colOff>
      <xdr:row>102</xdr:row>
      <xdr:rowOff>90424</xdr:rowOff>
    </xdr:to>
    <xdr:sp macro="" textlink="">
      <xdr:nvSpPr>
        <xdr:cNvPr id="944" name="楕円 943"/>
        <xdr:cNvSpPr/>
      </xdr:nvSpPr>
      <xdr:spPr>
        <a:xfrm>
          <a:off x="18605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21337</xdr:rowOff>
    </xdr:from>
    <xdr:to>
      <xdr:col>102</xdr:col>
      <xdr:colOff>114300</xdr:colOff>
      <xdr:row>102</xdr:row>
      <xdr:rowOff>39624</xdr:rowOff>
    </xdr:to>
    <xdr:cxnSp macro="">
      <xdr:nvCxnSpPr>
        <xdr:cNvPr id="945" name="直線コネクタ 944"/>
        <xdr:cNvCxnSpPr/>
      </xdr:nvCxnSpPr>
      <xdr:spPr>
        <a:xfrm flipV="1">
          <a:off x="18656300" y="1750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54119</xdr:rowOff>
    </xdr:from>
    <xdr:ext cx="469744" cy="259045"/>
    <xdr:sp macro="" textlink="">
      <xdr:nvSpPr>
        <xdr:cNvPr id="946" name="n_1aveValue【庁舎】&#10;一人当たり面積"/>
        <xdr:cNvSpPr txBox="1"/>
      </xdr:nvSpPr>
      <xdr:spPr>
        <a:xfrm>
          <a:off x="210757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49547</xdr:rowOff>
    </xdr:from>
    <xdr:ext cx="469744" cy="259045"/>
    <xdr:sp macro="" textlink="">
      <xdr:nvSpPr>
        <xdr:cNvPr id="947" name="n_2aveValue【庁舎】&#10;一人当たり面積"/>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168419</xdr:rowOff>
    </xdr:from>
    <xdr:ext cx="469744" cy="259045"/>
    <xdr:sp macro="" textlink="">
      <xdr:nvSpPr>
        <xdr:cNvPr id="948" name="n_3aveValue【庁舎】&#10;一人当たり面積"/>
        <xdr:cNvSpPr txBox="1"/>
      </xdr:nvSpPr>
      <xdr:spPr>
        <a:xfrm>
          <a:off x="19310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72407</xdr:rowOff>
    </xdr:from>
    <xdr:ext cx="469744" cy="259045"/>
    <xdr:sp macro="" textlink="">
      <xdr:nvSpPr>
        <xdr:cNvPr id="949" name="n_4aveValue【庁舎】&#10;一人当たり面積"/>
        <xdr:cNvSpPr txBox="1"/>
      </xdr:nvSpPr>
      <xdr:spPr>
        <a:xfrm>
          <a:off x="18421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52088</xdr:rowOff>
    </xdr:from>
    <xdr:ext cx="469744" cy="259045"/>
    <xdr:sp macro="" textlink="">
      <xdr:nvSpPr>
        <xdr:cNvPr id="950" name="n_1mainValue【庁舎】&#10;一人当たり面積"/>
        <xdr:cNvSpPr txBox="1"/>
      </xdr:nvSpPr>
      <xdr:spPr>
        <a:xfrm>
          <a:off x="21075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52088</xdr:rowOff>
    </xdr:from>
    <xdr:ext cx="469744" cy="259045"/>
    <xdr:sp macro="" textlink="">
      <xdr:nvSpPr>
        <xdr:cNvPr id="951" name="n_2mainValue【庁舎】&#10;一人当たり面積"/>
        <xdr:cNvSpPr txBox="1"/>
      </xdr:nvSpPr>
      <xdr:spPr>
        <a:xfrm>
          <a:off x="20199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88664</xdr:rowOff>
    </xdr:from>
    <xdr:ext cx="469744" cy="259045"/>
    <xdr:sp macro="" textlink="">
      <xdr:nvSpPr>
        <xdr:cNvPr id="952" name="n_3mainValue【庁舎】&#10;一人当たり面積"/>
        <xdr:cNvSpPr txBox="1"/>
      </xdr:nvSpPr>
      <xdr:spPr>
        <a:xfrm>
          <a:off x="19310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106951</xdr:rowOff>
    </xdr:from>
    <xdr:ext cx="469744" cy="259045"/>
    <xdr:sp macro="" textlink="">
      <xdr:nvSpPr>
        <xdr:cNvPr id="953" name="n_4mainValue【庁舎】&#10;一人当たり面積"/>
        <xdr:cNvSpPr txBox="1"/>
      </xdr:nvSpPr>
      <xdr:spPr>
        <a:xfrm>
          <a:off x="18421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類似団体と比較して、消防施設、市民会館について有形固定資産減価償却率が高くなっている。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消防施設については、屯所の建て替え等を行い、老朽化対策に取り組んでいるところである。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市民会館については、ふるさと会館が築年数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こともあり、有形固定資産減価償却率が高くなってきている。ただし、令和４年７月に策定した「伊達市公共施設個別施設計画」に基づき、予防保全を行い長寿命化を図っていく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59,213
58,782
265.12
43,909,613
41,566,008
2,151,434
17,025,892
41,122,509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前年度と同ポイントであり、依然として類似団体平均との比較では低い水準</a:t>
          </a:r>
          <a:r>
            <a:rPr kumimoji="1" lang="ja-JP" altLang="en-US" sz="900">
              <a:solidFill>
                <a:schemeClr val="dk1"/>
              </a:solidFill>
              <a:effectLst/>
              <a:latin typeface="+mn-lt"/>
              <a:ea typeface="+mn-ea"/>
              <a:cs typeface="+mn-cs"/>
            </a:rPr>
            <a:t>となっている</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固定資産税（家屋）について、</a:t>
          </a:r>
          <a:r>
            <a:rPr kumimoji="1" lang="ja-JP" altLang="ja-JP" sz="900">
              <a:solidFill>
                <a:schemeClr val="dk1"/>
              </a:solidFill>
              <a:effectLst/>
              <a:latin typeface="+mn-lt"/>
              <a:ea typeface="+mn-ea"/>
              <a:cs typeface="+mn-cs"/>
            </a:rPr>
            <a:t>新増築家屋件数が</a:t>
          </a:r>
          <a:r>
            <a:rPr kumimoji="1" lang="ja-JP" altLang="en-US" sz="900">
              <a:solidFill>
                <a:schemeClr val="dk1"/>
              </a:solidFill>
              <a:effectLst/>
              <a:latin typeface="+mn-lt"/>
              <a:ea typeface="+mn-ea"/>
              <a:cs typeface="+mn-cs"/>
            </a:rPr>
            <a:t>対前年度比</a:t>
          </a:r>
          <a:r>
            <a:rPr kumimoji="1" lang="en-US" altLang="ja-JP" sz="900">
              <a:solidFill>
                <a:schemeClr val="dk1"/>
              </a:solidFill>
              <a:effectLst/>
              <a:latin typeface="+mn-lt"/>
              <a:ea typeface="+mn-ea"/>
              <a:cs typeface="+mn-cs"/>
            </a:rPr>
            <a:t>100</a:t>
          </a:r>
          <a:r>
            <a:rPr kumimoji="1" lang="ja-JP" altLang="ja-JP" sz="900">
              <a:solidFill>
                <a:schemeClr val="dk1"/>
              </a:solidFill>
              <a:effectLst/>
              <a:latin typeface="+mn-lt"/>
              <a:ea typeface="+mn-ea"/>
              <a:cs typeface="+mn-cs"/>
            </a:rPr>
            <a:t>件の減少により</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とどま</a:t>
          </a:r>
          <a:r>
            <a:rPr kumimoji="1" lang="ja-JP" altLang="en-US" sz="900">
              <a:solidFill>
                <a:schemeClr val="dk1"/>
              </a:solidFill>
              <a:effectLst/>
              <a:latin typeface="+mn-lt"/>
              <a:ea typeface="+mn-ea"/>
              <a:cs typeface="+mn-cs"/>
            </a:rPr>
            <a:t>り、市町村民税（個人分）についても、景気の減退や消費の低迷等企業利益の減少等により</a:t>
          </a:r>
          <a:r>
            <a:rPr kumimoji="1" lang="en-US" altLang="ja-JP" sz="900">
              <a:solidFill>
                <a:schemeClr val="dk1"/>
              </a:solidFill>
              <a:effectLst/>
              <a:latin typeface="+mn-lt"/>
              <a:ea typeface="+mn-ea"/>
              <a:cs typeface="+mn-cs"/>
            </a:rPr>
            <a:t>2.3</a:t>
          </a:r>
          <a:r>
            <a:rPr kumimoji="1" lang="ja-JP" altLang="en-US" sz="900">
              <a:solidFill>
                <a:schemeClr val="dk1"/>
              </a:solidFill>
              <a:effectLst/>
              <a:latin typeface="+mn-lt"/>
              <a:ea typeface="+mn-ea"/>
              <a:cs typeface="+mn-cs"/>
            </a:rPr>
            <a:t>％の減となり、</a:t>
          </a:r>
          <a:r>
            <a:rPr kumimoji="1" lang="ja-JP" altLang="ja-JP" sz="900">
              <a:solidFill>
                <a:schemeClr val="dk1"/>
              </a:solidFill>
              <a:effectLst/>
              <a:latin typeface="+mn-lt"/>
              <a:ea typeface="+mn-ea"/>
              <a:cs typeface="+mn-cs"/>
            </a:rPr>
            <a:t>税収は</a:t>
          </a:r>
          <a:r>
            <a:rPr kumimoji="1" lang="ja-JP" altLang="en-US" sz="900">
              <a:solidFill>
                <a:schemeClr val="dk1"/>
              </a:solidFill>
              <a:effectLst/>
              <a:latin typeface="+mn-lt"/>
              <a:ea typeface="+mn-ea"/>
              <a:cs typeface="+mn-cs"/>
            </a:rPr>
            <a:t>減少に転じた</a:t>
          </a:r>
          <a:r>
            <a:rPr kumimoji="1" lang="ja-JP" altLang="ja-JP" sz="900">
              <a:solidFill>
                <a:schemeClr val="dk1"/>
              </a:solidFill>
              <a:effectLst/>
              <a:latin typeface="+mn-lt"/>
              <a:ea typeface="+mn-ea"/>
              <a:cs typeface="+mn-cs"/>
            </a:rPr>
            <a:t>。地方税全体では</a:t>
          </a:r>
          <a:r>
            <a:rPr kumimoji="1" lang="ja-JP" altLang="en-US" sz="900">
              <a:solidFill>
                <a:schemeClr val="dk1"/>
              </a:solidFill>
              <a:effectLst/>
              <a:latin typeface="+mn-lt"/>
              <a:ea typeface="+mn-ea"/>
              <a:cs typeface="+mn-cs"/>
            </a:rPr>
            <a:t>対</a:t>
          </a:r>
          <a:r>
            <a:rPr kumimoji="1" lang="ja-JP" altLang="ja-JP"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27,093</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の減</a:t>
          </a:r>
          <a:r>
            <a:rPr kumimoji="1" lang="ja-JP" altLang="ja-JP" sz="900">
              <a:solidFill>
                <a:schemeClr val="dk1"/>
              </a:solidFill>
              <a:effectLst/>
              <a:latin typeface="+mn-lt"/>
              <a:ea typeface="+mn-ea"/>
              <a:cs typeface="+mn-cs"/>
            </a:rPr>
            <a:t>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引き続き、税収の徴収業務強化に努めるとともに、遊休資産の売却</a:t>
          </a:r>
          <a:r>
            <a:rPr kumimoji="1" lang="ja-JP" altLang="en-US" sz="900">
              <a:solidFill>
                <a:schemeClr val="dk1"/>
              </a:solidFill>
              <a:effectLst/>
              <a:latin typeface="+mn-lt"/>
              <a:ea typeface="+mn-ea"/>
              <a:cs typeface="+mn-cs"/>
            </a:rPr>
            <a:t>や新工業団地の造成に伴う企業誘致の推進</a:t>
          </a:r>
          <a:r>
            <a:rPr kumimoji="1" lang="ja-JP" altLang="ja-JP" sz="900">
              <a:solidFill>
                <a:schemeClr val="dk1"/>
              </a:solidFill>
              <a:effectLst/>
              <a:latin typeface="+mn-lt"/>
              <a:ea typeface="+mn-ea"/>
              <a:cs typeface="+mn-cs"/>
            </a:rPr>
            <a:t>等</a:t>
          </a:r>
          <a:r>
            <a:rPr kumimoji="1" lang="ja-JP" altLang="en-US" sz="900">
              <a:solidFill>
                <a:schemeClr val="dk1"/>
              </a:solidFill>
              <a:effectLst/>
              <a:latin typeface="+mn-lt"/>
              <a:ea typeface="+mn-ea"/>
              <a:cs typeface="+mn-cs"/>
            </a:rPr>
            <a:t>により</a:t>
          </a:r>
          <a:r>
            <a:rPr kumimoji="1" lang="ja-JP" altLang="ja-JP" sz="900">
              <a:solidFill>
                <a:schemeClr val="dk1"/>
              </a:solidFill>
              <a:effectLst/>
              <a:latin typeface="+mn-lt"/>
              <a:ea typeface="+mn-ea"/>
              <a:cs typeface="+mn-cs"/>
            </a:rPr>
            <a:t>歳入確保に努める必要がある。また、行政評価による事務事業の見直し、職員の定数管理や給与の適正化など行政の効率化に努めることにより、財政基盤の強化を図る。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111478</xdr:rowOff>
    </xdr:from>
    <xdr:to>
      <xdr:col>23</xdr:col>
      <xdr:colOff>133350</xdr:colOff>
      <xdr:row>44</xdr:row>
      <xdr:rowOff>111478</xdr:rowOff>
    </xdr:to>
    <xdr:cxnSp macro="">
      <xdr:nvCxnSpPr>
        <xdr:cNvPr id="69" name="直線コネクタ 68"/>
        <xdr:cNvCxnSpPr/>
      </xdr:nvCxnSpPr>
      <xdr:spPr>
        <a:xfrm>
          <a:off x="4114800" y="765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111478</xdr:rowOff>
    </xdr:from>
    <xdr:to>
      <xdr:col>19</xdr:col>
      <xdr:colOff>133350</xdr:colOff>
      <xdr:row>44</xdr:row>
      <xdr:rowOff>111478</xdr:rowOff>
    </xdr:to>
    <xdr:cxnSp macro="">
      <xdr:nvCxnSpPr>
        <xdr:cNvPr id="72" name="直線コネクタ 71"/>
        <xdr:cNvCxnSpPr/>
      </xdr:nvCxnSpPr>
      <xdr:spPr>
        <a:xfrm>
          <a:off x="3225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111478</xdr:rowOff>
    </xdr:from>
    <xdr:to>
      <xdr:col>15</xdr:col>
      <xdr:colOff>82550</xdr:colOff>
      <xdr:row>44</xdr:row>
      <xdr:rowOff>111478</xdr:rowOff>
    </xdr:to>
    <xdr:cxnSp macro="">
      <xdr:nvCxnSpPr>
        <xdr:cNvPr id="75" name="直線コネクタ 74"/>
        <xdr:cNvCxnSpPr/>
      </xdr:nvCxnSpPr>
      <xdr:spPr>
        <a:xfrm>
          <a:off x="2336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111478</xdr:rowOff>
    </xdr:from>
    <xdr:to>
      <xdr:col>11</xdr:col>
      <xdr:colOff>31750</xdr:colOff>
      <xdr:row>44</xdr:row>
      <xdr:rowOff>111478</xdr:rowOff>
    </xdr:to>
    <xdr:cxnSp macro="">
      <xdr:nvCxnSpPr>
        <xdr:cNvPr id="78" name="直線コネクタ 77"/>
        <xdr:cNvCxnSpPr/>
      </xdr:nvCxnSpPr>
      <xdr:spPr>
        <a:xfrm>
          <a:off x="1447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60678</xdr:rowOff>
    </xdr:from>
    <xdr:to>
      <xdr:col>23</xdr:col>
      <xdr:colOff>184150</xdr:colOff>
      <xdr:row>44</xdr:row>
      <xdr:rowOff>162278</xdr:rowOff>
    </xdr:to>
    <xdr:sp macro="" textlink="">
      <xdr:nvSpPr>
        <xdr:cNvPr id="88" name="楕円 87"/>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128005</xdr:rowOff>
    </xdr:from>
    <xdr:ext cx="762000" cy="259045"/>
    <xdr:sp macro="" textlink="">
      <xdr:nvSpPr>
        <xdr:cNvPr id="89" name="財政力該当値テキスト"/>
        <xdr:cNvSpPr txBox="1"/>
      </xdr:nvSpPr>
      <xdr:spPr>
        <a:xfrm>
          <a:off x="5041900" y="75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60678</xdr:rowOff>
    </xdr:from>
    <xdr:to>
      <xdr:col>19</xdr:col>
      <xdr:colOff>184150</xdr:colOff>
      <xdr:row>44</xdr:row>
      <xdr:rowOff>162278</xdr:rowOff>
    </xdr:to>
    <xdr:sp macro="" textlink="">
      <xdr:nvSpPr>
        <xdr:cNvPr id="90" name="楕円 89"/>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147055</xdr:rowOff>
    </xdr:from>
    <xdr:ext cx="736600" cy="259045"/>
    <xdr:sp macro="" textlink="">
      <xdr:nvSpPr>
        <xdr:cNvPr id="91" name="テキスト ボックス 90"/>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60678</xdr:rowOff>
    </xdr:from>
    <xdr:to>
      <xdr:col>15</xdr:col>
      <xdr:colOff>133350</xdr:colOff>
      <xdr:row>44</xdr:row>
      <xdr:rowOff>162278</xdr:rowOff>
    </xdr:to>
    <xdr:sp macro="" textlink="">
      <xdr:nvSpPr>
        <xdr:cNvPr id="92" name="楕円 91"/>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147055</xdr:rowOff>
    </xdr:from>
    <xdr:ext cx="762000" cy="259045"/>
    <xdr:sp macro="" textlink="">
      <xdr:nvSpPr>
        <xdr:cNvPr id="93" name="テキスト ボックス 92"/>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歳出では経常的な一般財源に占める物件費の額が減少したことに加え、歳入では地方消費税交付金、法人事業税交付金及び</a:t>
          </a:r>
          <a:r>
            <a:rPr kumimoji="1" lang="ja-JP" altLang="ja-JP" sz="1000">
              <a:solidFill>
                <a:schemeClr val="dk1"/>
              </a:solidFill>
              <a:effectLst/>
              <a:latin typeface="+mn-lt"/>
              <a:ea typeface="+mn-ea"/>
              <a:cs typeface="+mn-cs"/>
            </a:rPr>
            <a:t>ふるさと納税寄附金</a:t>
          </a:r>
          <a:r>
            <a:rPr kumimoji="1" lang="ja-JP" altLang="en-US" sz="1000">
              <a:solidFill>
                <a:schemeClr val="dk1"/>
              </a:solidFill>
              <a:effectLst/>
              <a:latin typeface="+mn-lt"/>
              <a:ea typeface="+mn-ea"/>
              <a:cs typeface="+mn-cs"/>
            </a:rPr>
            <a:t>が増額となったため、</a:t>
          </a: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0.8</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減少した。歳出の主な要因としては、新型コロナウイルスの影響による通常事業の休止やシーリングによる経常経費の削減等によるものである。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依然として</a:t>
          </a:r>
          <a:r>
            <a:rPr kumimoji="1" lang="ja-JP" altLang="ja-JP" sz="1000">
              <a:solidFill>
                <a:schemeClr val="dk1"/>
              </a:solidFill>
              <a:effectLst/>
              <a:latin typeface="+mn-lt"/>
              <a:ea typeface="+mn-ea"/>
              <a:cs typeface="+mn-cs"/>
            </a:rPr>
            <a:t>類似団体平均との比較</a:t>
          </a:r>
          <a:r>
            <a:rPr kumimoji="1" lang="ja-JP" altLang="en-US" sz="1000">
              <a:solidFill>
                <a:schemeClr val="dk1"/>
              </a:solidFill>
              <a:effectLst/>
              <a:latin typeface="+mn-lt"/>
              <a:ea typeface="+mn-ea"/>
              <a:cs typeface="+mn-cs"/>
            </a:rPr>
            <a:t>では大きく下回った</a:t>
          </a:r>
          <a:r>
            <a:rPr kumimoji="1" lang="ja-JP" altLang="ja-JP" sz="1000">
              <a:solidFill>
                <a:schemeClr val="dk1"/>
              </a:solidFill>
              <a:effectLst/>
              <a:latin typeface="+mn-lt"/>
              <a:ea typeface="+mn-ea"/>
              <a:cs typeface="+mn-cs"/>
            </a:rPr>
            <a:t>水準</a:t>
          </a:r>
          <a:r>
            <a:rPr kumimoji="1" lang="ja-JP" altLang="en-US" sz="1000">
              <a:solidFill>
                <a:schemeClr val="dk1"/>
              </a:solidFill>
              <a:effectLst/>
              <a:latin typeface="+mn-lt"/>
              <a:ea typeface="+mn-ea"/>
              <a:cs typeface="+mn-cs"/>
            </a:rPr>
            <a:t>で</a:t>
          </a:r>
          <a:r>
            <a:rPr kumimoji="1" lang="ja-JP" altLang="ja-JP" sz="1000">
              <a:solidFill>
                <a:schemeClr val="dk1"/>
              </a:solidFill>
              <a:effectLst/>
              <a:latin typeface="+mn-lt"/>
              <a:ea typeface="+mn-ea"/>
              <a:cs typeface="+mn-cs"/>
            </a:rPr>
            <a:t>あ</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令和３年度から</a:t>
          </a:r>
          <a:r>
            <a:rPr kumimoji="1" lang="ja-JP" altLang="ja-JP" sz="1000">
              <a:solidFill>
                <a:schemeClr val="dk1"/>
              </a:solidFill>
              <a:effectLst/>
              <a:latin typeface="+mn-lt"/>
              <a:ea typeface="+mn-ea"/>
              <a:cs typeface="+mn-cs"/>
            </a:rPr>
            <a:t>交付税の一本算定</a:t>
          </a:r>
          <a:r>
            <a:rPr kumimoji="1" lang="ja-JP" altLang="en-US" sz="1000">
              <a:solidFill>
                <a:schemeClr val="dk1"/>
              </a:solidFill>
              <a:effectLst/>
              <a:latin typeface="+mn-lt"/>
              <a:ea typeface="+mn-ea"/>
              <a:cs typeface="+mn-cs"/>
            </a:rPr>
            <a:t>が始まることから</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公共施設の統廃合や</a:t>
          </a:r>
          <a:r>
            <a:rPr kumimoji="1" lang="ja-JP" altLang="ja-JP" sz="1000">
              <a:solidFill>
                <a:schemeClr val="dk1"/>
              </a:solidFill>
              <a:effectLst/>
              <a:latin typeface="+mn-lt"/>
              <a:ea typeface="+mn-ea"/>
              <a:cs typeface="+mn-cs"/>
            </a:rPr>
            <a:t>事務事業の廃止・見直しによる経常経費の削減、課税・徴収の強化、ふるさと納税等によ</a:t>
          </a:r>
          <a:r>
            <a:rPr kumimoji="1" lang="ja-JP" altLang="en-US" sz="1000">
              <a:solidFill>
                <a:schemeClr val="dk1"/>
              </a:solidFill>
              <a:effectLst/>
              <a:latin typeface="+mn-lt"/>
              <a:ea typeface="+mn-ea"/>
              <a:cs typeface="+mn-cs"/>
            </a:rPr>
            <a:t>る更なる</a:t>
          </a:r>
          <a:r>
            <a:rPr kumimoji="1" lang="ja-JP" altLang="ja-JP" sz="1000">
              <a:solidFill>
                <a:schemeClr val="dk1"/>
              </a:solidFill>
              <a:effectLst/>
              <a:latin typeface="+mn-lt"/>
              <a:ea typeface="+mn-ea"/>
              <a:cs typeface="+mn-cs"/>
            </a:rPr>
            <a:t>自主財源の確保を推進し、財政構造の転換を図る。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79728</xdr:rowOff>
    </xdr:from>
    <xdr:to>
      <xdr:col>23</xdr:col>
      <xdr:colOff>133350</xdr:colOff>
      <xdr:row>66</xdr:row>
      <xdr:rowOff>28928</xdr:rowOff>
    </xdr:to>
    <xdr:cxnSp macro="">
      <xdr:nvCxnSpPr>
        <xdr:cNvPr id="132" name="直線コネクタ 131"/>
        <xdr:cNvCxnSpPr/>
      </xdr:nvCxnSpPr>
      <xdr:spPr>
        <a:xfrm flipV="1">
          <a:off x="4114800" y="112239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23582</xdr:rowOff>
    </xdr:from>
    <xdr:ext cx="762000" cy="259045"/>
    <xdr:sp macro="" textlink="">
      <xdr:nvSpPr>
        <xdr:cNvPr id="133" name="財政構造の弾力性平均値テキスト"/>
        <xdr:cNvSpPr txBox="1"/>
      </xdr:nvSpPr>
      <xdr:spPr>
        <a:xfrm>
          <a:off x="5041900" y="1048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28928</xdr:rowOff>
    </xdr:to>
    <xdr:cxnSp macro="">
      <xdr:nvCxnSpPr>
        <xdr:cNvPr id="135" name="直線コネクタ 134"/>
        <xdr:cNvCxnSpPr/>
      </xdr:nvCxnSpPr>
      <xdr:spPr>
        <a:xfrm>
          <a:off x="3225800" y="112776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20461</xdr:rowOff>
    </xdr:from>
    <xdr:to>
      <xdr:col>15</xdr:col>
      <xdr:colOff>82550</xdr:colOff>
      <xdr:row>65</xdr:row>
      <xdr:rowOff>133350</xdr:rowOff>
    </xdr:to>
    <xdr:cxnSp macro="">
      <xdr:nvCxnSpPr>
        <xdr:cNvPr id="138" name="直線コネクタ 137"/>
        <xdr:cNvCxnSpPr/>
      </xdr:nvCxnSpPr>
      <xdr:spPr>
        <a:xfrm>
          <a:off x="2336800" y="10821811"/>
          <a:ext cx="889000" cy="4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92428</xdr:rowOff>
    </xdr:from>
    <xdr:to>
      <xdr:col>11</xdr:col>
      <xdr:colOff>31750</xdr:colOff>
      <xdr:row>63</xdr:row>
      <xdr:rowOff>20461</xdr:rowOff>
    </xdr:to>
    <xdr:cxnSp macro="">
      <xdr:nvCxnSpPr>
        <xdr:cNvPr id="141" name="直線コネクタ 140"/>
        <xdr:cNvCxnSpPr/>
      </xdr:nvCxnSpPr>
      <xdr:spPr>
        <a:xfrm>
          <a:off x="1447800" y="10379428"/>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28928</xdr:rowOff>
    </xdr:from>
    <xdr:to>
      <xdr:col>23</xdr:col>
      <xdr:colOff>184150</xdr:colOff>
      <xdr:row>65</xdr:row>
      <xdr:rowOff>130528</xdr:rowOff>
    </xdr:to>
    <xdr:sp macro="" textlink="">
      <xdr:nvSpPr>
        <xdr:cNvPr id="151" name="楕円 150"/>
        <xdr:cNvSpPr/>
      </xdr:nvSpPr>
      <xdr:spPr>
        <a:xfrm>
          <a:off x="49022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1005</xdr:rowOff>
    </xdr:from>
    <xdr:ext cx="762000" cy="259045"/>
    <xdr:sp macro="" textlink="">
      <xdr:nvSpPr>
        <xdr:cNvPr id="152" name="財政構造の弾力性該当値テキスト"/>
        <xdr:cNvSpPr txBox="1"/>
      </xdr:nvSpPr>
      <xdr:spPr>
        <a:xfrm>
          <a:off x="5041900" y="111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149578</xdr:rowOff>
    </xdr:from>
    <xdr:to>
      <xdr:col>19</xdr:col>
      <xdr:colOff>184150</xdr:colOff>
      <xdr:row>66</xdr:row>
      <xdr:rowOff>79728</xdr:rowOff>
    </xdr:to>
    <xdr:sp macro="" textlink="">
      <xdr:nvSpPr>
        <xdr:cNvPr id="153" name="楕円 152"/>
        <xdr:cNvSpPr/>
      </xdr:nvSpPr>
      <xdr:spPr>
        <a:xfrm>
          <a:off x="4064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64505</xdr:rowOff>
    </xdr:from>
    <xdr:ext cx="736600" cy="259045"/>
    <xdr:sp macro="" textlink="">
      <xdr:nvSpPr>
        <xdr:cNvPr id="154" name="テキスト ボックス 153"/>
        <xdr:cNvSpPr txBox="1"/>
      </xdr:nvSpPr>
      <xdr:spPr>
        <a:xfrm>
          <a:off x="3733800" y="113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5" name="楕円 154"/>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6" name="テキスト ボックス 155"/>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141111</xdr:rowOff>
    </xdr:from>
    <xdr:to>
      <xdr:col>11</xdr:col>
      <xdr:colOff>82550</xdr:colOff>
      <xdr:row>63</xdr:row>
      <xdr:rowOff>71261</xdr:rowOff>
    </xdr:to>
    <xdr:sp macro="" textlink="">
      <xdr:nvSpPr>
        <xdr:cNvPr id="157" name="楕円 156"/>
        <xdr:cNvSpPr/>
      </xdr:nvSpPr>
      <xdr:spPr>
        <a:xfrm>
          <a:off x="2286000" y="10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56038</xdr:rowOff>
    </xdr:from>
    <xdr:ext cx="762000" cy="259045"/>
    <xdr:sp macro="" textlink="">
      <xdr:nvSpPr>
        <xdr:cNvPr id="158" name="テキスト ボックス 157"/>
        <xdr:cNvSpPr txBox="1"/>
      </xdr:nvSpPr>
      <xdr:spPr>
        <a:xfrm>
          <a:off x="1955800" y="108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41628</xdr:rowOff>
    </xdr:from>
    <xdr:to>
      <xdr:col>7</xdr:col>
      <xdr:colOff>31750</xdr:colOff>
      <xdr:row>60</xdr:row>
      <xdr:rowOff>143228</xdr:rowOff>
    </xdr:to>
    <xdr:sp macro="" textlink="">
      <xdr:nvSpPr>
        <xdr:cNvPr id="159" name="楕円 158"/>
        <xdr:cNvSpPr/>
      </xdr:nvSpPr>
      <xdr:spPr>
        <a:xfrm>
          <a:off x="1397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128005</xdr:rowOff>
    </xdr:from>
    <xdr:ext cx="762000" cy="259045"/>
    <xdr:sp macro="" textlink="">
      <xdr:nvSpPr>
        <xdr:cNvPr id="160" name="テキスト ボックス 159"/>
        <xdr:cNvSpPr txBox="1"/>
      </xdr:nvSpPr>
      <xdr:spPr>
        <a:xfrm>
          <a:off x="1066800" y="104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前年度と比較して、人口一人あたり</a:t>
          </a:r>
          <a:r>
            <a:rPr kumimoji="1" lang="en-US" altLang="ja-JP" sz="1100">
              <a:solidFill>
                <a:schemeClr val="dk1"/>
              </a:solidFill>
              <a:effectLst/>
              <a:latin typeface="+mn-lt"/>
              <a:ea typeface="+mn-ea"/>
              <a:cs typeface="+mn-cs"/>
            </a:rPr>
            <a:t>47,543</a:t>
          </a:r>
          <a:r>
            <a:rPr kumimoji="1" lang="ja-JP" altLang="en-US" sz="1100">
              <a:solidFill>
                <a:schemeClr val="dk1"/>
              </a:solidFill>
              <a:effectLst/>
              <a:latin typeface="+mn-lt"/>
              <a:ea typeface="+mn-ea"/>
              <a:cs typeface="+mn-cs"/>
            </a:rPr>
            <a:t>円増と大きく増加した。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、会計年度任用職員制度の開始により前年度と比較して</a:t>
          </a:r>
          <a:r>
            <a:rPr kumimoji="1" lang="en-US" altLang="ja-JP" sz="1100">
              <a:solidFill>
                <a:schemeClr val="dk1"/>
              </a:solidFill>
              <a:effectLst/>
              <a:latin typeface="+mn-lt"/>
              <a:ea typeface="+mn-ea"/>
              <a:cs typeface="+mn-cs"/>
            </a:rPr>
            <a:t>14.6</a:t>
          </a:r>
          <a:r>
            <a:rPr kumimoji="1" lang="ja-JP" altLang="en-US"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物件費は、ため池等放射性物質対策事業や</a:t>
          </a:r>
          <a:r>
            <a:rPr kumimoji="1" lang="ja-JP" altLang="ja-JP" sz="1100">
              <a:solidFill>
                <a:schemeClr val="dk1"/>
              </a:solidFill>
              <a:effectLst/>
              <a:latin typeface="+mn-lt"/>
              <a:ea typeface="+mn-ea"/>
              <a:cs typeface="+mn-cs"/>
            </a:rPr>
            <a:t>災害（防災）対策事業</a:t>
          </a:r>
          <a:r>
            <a:rPr kumimoji="1" lang="ja-JP" altLang="en-US" sz="1100">
              <a:solidFill>
                <a:schemeClr val="dk1"/>
              </a:solidFill>
              <a:effectLst/>
              <a:latin typeface="+mn-lt"/>
              <a:ea typeface="+mn-ea"/>
              <a:cs typeface="+mn-cs"/>
            </a:rPr>
            <a:t>等により前年度と比較して</a:t>
          </a:r>
          <a:r>
            <a:rPr kumimoji="1" lang="en-US" altLang="ja-JP" sz="1100">
              <a:solidFill>
                <a:schemeClr val="dk1"/>
              </a:solidFill>
              <a:effectLst/>
              <a:latin typeface="+mn-lt"/>
              <a:ea typeface="+mn-ea"/>
              <a:cs typeface="+mn-cs"/>
            </a:rPr>
            <a:t>28.9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、全体として</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依然として類似団体平均との比較では大きく下回った水準にあることから、</a:t>
          </a:r>
          <a:r>
            <a:rPr kumimoji="1" lang="ja-JP" altLang="ja-JP" sz="1100">
              <a:solidFill>
                <a:schemeClr val="dk1"/>
              </a:solidFill>
              <a:effectLst/>
              <a:latin typeface="+mn-lt"/>
              <a:ea typeface="+mn-ea"/>
              <a:cs typeface="+mn-cs"/>
            </a:rPr>
            <a:t>公共施設の統廃合や事務事業の廃止・見直しによる経常経費の削減</a:t>
          </a:r>
          <a:r>
            <a:rPr kumimoji="1" lang="ja-JP" altLang="en-US" sz="1100">
              <a:solidFill>
                <a:schemeClr val="dk1"/>
              </a:solidFill>
              <a:effectLst/>
              <a:latin typeface="+mn-lt"/>
              <a:ea typeface="+mn-ea"/>
              <a:cs typeface="+mn-cs"/>
            </a:rPr>
            <a:t>を図る。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168084</xdr:rowOff>
    </xdr:from>
    <xdr:to>
      <xdr:col>23</xdr:col>
      <xdr:colOff>133350</xdr:colOff>
      <xdr:row>89</xdr:row>
      <xdr:rowOff>119625</xdr:rowOff>
    </xdr:to>
    <xdr:cxnSp macro="">
      <xdr:nvCxnSpPr>
        <xdr:cNvPr id="195" name="直線コネクタ 194"/>
        <xdr:cNvCxnSpPr/>
      </xdr:nvCxnSpPr>
      <xdr:spPr>
        <a:xfrm>
          <a:off x="4114800" y="14741334"/>
          <a:ext cx="838200" cy="6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75778</xdr:rowOff>
    </xdr:from>
    <xdr:ext cx="762000" cy="259045"/>
    <xdr:sp macro="" textlink="">
      <xdr:nvSpPr>
        <xdr:cNvPr id="196" name="人件費・物件費等の状況平均値テキスト"/>
        <xdr:cNvSpPr txBox="1"/>
      </xdr:nvSpPr>
      <xdr:spPr>
        <a:xfrm>
          <a:off x="5041900" y="1413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69895</xdr:rowOff>
    </xdr:from>
    <xdr:to>
      <xdr:col>19</xdr:col>
      <xdr:colOff>133350</xdr:colOff>
      <xdr:row>85</xdr:row>
      <xdr:rowOff>168084</xdr:rowOff>
    </xdr:to>
    <xdr:cxnSp macro="">
      <xdr:nvCxnSpPr>
        <xdr:cNvPr id="198" name="直線コネクタ 197"/>
        <xdr:cNvCxnSpPr/>
      </xdr:nvCxnSpPr>
      <xdr:spPr>
        <a:xfrm>
          <a:off x="3225800" y="14471695"/>
          <a:ext cx="889000" cy="26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159506</xdr:rowOff>
    </xdr:from>
    <xdr:ext cx="736600" cy="259045"/>
    <xdr:sp macro="" textlink="">
      <xdr:nvSpPr>
        <xdr:cNvPr id="200" name="テキスト ボックス 199"/>
        <xdr:cNvSpPr txBox="1"/>
      </xdr:nvSpPr>
      <xdr:spPr>
        <a:xfrm>
          <a:off x="3733800" y="1387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146796</xdr:rowOff>
    </xdr:from>
    <xdr:to>
      <xdr:col>15</xdr:col>
      <xdr:colOff>82550</xdr:colOff>
      <xdr:row>84</xdr:row>
      <xdr:rowOff>69895</xdr:rowOff>
    </xdr:to>
    <xdr:cxnSp macro="">
      <xdr:nvCxnSpPr>
        <xdr:cNvPr id="201" name="直線コネクタ 200"/>
        <xdr:cNvCxnSpPr/>
      </xdr:nvCxnSpPr>
      <xdr:spPr>
        <a:xfrm>
          <a:off x="2336800" y="14377146"/>
          <a:ext cx="8890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62343</xdr:rowOff>
    </xdr:from>
    <xdr:ext cx="762000" cy="259045"/>
    <xdr:sp macro="" textlink="">
      <xdr:nvSpPr>
        <xdr:cNvPr id="203" name="テキスト ボックス 202"/>
        <xdr:cNvSpPr txBox="1"/>
      </xdr:nvSpPr>
      <xdr:spPr>
        <a:xfrm>
          <a:off x="2844800" y="137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110399</xdr:rowOff>
    </xdr:from>
    <xdr:to>
      <xdr:col>11</xdr:col>
      <xdr:colOff>31750</xdr:colOff>
      <xdr:row>83</xdr:row>
      <xdr:rowOff>146796</xdr:rowOff>
    </xdr:to>
    <xdr:cxnSp macro="">
      <xdr:nvCxnSpPr>
        <xdr:cNvPr id="204" name="直線コネクタ 203"/>
        <xdr:cNvCxnSpPr/>
      </xdr:nvCxnSpPr>
      <xdr:spPr>
        <a:xfrm>
          <a:off x="1447800" y="14340749"/>
          <a:ext cx="889000" cy="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150136</xdr:rowOff>
    </xdr:from>
    <xdr:ext cx="762000" cy="259045"/>
    <xdr:sp macro="" textlink="">
      <xdr:nvSpPr>
        <xdr:cNvPr id="206" name="テキスト ボックス 205"/>
        <xdr:cNvSpPr txBox="1"/>
      </xdr:nvSpPr>
      <xdr:spPr>
        <a:xfrm>
          <a:off x="1955800" y="138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127064</xdr:rowOff>
    </xdr:from>
    <xdr:ext cx="762000" cy="259045"/>
    <xdr:sp macro="" textlink="">
      <xdr:nvSpPr>
        <xdr:cNvPr id="208" name="テキスト ボックス 207"/>
        <xdr:cNvSpPr txBox="1"/>
      </xdr:nvSpPr>
      <xdr:spPr>
        <a:xfrm>
          <a:off x="1066800" y="138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68825</xdr:rowOff>
    </xdr:from>
    <xdr:to>
      <xdr:col>23</xdr:col>
      <xdr:colOff>184150</xdr:colOff>
      <xdr:row>89</xdr:row>
      <xdr:rowOff>170425</xdr:rowOff>
    </xdr:to>
    <xdr:sp macro="" textlink="">
      <xdr:nvSpPr>
        <xdr:cNvPr id="214" name="楕円 213"/>
        <xdr:cNvSpPr/>
      </xdr:nvSpPr>
      <xdr:spPr>
        <a:xfrm>
          <a:off x="4902200" y="153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136152</xdr:rowOff>
    </xdr:from>
    <xdr:ext cx="762000" cy="259045"/>
    <xdr:sp macro="" textlink="">
      <xdr:nvSpPr>
        <xdr:cNvPr id="215" name="人件費・物件費等の状況該当値テキスト"/>
        <xdr:cNvSpPr txBox="1"/>
      </xdr:nvSpPr>
      <xdr:spPr>
        <a:xfrm>
          <a:off x="5041900" y="152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117284</xdr:rowOff>
    </xdr:from>
    <xdr:to>
      <xdr:col>19</xdr:col>
      <xdr:colOff>184150</xdr:colOff>
      <xdr:row>86</xdr:row>
      <xdr:rowOff>47434</xdr:rowOff>
    </xdr:to>
    <xdr:sp macro="" textlink="">
      <xdr:nvSpPr>
        <xdr:cNvPr id="216" name="楕円 215"/>
        <xdr:cNvSpPr/>
      </xdr:nvSpPr>
      <xdr:spPr>
        <a:xfrm>
          <a:off x="4064000" y="1469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32211</xdr:rowOff>
    </xdr:from>
    <xdr:ext cx="736600" cy="259045"/>
    <xdr:sp macro="" textlink="">
      <xdr:nvSpPr>
        <xdr:cNvPr id="217" name="テキスト ボックス 216"/>
        <xdr:cNvSpPr txBox="1"/>
      </xdr:nvSpPr>
      <xdr:spPr>
        <a:xfrm>
          <a:off x="3733800" y="1477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19095</xdr:rowOff>
    </xdr:from>
    <xdr:to>
      <xdr:col>15</xdr:col>
      <xdr:colOff>133350</xdr:colOff>
      <xdr:row>84</xdr:row>
      <xdr:rowOff>120695</xdr:rowOff>
    </xdr:to>
    <xdr:sp macro="" textlink="">
      <xdr:nvSpPr>
        <xdr:cNvPr id="218" name="楕円 217"/>
        <xdr:cNvSpPr/>
      </xdr:nvSpPr>
      <xdr:spPr>
        <a:xfrm>
          <a:off x="3175000" y="144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105472</xdr:rowOff>
    </xdr:from>
    <xdr:ext cx="762000" cy="259045"/>
    <xdr:sp macro="" textlink="">
      <xdr:nvSpPr>
        <xdr:cNvPr id="219" name="テキスト ボックス 218"/>
        <xdr:cNvSpPr txBox="1"/>
      </xdr:nvSpPr>
      <xdr:spPr>
        <a:xfrm>
          <a:off x="2844800" y="1450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95996</xdr:rowOff>
    </xdr:from>
    <xdr:to>
      <xdr:col>11</xdr:col>
      <xdr:colOff>82550</xdr:colOff>
      <xdr:row>84</xdr:row>
      <xdr:rowOff>26146</xdr:rowOff>
    </xdr:to>
    <xdr:sp macro="" textlink="">
      <xdr:nvSpPr>
        <xdr:cNvPr id="220" name="楕円 219"/>
        <xdr:cNvSpPr/>
      </xdr:nvSpPr>
      <xdr:spPr>
        <a:xfrm>
          <a:off x="2286000" y="14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10923</xdr:rowOff>
    </xdr:from>
    <xdr:ext cx="762000" cy="259045"/>
    <xdr:sp macro="" textlink="">
      <xdr:nvSpPr>
        <xdr:cNvPr id="221" name="テキスト ボックス 220"/>
        <xdr:cNvSpPr txBox="1"/>
      </xdr:nvSpPr>
      <xdr:spPr>
        <a:xfrm>
          <a:off x="1955800" y="1441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59599</xdr:rowOff>
    </xdr:from>
    <xdr:to>
      <xdr:col>7</xdr:col>
      <xdr:colOff>31750</xdr:colOff>
      <xdr:row>83</xdr:row>
      <xdr:rowOff>161199</xdr:rowOff>
    </xdr:to>
    <xdr:sp macro="" textlink="">
      <xdr:nvSpPr>
        <xdr:cNvPr id="222" name="楕円 221"/>
        <xdr:cNvSpPr/>
      </xdr:nvSpPr>
      <xdr:spPr>
        <a:xfrm>
          <a:off x="1397000" y="142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145976</xdr:rowOff>
    </xdr:from>
    <xdr:ext cx="762000" cy="259045"/>
    <xdr:sp macro="" textlink="">
      <xdr:nvSpPr>
        <xdr:cNvPr id="223" name="テキスト ボックス 222"/>
        <xdr:cNvSpPr txBox="1"/>
      </xdr:nvSpPr>
      <xdr:spPr>
        <a:xfrm>
          <a:off x="1066800" y="1437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ポイント減少したが、依然として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より低い指数となっている。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給与の構造改革と給与水準の適正化に努める。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5080</xdr:rowOff>
    </xdr:to>
    <xdr:cxnSp macro="">
      <xdr:nvCxnSpPr>
        <xdr:cNvPr id="255" name="直線コネクタ 254"/>
        <xdr:cNvCxnSpPr/>
      </xdr:nvCxnSpPr>
      <xdr:spPr>
        <a:xfrm flipV="1">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95266</xdr:rowOff>
    </xdr:from>
    <xdr:ext cx="762000" cy="259045"/>
    <xdr:sp macro="" textlink="">
      <xdr:nvSpPr>
        <xdr:cNvPr id="256"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5080</xdr:rowOff>
    </xdr:to>
    <xdr:cxnSp macro="">
      <xdr:nvCxnSpPr>
        <xdr:cNvPr id="258" name="直線コネクタ 257"/>
        <xdr:cNvCxnSpPr/>
      </xdr:nvCxnSpPr>
      <xdr:spPr>
        <a:xfrm>
          <a:off x="15290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0" name="テキスト ボックス 259"/>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29211</xdr:rowOff>
    </xdr:to>
    <xdr:cxnSp macro="">
      <xdr:nvCxnSpPr>
        <xdr:cNvPr id="261" name="直線コネクタ 260"/>
        <xdr:cNvCxnSpPr/>
      </xdr:nvCxnSpPr>
      <xdr:spPr>
        <a:xfrm flipV="1">
          <a:off x="14401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3" name="テキスト ボックス 262"/>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77470</xdr:rowOff>
    </xdr:to>
    <xdr:cxnSp macro="">
      <xdr:nvCxnSpPr>
        <xdr:cNvPr id="264" name="直線コネクタ 263"/>
        <xdr:cNvCxnSpPr/>
      </xdr:nvCxnSpPr>
      <xdr:spPr>
        <a:xfrm flipV="1">
          <a:off x="13512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6" name="テキスト ボックス 265"/>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6" name="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7" name="テキスト ボックス 27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8" name="楕円 277"/>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79" name="テキスト ボックス 278"/>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0" name="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1" name="テキスト ボックス 280"/>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2" name="楕円 281"/>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3" name="テキスト ボックス 282"/>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人減少</a:t>
          </a:r>
          <a:r>
            <a:rPr kumimoji="1" lang="ja-JP" altLang="ja-JP" sz="1100">
              <a:solidFill>
                <a:schemeClr val="dk1"/>
              </a:solidFill>
              <a:effectLst/>
              <a:latin typeface="+mn-lt"/>
              <a:ea typeface="+mn-ea"/>
              <a:cs typeface="+mn-cs"/>
            </a:rPr>
            <a:t>したが、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より低い水準となっている。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定員適正化に沿った職員の定数管理や給与の適正化等に努める。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100076</xdr:rowOff>
    </xdr:from>
    <xdr:to>
      <xdr:col>81</xdr:col>
      <xdr:colOff>44450</xdr:colOff>
      <xdr:row>61</xdr:row>
      <xdr:rowOff>102489</xdr:rowOff>
    </xdr:to>
    <xdr:cxnSp macro="">
      <xdr:nvCxnSpPr>
        <xdr:cNvPr id="316" name="直線コネクタ 315"/>
        <xdr:cNvCxnSpPr/>
      </xdr:nvCxnSpPr>
      <xdr:spPr>
        <a:xfrm flipV="1">
          <a:off x="16179800" y="1055852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167276</xdr:rowOff>
    </xdr:from>
    <xdr:ext cx="762000" cy="259045"/>
    <xdr:sp macro="" textlink="">
      <xdr:nvSpPr>
        <xdr:cNvPr id="317" name="定員管理の状況平均値テキスト"/>
        <xdr:cNvSpPr txBox="1"/>
      </xdr:nvSpPr>
      <xdr:spPr>
        <a:xfrm>
          <a:off x="17106900" y="10282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92837</xdr:rowOff>
    </xdr:from>
    <xdr:to>
      <xdr:col>77</xdr:col>
      <xdr:colOff>44450</xdr:colOff>
      <xdr:row>61</xdr:row>
      <xdr:rowOff>102489</xdr:rowOff>
    </xdr:to>
    <xdr:cxnSp macro="">
      <xdr:nvCxnSpPr>
        <xdr:cNvPr id="319" name="直線コネクタ 318"/>
        <xdr:cNvCxnSpPr/>
      </xdr:nvCxnSpPr>
      <xdr:spPr>
        <a:xfrm>
          <a:off x="15290800" y="105512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81424</xdr:rowOff>
    </xdr:from>
    <xdr:ext cx="736600" cy="259045"/>
    <xdr:sp macro="" textlink="">
      <xdr:nvSpPr>
        <xdr:cNvPr id="321" name="テキスト ボックス 320"/>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92837</xdr:rowOff>
    </xdr:from>
    <xdr:to>
      <xdr:col>72</xdr:col>
      <xdr:colOff>203200</xdr:colOff>
      <xdr:row>61</xdr:row>
      <xdr:rowOff>102489</xdr:rowOff>
    </xdr:to>
    <xdr:cxnSp macro="">
      <xdr:nvCxnSpPr>
        <xdr:cNvPr id="322" name="直線コネクタ 321"/>
        <xdr:cNvCxnSpPr/>
      </xdr:nvCxnSpPr>
      <xdr:spPr>
        <a:xfrm flipV="1">
          <a:off x="14401800" y="105512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24" name="テキスト ボックス 323"/>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102489</xdr:rowOff>
    </xdr:to>
    <xdr:cxnSp macro="">
      <xdr:nvCxnSpPr>
        <xdr:cNvPr id="325" name="直線コネクタ 324"/>
        <xdr:cNvCxnSpPr/>
      </xdr:nvCxnSpPr>
      <xdr:spPr>
        <a:xfrm>
          <a:off x="13512800" y="1048613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27" name="テキスト ボックス 326"/>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40403</xdr:rowOff>
    </xdr:from>
    <xdr:ext cx="762000" cy="259045"/>
    <xdr:sp macro="" textlink="">
      <xdr:nvSpPr>
        <xdr:cNvPr id="329" name="テキスト ボックス 328"/>
        <xdr:cNvSpPr txBox="1"/>
      </xdr:nvSpPr>
      <xdr:spPr>
        <a:xfrm>
          <a:off x="13131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35" name="楕円 334"/>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21353</xdr:rowOff>
    </xdr:from>
    <xdr:ext cx="762000" cy="259045"/>
    <xdr:sp macro="" textlink="">
      <xdr:nvSpPr>
        <xdr:cNvPr id="336" name="定員管理の状況該当値テキスト"/>
        <xdr:cNvSpPr txBox="1"/>
      </xdr:nvSpPr>
      <xdr:spPr>
        <a:xfrm>
          <a:off x="1710690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51689</xdr:rowOff>
    </xdr:from>
    <xdr:to>
      <xdr:col>77</xdr:col>
      <xdr:colOff>95250</xdr:colOff>
      <xdr:row>61</xdr:row>
      <xdr:rowOff>153289</xdr:rowOff>
    </xdr:to>
    <xdr:sp macro="" textlink="">
      <xdr:nvSpPr>
        <xdr:cNvPr id="337" name="楕円 336"/>
        <xdr:cNvSpPr/>
      </xdr:nvSpPr>
      <xdr:spPr>
        <a:xfrm>
          <a:off x="16129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138066</xdr:rowOff>
    </xdr:from>
    <xdr:ext cx="736600" cy="259045"/>
    <xdr:sp macro="" textlink="">
      <xdr:nvSpPr>
        <xdr:cNvPr id="338" name="テキスト ボックス 337"/>
        <xdr:cNvSpPr txBox="1"/>
      </xdr:nvSpPr>
      <xdr:spPr>
        <a:xfrm>
          <a:off x="15798800" y="10596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42037</xdr:rowOff>
    </xdr:from>
    <xdr:to>
      <xdr:col>73</xdr:col>
      <xdr:colOff>44450</xdr:colOff>
      <xdr:row>61</xdr:row>
      <xdr:rowOff>143637</xdr:rowOff>
    </xdr:to>
    <xdr:sp macro="" textlink="">
      <xdr:nvSpPr>
        <xdr:cNvPr id="339" name="楕円 338"/>
        <xdr:cNvSpPr/>
      </xdr:nvSpPr>
      <xdr:spPr>
        <a:xfrm>
          <a:off x="15240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128414</xdr:rowOff>
    </xdr:from>
    <xdr:ext cx="762000" cy="259045"/>
    <xdr:sp macro="" textlink="">
      <xdr:nvSpPr>
        <xdr:cNvPr id="340" name="テキスト ボックス 339"/>
        <xdr:cNvSpPr txBox="1"/>
      </xdr:nvSpPr>
      <xdr:spPr>
        <a:xfrm>
          <a:off x="14909800" y="1058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51689</xdr:rowOff>
    </xdr:from>
    <xdr:to>
      <xdr:col>68</xdr:col>
      <xdr:colOff>203200</xdr:colOff>
      <xdr:row>61</xdr:row>
      <xdr:rowOff>153289</xdr:rowOff>
    </xdr:to>
    <xdr:sp macro="" textlink="">
      <xdr:nvSpPr>
        <xdr:cNvPr id="341" name="楕円 340"/>
        <xdr:cNvSpPr/>
      </xdr:nvSpPr>
      <xdr:spPr>
        <a:xfrm>
          <a:off x="14351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138066</xdr:rowOff>
    </xdr:from>
    <xdr:ext cx="762000" cy="259045"/>
    <xdr:sp macro="" textlink="">
      <xdr:nvSpPr>
        <xdr:cNvPr id="342" name="テキスト ボックス 341"/>
        <xdr:cNvSpPr txBox="1"/>
      </xdr:nvSpPr>
      <xdr:spPr>
        <a:xfrm>
          <a:off x="14020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43" name="楕円 342"/>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63263</xdr:rowOff>
    </xdr:from>
    <xdr:ext cx="762000" cy="259045"/>
    <xdr:sp macro="" textlink="">
      <xdr:nvSpPr>
        <xdr:cNvPr id="344" name="テキスト ボックス 343"/>
        <xdr:cNvSpPr txBox="1"/>
      </xdr:nvSpPr>
      <xdr:spPr>
        <a:xfrm>
          <a:off x="13131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普通交付税の合併算定替の縮減による標準財政規模の減少等により、</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年度から増加に転じ</a:t>
          </a:r>
          <a:r>
            <a:rPr kumimoji="1" lang="ja-JP" altLang="en-US" sz="900">
              <a:solidFill>
                <a:schemeClr val="dk1"/>
              </a:solidFill>
              <a:effectLst/>
              <a:latin typeface="+mn-lt"/>
              <a:ea typeface="+mn-ea"/>
              <a:cs typeface="+mn-cs"/>
            </a:rPr>
            <a:t>ている。令和２年度は、</a:t>
          </a:r>
          <a:r>
            <a:rPr kumimoji="1" lang="ja-JP" altLang="ja-JP" sz="900">
              <a:solidFill>
                <a:schemeClr val="dk1"/>
              </a:solidFill>
              <a:effectLst/>
              <a:latin typeface="+mn-lt"/>
              <a:ea typeface="+mn-ea"/>
              <a:cs typeface="+mn-cs"/>
            </a:rPr>
            <a:t>標準税収入額等</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したが、それ以上に元利償還金や公債費に準ずる債務負担行為が増加したことにより、</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と比較して</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増加した</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類似団体平均との比較でも低い水準となったことから、</a:t>
          </a:r>
          <a:r>
            <a:rPr kumimoji="1" lang="ja-JP" altLang="ja-JP" sz="900">
              <a:solidFill>
                <a:schemeClr val="dk1"/>
              </a:solidFill>
              <a:effectLst/>
              <a:latin typeface="+mn-lt"/>
              <a:ea typeface="+mn-ea"/>
              <a:cs typeface="+mn-cs"/>
            </a:rPr>
            <a:t>引き続き、既存事業の見直しを進めて地方債の発行を抑制するとともに、交付税措置の有利な起債を発行することにより健全化に努める。</a:t>
          </a:r>
          <a:endParaRPr kumimoji="1" lang="en-US" altLang="ja-JP" sz="900">
            <a:solidFill>
              <a:schemeClr val="dk1"/>
            </a:solidFill>
            <a:effectLst/>
            <a:latin typeface="+mn-lt"/>
            <a:ea typeface="+mn-ea"/>
            <a:cs typeface="+mn-cs"/>
          </a:endParaRPr>
        </a:p>
        <a:p>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修正個所</a:t>
          </a:r>
          <a:r>
            <a:rPr kumimoji="1" lang="en-US" altLang="ja-JP" sz="900">
              <a:solidFill>
                <a:schemeClr val="dk1"/>
              </a:solidFill>
              <a:effectLst/>
              <a:latin typeface="+mn-lt"/>
              <a:ea typeface="+mn-ea"/>
              <a:cs typeface="+mn-cs"/>
            </a:rPr>
            <a:t>】</a:t>
          </a:r>
          <a:endParaRPr lang="ja-JP" altLang="ja-JP" sz="900">
            <a:effectLst/>
          </a:endParaRPr>
        </a:p>
        <a:p>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年度の実質公債費比率</a:t>
          </a:r>
          <a:r>
            <a:rPr kumimoji="1" lang="ja-JP" altLang="en-US" sz="900">
              <a:solidFill>
                <a:schemeClr val="dk1"/>
              </a:solidFill>
              <a:effectLst/>
              <a:latin typeface="+mn-lt"/>
              <a:ea typeface="+mn-ea"/>
              <a:cs typeface="+mn-cs"/>
            </a:rPr>
            <a:t>を</a:t>
          </a:r>
          <a:r>
            <a:rPr kumimoji="1" lang="en-US" altLang="ja-JP" sz="900">
              <a:solidFill>
                <a:schemeClr val="dk1"/>
              </a:solidFill>
              <a:effectLst/>
              <a:latin typeface="+mn-lt"/>
              <a:ea typeface="+mn-ea"/>
              <a:cs typeface="+mn-cs"/>
            </a:rPr>
            <a:t>6.5</a:t>
          </a:r>
          <a:r>
            <a:rPr kumimoji="1" lang="ja-JP" altLang="ja-JP" sz="900">
              <a:solidFill>
                <a:schemeClr val="dk1"/>
              </a:solidFill>
              <a:effectLst/>
              <a:latin typeface="+mn-lt"/>
              <a:ea typeface="+mn-ea"/>
              <a:cs typeface="+mn-cs"/>
            </a:rPr>
            <a:t>％から</a:t>
          </a:r>
          <a:r>
            <a:rPr kumimoji="1" lang="en-US" altLang="ja-JP" sz="900">
              <a:solidFill>
                <a:schemeClr val="dk1"/>
              </a:solidFill>
              <a:effectLst/>
              <a:latin typeface="+mn-lt"/>
              <a:ea typeface="+mn-ea"/>
              <a:cs typeface="+mn-cs"/>
            </a:rPr>
            <a:t>6.4</a:t>
          </a:r>
          <a:r>
            <a:rPr kumimoji="1" lang="ja-JP" altLang="ja-JP" sz="900">
              <a:solidFill>
                <a:schemeClr val="dk1"/>
              </a:solidFill>
              <a:effectLst/>
              <a:latin typeface="+mn-lt"/>
              <a:ea typeface="+mn-ea"/>
              <a:cs typeface="+mn-cs"/>
            </a:rPr>
            <a:t>％へ修正。</a:t>
          </a:r>
          <a:endParaRPr lang="ja-JP" altLang="ja-JP" sz="900">
            <a:effectLst/>
          </a:endParaRPr>
        </a:p>
        <a:p>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年度の実質公債費比率</a:t>
          </a:r>
          <a:r>
            <a:rPr kumimoji="1" lang="ja-JP" altLang="en-US" sz="900">
              <a:solidFill>
                <a:schemeClr val="dk1"/>
              </a:solidFill>
              <a:effectLst/>
              <a:latin typeface="+mn-lt"/>
              <a:ea typeface="+mn-ea"/>
              <a:cs typeface="+mn-cs"/>
            </a:rPr>
            <a:t>を</a:t>
          </a:r>
          <a:r>
            <a:rPr kumimoji="1" lang="en-US" altLang="ja-JP" sz="900">
              <a:solidFill>
                <a:schemeClr val="dk1"/>
              </a:solidFill>
              <a:effectLst/>
              <a:latin typeface="+mn-lt"/>
              <a:ea typeface="+mn-ea"/>
              <a:cs typeface="+mn-cs"/>
            </a:rPr>
            <a:t>7.4</a:t>
          </a:r>
          <a:r>
            <a:rPr kumimoji="1" lang="ja-JP" altLang="ja-JP" sz="900">
              <a:solidFill>
                <a:schemeClr val="dk1"/>
              </a:solidFill>
              <a:effectLst/>
              <a:latin typeface="+mn-lt"/>
              <a:ea typeface="+mn-ea"/>
              <a:cs typeface="+mn-cs"/>
            </a:rPr>
            <a:t>％から</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％へ修正。</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3810</xdr:rowOff>
    </xdr:to>
    <xdr:cxnSp macro="">
      <xdr:nvCxnSpPr>
        <xdr:cNvPr id="377" name="直線コネクタ 376"/>
        <xdr:cNvCxnSpPr/>
      </xdr:nvCxnSpPr>
      <xdr:spPr>
        <a:xfrm>
          <a:off x="16179800" y="6960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78"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102870</xdr:rowOff>
    </xdr:to>
    <xdr:cxnSp macro="">
      <xdr:nvCxnSpPr>
        <xdr:cNvPr id="380" name="直線コネクタ 379"/>
        <xdr:cNvCxnSpPr/>
      </xdr:nvCxnSpPr>
      <xdr:spPr>
        <a:xfrm>
          <a:off x="15290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2" name="テキスト ボックス 381"/>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41</xdr:row>
      <xdr:rowOff>52070</xdr:rowOff>
    </xdr:to>
    <xdr:cxnSp macro="">
      <xdr:nvCxnSpPr>
        <xdr:cNvPr id="383" name="直線コネクタ 382"/>
        <xdr:cNvCxnSpPr/>
      </xdr:nvCxnSpPr>
      <xdr:spPr>
        <a:xfrm flipV="1">
          <a:off x="14401800" y="68884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41</xdr:row>
      <xdr:rowOff>52070</xdr:rowOff>
    </xdr:to>
    <xdr:cxnSp macro="">
      <xdr:nvCxnSpPr>
        <xdr:cNvPr id="386" name="直線コネクタ 385"/>
        <xdr:cNvCxnSpPr/>
      </xdr:nvCxnSpPr>
      <xdr:spPr>
        <a:xfrm>
          <a:off x="13512800" y="6864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0" name="テキスト ボックス 38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6" name="楕円 395"/>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7"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8" name="楕円 39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9" name="テキスト ボックス 39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0" name="楕円 399"/>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1" name="テキスト ボックス 40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2" name="楕円 40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3" name="テキスト ボックス 402"/>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4" name="楕円 403"/>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5" name="テキスト ボックス 404"/>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地方債の現在高が前年度比</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ポイント</a:t>
          </a:r>
          <a:r>
            <a:rPr kumimoji="1" lang="ja-JP" altLang="ja-JP" sz="900">
              <a:solidFill>
                <a:schemeClr val="dk1"/>
              </a:solidFill>
              <a:effectLst/>
              <a:latin typeface="+mn-lt"/>
              <a:ea typeface="+mn-ea"/>
              <a:cs typeface="+mn-cs"/>
            </a:rPr>
            <a:t>増</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一方で、</a:t>
          </a:r>
          <a:r>
            <a:rPr kumimoji="1" lang="ja-JP" altLang="en-US" sz="900">
              <a:solidFill>
                <a:schemeClr val="dk1"/>
              </a:solidFill>
              <a:effectLst/>
              <a:latin typeface="+mn-lt"/>
              <a:ea typeface="+mn-ea"/>
              <a:cs typeface="+mn-cs"/>
            </a:rPr>
            <a:t>減債基金や</a:t>
          </a:r>
          <a:r>
            <a:rPr kumimoji="1" lang="ja-JP" altLang="ja-JP" sz="900">
              <a:solidFill>
                <a:schemeClr val="dk1"/>
              </a:solidFill>
              <a:effectLst/>
              <a:latin typeface="+mn-lt"/>
              <a:ea typeface="+mn-ea"/>
              <a:cs typeface="+mn-cs"/>
            </a:rPr>
            <a:t>公共施設維持整備基金</a:t>
          </a:r>
          <a:r>
            <a:rPr kumimoji="1" lang="ja-JP" altLang="en-US" sz="900">
              <a:solidFill>
                <a:schemeClr val="dk1"/>
              </a:solidFill>
              <a:effectLst/>
              <a:latin typeface="+mn-lt"/>
              <a:ea typeface="+mn-ea"/>
              <a:cs typeface="+mn-cs"/>
            </a:rPr>
            <a:t>、教育施設整備基金等の</a:t>
          </a:r>
          <a:r>
            <a:rPr kumimoji="1" lang="ja-JP" altLang="ja-JP" sz="900">
              <a:solidFill>
                <a:schemeClr val="dk1"/>
              </a:solidFill>
              <a:effectLst/>
              <a:latin typeface="+mn-lt"/>
              <a:ea typeface="+mn-ea"/>
              <a:cs typeface="+mn-cs"/>
            </a:rPr>
            <a:t>繰入などにより充当可能基金が</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ポイント減</a:t>
          </a:r>
          <a:r>
            <a:rPr kumimoji="1" lang="ja-JP" altLang="ja-JP" sz="900">
              <a:solidFill>
                <a:schemeClr val="dk1"/>
              </a:solidFill>
              <a:effectLst/>
              <a:latin typeface="+mn-lt"/>
              <a:ea typeface="+mn-ea"/>
              <a:cs typeface="+mn-cs"/>
            </a:rPr>
            <a:t>と</a:t>
          </a:r>
          <a:r>
            <a:rPr kumimoji="1" lang="ja-JP" altLang="en-US" sz="900">
              <a:solidFill>
                <a:schemeClr val="dk1"/>
              </a:solidFill>
              <a:effectLst/>
              <a:latin typeface="+mn-lt"/>
              <a:ea typeface="+mn-ea"/>
              <a:cs typeface="+mn-cs"/>
            </a:rPr>
            <a:t>なった</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地方債の現在高の増加により</a:t>
          </a:r>
          <a:r>
            <a:rPr kumimoji="1" lang="ja-JP" altLang="ja-JP" sz="900">
              <a:solidFill>
                <a:schemeClr val="dk1"/>
              </a:solidFill>
              <a:effectLst/>
              <a:latin typeface="+mn-lt"/>
              <a:ea typeface="+mn-ea"/>
              <a:cs typeface="+mn-cs"/>
            </a:rPr>
            <a:t>将来負担額</a:t>
          </a:r>
          <a:r>
            <a:rPr kumimoji="1" lang="ja-JP" altLang="en-US" sz="900">
              <a:solidFill>
                <a:schemeClr val="dk1"/>
              </a:solidFill>
              <a:effectLst/>
              <a:latin typeface="+mn-lt"/>
              <a:ea typeface="+mn-ea"/>
              <a:cs typeface="+mn-cs"/>
            </a:rPr>
            <a:t>が増加し、控除される充当可能金も</a:t>
          </a:r>
          <a:r>
            <a:rPr kumimoji="1" lang="ja-JP" altLang="ja-JP" sz="900">
              <a:solidFill>
                <a:schemeClr val="dk1"/>
              </a:solidFill>
              <a:effectLst/>
              <a:latin typeface="+mn-lt"/>
              <a:ea typeface="+mn-ea"/>
              <a:cs typeface="+mn-cs"/>
            </a:rPr>
            <a:t>減少したこと</a:t>
          </a:r>
          <a:r>
            <a:rPr kumimoji="1" lang="ja-JP" altLang="en-US" sz="900">
              <a:solidFill>
                <a:schemeClr val="dk1"/>
              </a:solidFill>
              <a:effectLst/>
              <a:latin typeface="+mn-lt"/>
              <a:ea typeface="+mn-ea"/>
              <a:cs typeface="+mn-cs"/>
            </a:rPr>
            <a:t>により、前年度と比較して</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増加した</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依然として類似団体平均との比較でも低い水準であり、</a:t>
          </a:r>
          <a:r>
            <a:rPr kumimoji="1" lang="ja-JP" altLang="ja-JP" sz="900">
              <a:solidFill>
                <a:schemeClr val="dk1"/>
              </a:solidFill>
              <a:effectLst/>
              <a:latin typeface="+mn-lt"/>
              <a:ea typeface="+mn-ea"/>
              <a:cs typeface="+mn-cs"/>
            </a:rPr>
            <a:t>将来負担比率で高い割合を示す地方債残高については、事業の見直し等により起債発行額を抑制するとともに、基金の積み立てを行うなど財政の健全化に努めていくこととする。また、令和３年度から</a:t>
          </a:r>
          <a:r>
            <a:rPr kumimoji="1" lang="ja-JP" altLang="en-US" sz="900">
              <a:solidFill>
                <a:schemeClr val="dk1"/>
              </a:solidFill>
              <a:effectLst/>
              <a:latin typeface="+mn-lt"/>
              <a:ea typeface="+mn-ea"/>
              <a:cs typeface="+mn-cs"/>
            </a:rPr>
            <a:t>普通</a:t>
          </a:r>
          <a:r>
            <a:rPr kumimoji="1" lang="ja-JP" altLang="ja-JP" sz="900">
              <a:solidFill>
                <a:schemeClr val="dk1"/>
              </a:solidFill>
              <a:effectLst/>
              <a:latin typeface="+mn-lt"/>
              <a:ea typeface="+mn-ea"/>
              <a:cs typeface="+mn-cs"/>
            </a:rPr>
            <a:t>交付税の一本算定が始ま</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こと</a:t>
          </a:r>
          <a:r>
            <a:rPr kumimoji="1" lang="ja-JP" altLang="en-US" sz="900">
              <a:solidFill>
                <a:schemeClr val="dk1"/>
              </a:solidFill>
              <a:effectLst/>
              <a:latin typeface="+mn-lt"/>
              <a:ea typeface="+mn-ea"/>
              <a:cs typeface="+mn-cs"/>
            </a:rPr>
            <a:t>により</a:t>
          </a:r>
          <a:r>
            <a:rPr kumimoji="1" lang="ja-JP" altLang="ja-JP" sz="900">
              <a:solidFill>
                <a:schemeClr val="dk1"/>
              </a:solidFill>
              <a:effectLst/>
              <a:latin typeface="+mn-lt"/>
              <a:ea typeface="+mn-ea"/>
              <a:cs typeface="+mn-cs"/>
            </a:rPr>
            <a:t>、標準財政規模も減少していくことが予想されるため、さらなる自主財源の確保を目指す。</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164737</xdr:rowOff>
    </xdr:from>
    <xdr:to>
      <xdr:col>81</xdr:col>
      <xdr:colOff>44450</xdr:colOff>
      <xdr:row>19</xdr:row>
      <xdr:rowOff>31206</xdr:rowOff>
    </xdr:to>
    <xdr:cxnSp macro="">
      <xdr:nvCxnSpPr>
        <xdr:cNvPr id="441" name="直線コネクタ 440"/>
        <xdr:cNvCxnSpPr/>
      </xdr:nvCxnSpPr>
      <xdr:spPr>
        <a:xfrm>
          <a:off x="16179800" y="325083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2" name="将来負担の状況平均値テキスト"/>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3" name="フローチャート: 判断 442"/>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79375</xdr:rowOff>
    </xdr:from>
    <xdr:to>
      <xdr:col>77</xdr:col>
      <xdr:colOff>44450</xdr:colOff>
      <xdr:row>18</xdr:row>
      <xdr:rowOff>164737</xdr:rowOff>
    </xdr:to>
    <xdr:cxnSp macro="">
      <xdr:nvCxnSpPr>
        <xdr:cNvPr id="444" name="直線コネクタ 443"/>
        <xdr:cNvCxnSpPr/>
      </xdr:nvCxnSpPr>
      <xdr:spPr>
        <a:xfrm>
          <a:off x="15290800" y="2994025"/>
          <a:ext cx="889000" cy="25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5" name="フローチャート: 判断 444"/>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6" name="テキスト ボックス 445"/>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65587</xdr:rowOff>
    </xdr:from>
    <xdr:to>
      <xdr:col>72</xdr:col>
      <xdr:colOff>203200</xdr:colOff>
      <xdr:row>17</xdr:row>
      <xdr:rowOff>79375</xdr:rowOff>
    </xdr:to>
    <xdr:cxnSp macro="">
      <xdr:nvCxnSpPr>
        <xdr:cNvPr id="447" name="直線コネクタ 446"/>
        <xdr:cNvCxnSpPr/>
      </xdr:nvCxnSpPr>
      <xdr:spPr>
        <a:xfrm>
          <a:off x="14401800" y="298023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48" name="フローチャート: 判断 447"/>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9" name="テキスト ボックス 448"/>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137069</xdr:rowOff>
    </xdr:from>
    <xdr:to>
      <xdr:col>68</xdr:col>
      <xdr:colOff>152400</xdr:colOff>
      <xdr:row>17</xdr:row>
      <xdr:rowOff>65587</xdr:rowOff>
    </xdr:to>
    <xdr:cxnSp macro="">
      <xdr:nvCxnSpPr>
        <xdr:cNvPr id="450" name="直線コネクタ 449"/>
        <xdr:cNvCxnSpPr/>
      </xdr:nvCxnSpPr>
      <xdr:spPr>
        <a:xfrm>
          <a:off x="13512800" y="2880269"/>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1" name="フローチャート: 判断 450"/>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2" name="テキスト ボックス 451"/>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18432</xdr:rowOff>
    </xdr:from>
    <xdr:ext cx="762000" cy="259045"/>
    <xdr:sp macro="" textlink="">
      <xdr:nvSpPr>
        <xdr:cNvPr id="454" name="テキスト ボックス 453"/>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151856</xdr:rowOff>
    </xdr:from>
    <xdr:to>
      <xdr:col>81</xdr:col>
      <xdr:colOff>95250</xdr:colOff>
      <xdr:row>19</xdr:row>
      <xdr:rowOff>82006</xdr:rowOff>
    </xdr:to>
    <xdr:sp macro="" textlink="">
      <xdr:nvSpPr>
        <xdr:cNvPr id="460" name="楕円 459"/>
        <xdr:cNvSpPr/>
      </xdr:nvSpPr>
      <xdr:spPr>
        <a:xfrm>
          <a:off x="16967200" y="32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123933</xdr:rowOff>
    </xdr:from>
    <xdr:ext cx="762000" cy="259045"/>
    <xdr:sp macro="" textlink="">
      <xdr:nvSpPr>
        <xdr:cNvPr id="461" name="将来負担の状況該当値テキスト"/>
        <xdr:cNvSpPr txBox="1"/>
      </xdr:nvSpPr>
      <xdr:spPr>
        <a:xfrm>
          <a:off x="17106900" y="321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113937</xdr:rowOff>
    </xdr:from>
    <xdr:to>
      <xdr:col>77</xdr:col>
      <xdr:colOff>95250</xdr:colOff>
      <xdr:row>19</xdr:row>
      <xdr:rowOff>44087</xdr:rowOff>
    </xdr:to>
    <xdr:sp macro="" textlink="">
      <xdr:nvSpPr>
        <xdr:cNvPr id="462" name="楕円 461"/>
        <xdr:cNvSpPr/>
      </xdr:nvSpPr>
      <xdr:spPr>
        <a:xfrm>
          <a:off x="16129000" y="3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28864</xdr:rowOff>
    </xdr:from>
    <xdr:ext cx="736600" cy="259045"/>
    <xdr:sp macro="" textlink="">
      <xdr:nvSpPr>
        <xdr:cNvPr id="463" name="テキスト ボックス 462"/>
        <xdr:cNvSpPr txBox="1"/>
      </xdr:nvSpPr>
      <xdr:spPr>
        <a:xfrm>
          <a:off x="15798800" y="328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28575</xdr:rowOff>
    </xdr:from>
    <xdr:to>
      <xdr:col>73</xdr:col>
      <xdr:colOff>44450</xdr:colOff>
      <xdr:row>17</xdr:row>
      <xdr:rowOff>130175</xdr:rowOff>
    </xdr:to>
    <xdr:sp macro="" textlink="">
      <xdr:nvSpPr>
        <xdr:cNvPr id="464" name="楕円 463"/>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114952</xdr:rowOff>
    </xdr:from>
    <xdr:ext cx="762000" cy="259045"/>
    <xdr:sp macro="" textlink="">
      <xdr:nvSpPr>
        <xdr:cNvPr id="465" name="テキスト ボックス 464"/>
        <xdr:cNvSpPr txBox="1"/>
      </xdr:nvSpPr>
      <xdr:spPr>
        <a:xfrm>
          <a:off x="14909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14787</xdr:rowOff>
    </xdr:from>
    <xdr:to>
      <xdr:col>68</xdr:col>
      <xdr:colOff>203200</xdr:colOff>
      <xdr:row>17</xdr:row>
      <xdr:rowOff>116387</xdr:rowOff>
    </xdr:to>
    <xdr:sp macro="" textlink="">
      <xdr:nvSpPr>
        <xdr:cNvPr id="466" name="楕円 465"/>
        <xdr:cNvSpPr/>
      </xdr:nvSpPr>
      <xdr:spPr>
        <a:xfrm>
          <a:off x="14351000" y="29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101164</xdr:rowOff>
    </xdr:from>
    <xdr:ext cx="762000" cy="259045"/>
    <xdr:sp macro="" textlink="">
      <xdr:nvSpPr>
        <xdr:cNvPr id="467" name="テキスト ボックス 466"/>
        <xdr:cNvSpPr txBox="1"/>
      </xdr:nvSpPr>
      <xdr:spPr>
        <a:xfrm>
          <a:off x="14020800" y="301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86269</xdr:rowOff>
    </xdr:from>
    <xdr:to>
      <xdr:col>64</xdr:col>
      <xdr:colOff>152400</xdr:colOff>
      <xdr:row>17</xdr:row>
      <xdr:rowOff>16419</xdr:rowOff>
    </xdr:to>
    <xdr:sp macro="" textlink="">
      <xdr:nvSpPr>
        <xdr:cNvPr id="468" name="楕円 467"/>
        <xdr:cNvSpPr/>
      </xdr:nvSpPr>
      <xdr:spPr>
        <a:xfrm>
          <a:off x="13462000" y="28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26596</xdr:rowOff>
    </xdr:from>
    <xdr:ext cx="762000" cy="259045"/>
    <xdr:sp macro="" textlink="">
      <xdr:nvSpPr>
        <xdr:cNvPr id="469" name="テキスト ボックス 468"/>
        <xdr:cNvSpPr txBox="1"/>
      </xdr:nvSpPr>
      <xdr:spPr>
        <a:xfrm>
          <a:off x="13131800" y="259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59,213
58,782
265.12
43,909,613
41,566,008
2,151,434
17,025,892
41,122,509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より低い</a:t>
          </a:r>
          <a:r>
            <a:rPr kumimoji="1" lang="ja-JP" altLang="ja-JP" sz="1100">
              <a:solidFill>
                <a:schemeClr val="dk1"/>
              </a:solidFill>
              <a:effectLst/>
              <a:latin typeface="+mn-lt"/>
              <a:ea typeface="+mn-ea"/>
              <a:cs typeface="+mn-cs"/>
            </a:rPr>
            <a:t>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会計年度任用職員制度の開始により人件費総額</a:t>
          </a:r>
          <a:r>
            <a:rPr kumimoji="1" lang="ja-JP" altLang="en-US" sz="1100">
              <a:solidFill>
                <a:schemeClr val="dk1"/>
              </a:solidFill>
              <a:effectLst/>
              <a:latin typeface="+mn-lt"/>
              <a:ea typeface="+mn-ea"/>
              <a:cs typeface="+mn-cs"/>
            </a:rPr>
            <a:t>が大きく増加したためである。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継続して給与の構造改革と給与水準の適正化に努める。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97064</xdr:rowOff>
    </xdr:from>
    <xdr:to>
      <xdr:col>24</xdr:col>
      <xdr:colOff>25400</xdr:colOff>
      <xdr:row>37</xdr:row>
      <xdr:rowOff>15422</xdr:rowOff>
    </xdr:to>
    <xdr:cxnSp macro="">
      <xdr:nvCxnSpPr>
        <xdr:cNvPr id="68" name="直線コネクタ 67"/>
        <xdr:cNvCxnSpPr/>
      </xdr:nvCxnSpPr>
      <xdr:spPr>
        <a:xfrm>
          <a:off x="3987800" y="6097814"/>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97064</xdr:rowOff>
    </xdr:from>
    <xdr:to>
      <xdr:col>19</xdr:col>
      <xdr:colOff>187325</xdr:colOff>
      <xdr:row>35</xdr:row>
      <xdr:rowOff>151493</xdr:rowOff>
    </xdr:to>
    <xdr:cxnSp macro="">
      <xdr:nvCxnSpPr>
        <xdr:cNvPr id="71" name="直線コネクタ 70"/>
        <xdr:cNvCxnSpPr/>
      </xdr:nvCxnSpPr>
      <xdr:spPr>
        <a:xfrm flipV="1">
          <a:off x="3098800" y="609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151493</xdr:rowOff>
    </xdr:to>
    <xdr:cxnSp macro="">
      <xdr:nvCxnSpPr>
        <xdr:cNvPr id="74" name="直線コネクタ 73"/>
        <xdr:cNvCxnSpPr/>
      </xdr:nvCxnSpPr>
      <xdr:spPr>
        <a:xfrm>
          <a:off x="2209800" y="610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75293</xdr:rowOff>
    </xdr:from>
    <xdr:to>
      <xdr:col>11</xdr:col>
      <xdr:colOff>9525</xdr:colOff>
      <xdr:row>35</xdr:row>
      <xdr:rowOff>107950</xdr:rowOff>
    </xdr:to>
    <xdr:cxnSp macro="">
      <xdr:nvCxnSpPr>
        <xdr:cNvPr id="77" name="直線コネクタ 76"/>
        <xdr:cNvCxnSpPr/>
      </xdr:nvCxnSpPr>
      <xdr:spPr>
        <a:xfrm>
          <a:off x="1320800" y="607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87" name="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108149</xdr:rowOff>
    </xdr:from>
    <xdr:ext cx="762000" cy="259045"/>
    <xdr:sp macro="" textlink="">
      <xdr:nvSpPr>
        <xdr:cNvPr id="88" name="人件費該当値テキスト"/>
        <xdr:cNvSpPr txBox="1"/>
      </xdr:nvSpPr>
      <xdr:spPr>
        <a:xfrm>
          <a:off x="4914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46264</xdr:rowOff>
    </xdr:from>
    <xdr:to>
      <xdr:col>20</xdr:col>
      <xdr:colOff>38100</xdr:colOff>
      <xdr:row>35</xdr:row>
      <xdr:rowOff>147864</xdr:rowOff>
    </xdr:to>
    <xdr:sp macro="" textlink="">
      <xdr:nvSpPr>
        <xdr:cNvPr id="89" name="楕円 88"/>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132641</xdr:rowOff>
    </xdr:from>
    <xdr:ext cx="736600" cy="259045"/>
    <xdr:sp macro="" textlink="">
      <xdr:nvSpPr>
        <xdr:cNvPr id="90" name="テキスト ボックス 89"/>
        <xdr:cNvSpPr txBox="1"/>
      </xdr:nvSpPr>
      <xdr:spPr>
        <a:xfrm>
          <a:off x="3606800" y="613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92" name="テキスト ボックス 91"/>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3" name="楕円 92"/>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4" name="テキスト ボックス 93"/>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95" name="楕円 94"/>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110870</xdr:rowOff>
    </xdr:from>
    <xdr:ext cx="762000" cy="259045"/>
    <xdr:sp macro="" textlink="">
      <xdr:nvSpPr>
        <xdr:cNvPr id="96" name="テキスト ボックス 95"/>
        <xdr:cNvSpPr txBox="1"/>
      </xdr:nvSpPr>
      <xdr:spPr>
        <a:xfrm>
          <a:off x="939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依然として類似</a:t>
          </a:r>
          <a:r>
            <a:rPr kumimoji="1" lang="ja-JP" altLang="ja-JP" sz="1100">
              <a:solidFill>
                <a:schemeClr val="dk1"/>
              </a:solidFill>
              <a:effectLst/>
              <a:latin typeface="+mn-lt"/>
              <a:ea typeface="+mn-ea"/>
              <a:cs typeface="+mn-cs"/>
            </a:rPr>
            <a:t>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主な要因としては、ため池等放射性物質対策事業や災害（防災）対策事業等の実施によるものである。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近年、公共施設の維持管理経費や委託料などが増加しており、物件費の増加傾向が続いているため、事務事業の見直しや公共施設適正配置計画に基づく公共施設の統廃合を推進し、経費の節減に努める。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154214</xdr:rowOff>
    </xdr:to>
    <xdr:cxnSp macro="">
      <xdr:nvCxnSpPr>
        <xdr:cNvPr id="131" name="直線コネクタ 130"/>
        <xdr:cNvCxnSpPr/>
      </xdr:nvCxnSpPr>
      <xdr:spPr>
        <a:xfrm flipV="1">
          <a:off x="15671800" y="3245757"/>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20</xdr:row>
      <xdr:rowOff>154214</xdr:rowOff>
    </xdr:to>
    <xdr:cxnSp macro="">
      <xdr:nvCxnSpPr>
        <xdr:cNvPr id="134" name="直線コネクタ 133"/>
        <xdr:cNvCxnSpPr/>
      </xdr:nvCxnSpPr>
      <xdr:spPr>
        <a:xfrm>
          <a:off x="14782800" y="3507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20</xdr:row>
      <xdr:rowOff>78014</xdr:rowOff>
    </xdr:to>
    <xdr:cxnSp macro="">
      <xdr:nvCxnSpPr>
        <xdr:cNvPr id="137" name="直線コネクタ 136"/>
        <xdr:cNvCxnSpPr/>
      </xdr:nvCxnSpPr>
      <xdr:spPr>
        <a:xfrm>
          <a:off x="13893800" y="32566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170543</xdr:rowOff>
    </xdr:to>
    <xdr:cxnSp macro="">
      <xdr:nvCxnSpPr>
        <xdr:cNvPr id="140" name="直線コネクタ 139"/>
        <xdr:cNvCxnSpPr/>
      </xdr:nvCxnSpPr>
      <xdr:spPr>
        <a:xfrm>
          <a:off x="13004800" y="3115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2" name="テキスト ボックス 141"/>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4" name="テキスト ボックス 143"/>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50" name="楕円 149"/>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51"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103414</xdr:rowOff>
    </xdr:from>
    <xdr:to>
      <xdr:col>78</xdr:col>
      <xdr:colOff>120650</xdr:colOff>
      <xdr:row>21</xdr:row>
      <xdr:rowOff>33564</xdr:rowOff>
    </xdr:to>
    <xdr:sp macro="" textlink="">
      <xdr:nvSpPr>
        <xdr:cNvPr id="152" name="楕円 151"/>
        <xdr:cNvSpPr/>
      </xdr:nvSpPr>
      <xdr:spPr>
        <a:xfrm>
          <a:off x="15621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18341</xdr:rowOff>
    </xdr:from>
    <xdr:ext cx="736600" cy="259045"/>
    <xdr:sp macro="" textlink="">
      <xdr:nvSpPr>
        <xdr:cNvPr id="153" name="テキスト ボックス 152"/>
        <xdr:cNvSpPr txBox="1"/>
      </xdr:nvSpPr>
      <xdr:spPr>
        <a:xfrm>
          <a:off x="15290800" y="36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4" name="楕円 153"/>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5" name="テキスト ボックス 154"/>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6" name="楕円 155"/>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7" name="テキスト ボックス 156"/>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8" name="楕円 157"/>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9" name="テキスト ボックス 158"/>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今後、少子高齢化による医療費や生活保護費等の増加が見込まれる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義務的経費であり、一律な抑制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削減はできないが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81280</xdr:rowOff>
    </xdr:to>
    <xdr:cxnSp macro="">
      <xdr:nvCxnSpPr>
        <xdr:cNvPr id="190" name="直線コネクタ 189"/>
        <xdr:cNvCxnSpPr/>
      </xdr:nvCxnSpPr>
      <xdr:spPr>
        <a:xfrm>
          <a:off x="3987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58420</xdr:rowOff>
    </xdr:to>
    <xdr:cxnSp macro="">
      <xdr:nvCxnSpPr>
        <xdr:cNvPr id="193" name="直線コネクタ 192"/>
        <xdr:cNvCxnSpPr/>
      </xdr:nvCxnSpPr>
      <xdr:spPr>
        <a:xfrm flipV="1">
          <a:off x="3098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5" name="テキスト ボックス 194"/>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96" name="直線コネクタ 195"/>
        <xdr:cNvCxnSpPr/>
      </xdr:nvCxnSpPr>
      <xdr:spPr>
        <a:xfrm>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56</xdr:row>
      <xdr:rowOff>12700</xdr:rowOff>
    </xdr:to>
    <xdr:cxnSp macro="">
      <xdr:nvCxnSpPr>
        <xdr:cNvPr id="199" name="直線コネクタ 198"/>
        <xdr:cNvCxnSpPr/>
      </xdr:nvCxnSpPr>
      <xdr:spPr>
        <a:xfrm>
          <a:off x="1320800" y="9316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03" name="テキスト ボックス 202"/>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9" name="楕円 208"/>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10"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11" name="楕円 210"/>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12" name="テキスト ボックス 211"/>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13" name="楕円 212"/>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14" name="テキスト ボックス 213"/>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7" name="楕円 216"/>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8" name="テキスト ボックス 217"/>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たが、依然として</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令和元年</a:t>
          </a:r>
          <a:r>
            <a:rPr kumimoji="1" lang="ja-JP" altLang="en-US" sz="1100">
              <a:solidFill>
                <a:schemeClr val="dk1"/>
              </a:solidFill>
              <a:effectLst/>
              <a:latin typeface="+mn-lt"/>
              <a:ea typeface="+mn-ea"/>
              <a:cs typeface="+mn-cs"/>
            </a:rPr>
            <a:t>東日本台風</a:t>
          </a:r>
          <a:r>
            <a:rPr kumimoji="1" lang="ja-JP" altLang="ja-JP" sz="1100">
              <a:solidFill>
                <a:schemeClr val="dk1"/>
              </a:solidFill>
              <a:effectLst/>
              <a:latin typeface="+mn-lt"/>
              <a:ea typeface="+mn-ea"/>
              <a:cs typeface="+mn-cs"/>
            </a:rPr>
            <a:t>の影響による宅地関連災害復旧事業費等が</a:t>
          </a:r>
          <a:r>
            <a:rPr kumimoji="1" lang="ja-JP" altLang="en-US" sz="1100">
              <a:solidFill>
                <a:schemeClr val="dk1"/>
              </a:solidFill>
              <a:effectLst/>
              <a:latin typeface="+mn-lt"/>
              <a:ea typeface="+mn-ea"/>
              <a:cs typeface="+mn-cs"/>
            </a:rPr>
            <a:t>減少したことにより</a:t>
          </a:r>
          <a:r>
            <a:rPr kumimoji="1" lang="ja-JP" altLang="ja-JP" sz="1100">
              <a:solidFill>
                <a:schemeClr val="dk1"/>
              </a:solidFill>
              <a:effectLst/>
              <a:latin typeface="+mn-lt"/>
              <a:ea typeface="+mn-ea"/>
              <a:cs typeface="+mn-cs"/>
            </a:rPr>
            <a:t>、維持補修費が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また、下水道事業会計の法適化に伴い、繰出金が減少している。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59</xdr:row>
      <xdr:rowOff>102507</xdr:rowOff>
    </xdr:to>
    <xdr:cxnSp macro="">
      <xdr:nvCxnSpPr>
        <xdr:cNvPr id="248" name="直線コネクタ 247"/>
        <xdr:cNvCxnSpPr/>
      </xdr:nvCxnSpPr>
      <xdr:spPr>
        <a:xfrm flipV="1">
          <a:off x="16510000" y="9026072"/>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74584</xdr:rowOff>
    </xdr:from>
    <xdr:ext cx="762000" cy="259045"/>
    <xdr:sp macro="" textlink="">
      <xdr:nvSpPr>
        <xdr:cNvPr id="249" name="その他最小値テキスト"/>
        <xdr:cNvSpPr txBox="1"/>
      </xdr:nvSpPr>
      <xdr:spPr>
        <a:xfrm>
          <a:off x="16598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102507</xdr:rowOff>
    </xdr:from>
    <xdr:to>
      <xdr:col>82</xdr:col>
      <xdr:colOff>196850</xdr:colOff>
      <xdr:row>59</xdr:row>
      <xdr:rowOff>102507</xdr:rowOff>
    </xdr:to>
    <xdr:cxnSp macro="">
      <xdr:nvCxnSpPr>
        <xdr:cNvPr id="250" name="直線コネクタ 249"/>
        <xdr:cNvCxnSpPr/>
      </xdr:nvCxnSpPr>
      <xdr:spPr>
        <a:xfrm>
          <a:off x="16421100" y="10218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61</xdr:row>
      <xdr:rowOff>20865</xdr:rowOff>
    </xdr:to>
    <xdr:cxnSp macro="">
      <xdr:nvCxnSpPr>
        <xdr:cNvPr id="253" name="直線コネクタ 252"/>
        <xdr:cNvCxnSpPr/>
      </xdr:nvCxnSpPr>
      <xdr:spPr>
        <a:xfrm flipV="1">
          <a:off x="15671800" y="10136415"/>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20865</xdr:rowOff>
    </xdr:to>
    <xdr:cxnSp macro="">
      <xdr:nvCxnSpPr>
        <xdr:cNvPr id="256" name="直線コネクタ 255"/>
        <xdr:cNvCxnSpPr/>
      </xdr:nvCxnSpPr>
      <xdr:spPr>
        <a:xfrm>
          <a:off x="14782800" y="10414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60</xdr:row>
      <xdr:rowOff>10885</xdr:rowOff>
    </xdr:from>
    <xdr:to>
      <xdr:col>78</xdr:col>
      <xdr:colOff>120650</xdr:colOff>
      <xdr:row>60</xdr:row>
      <xdr:rowOff>112485</xdr:rowOff>
    </xdr:to>
    <xdr:sp macro="" textlink="">
      <xdr:nvSpPr>
        <xdr:cNvPr id="257" name="フローチャート: 判断 256"/>
        <xdr:cNvSpPr/>
      </xdr:nvSpPr>
      <xdr:spPr>
        <a:xfrm>
          <a:off x="156210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122662</xdr:rowOff>
    </xdr:from>
    <xdr:ext cx="736600" cy="259045"/>
    <xdr:sp macro="" textlink="">
      <xdr:nvSpPr>
        <xdr:cNvPr id="258" name="テキスト ボックス 257"/>
        <xdr:cNvSpPr txBox="1"/>
      </xdr:nvSpPr>
      <xdr:spPr>
        <a:xfrm>
          <a:off x="15290800" y="1006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60</xdr:row>
      <xdr:rowOff>127000</xdr:rowOff>
    </xdr:to>
    <xdr:cxnSp macro="">
      <xdr:nvCxnSpPr>
        <xdr:cNvPr id="259" name="直線コネクタ 258"/>
        <xdr:cNvCxnSpPr/>
      </xdr:nvCxnSpPr>
      <xdr:spPr>
        <a:xfrm>
          <a:off x="13893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0" name="フローチャート: 判断 259"/>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1" name="テキスト ボックス 260"/>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53522</xdr:rowOff>
    </xdr:from>
    <xdr:to>
      <xdr:col>69</xdr:col>
      <xdr:colOff>92075</xdr:colOff>
      <xdr:row>60</xdr:row>
      <xdr:rowOff>94343</xdr:rowOff>
    </xdr:to>
    <xdr:cxnSp macro="">
      <xdr:nvCxnSpPr>
        <xdr:cNvPr id="262" name="直線コネクタ 261"/>
        <xdr:cNvCxnSpPr/>
      </xdr:nvCxnSpPr>
      <xdr:spPr>
        <a:xfrm>
          <a:off x="13004800" y="9826172"/>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59872</xdr:rowOff>
    </xdr:from>
    <xdr:to>
      <xdr:col>69</xdr:col>
      <xdr:colOff>142875</xdr:colOff>
      <xdr:row>60</xdr:row>
      <xdr:rowOff>161472</xdr:rowOff>
    </xdr:to>
    <xdr:sp macro="" textlink="">
      <xdr:nvSpPr>
        <xdr:cNvPr id="263" name="フローチャート: 判断 262"/>
        <xdr:cNvSpPr/>
      </xdr:nvSpPr>
      <xdr:spPr>
        <a:xfrm>
          <a:off x="13843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64" name="テキスト ボックス 263"/>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149678</xdr:rowOff>
    </xdr:from>
    <xdr:to>
      <xdr:col>65</xdr:col>
      <xdr:colOff>53975</xdr:colOff>
      <xdr:row>60</xdr:row>
      <xdr:rowOff>79828</xdr:rowOff>
    </xdr:to>
    <xdr:sp macro="" textlink="">
      <xdr:nvSpPr>
        <xdr:cNvPr id="265" name="フローチャート: 判断 264"/>
        <xdr:cNvSpPr/>
      </xdr:nvSpPr>
      <xdr:spPr>
        <a:xfrm>
          <a:off x="129540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64605</xdr:rowOff>
    </xdr:from>
    <xdr:ext cx="762000" cy="259045"/>
    <xdr:sp macro="" textlink="">
      <xdr:nvSpPr>
        <xdr:cNvPr id="266" name="テキスト ボックス 265"/>
        <xdr:cNvSpPr txBox="1"/>
      </xdr:nvSpPr>
      <xdr:spPr>
        <a:xfrm>
          <a:off x="12623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2" name="楕円 271"/>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50092</xdr:rowOff>
    </xdr:from>
    <xdr:ext cx="762000" cy="259045"/>
    <xdr:sp macro="" textlink="">
      <xdr:nvSpPr>
        <xdr:cNvPr id="273" name="その他該当値テキスト"/>
        <xdr:cNvSpPr txBox="1"/>
      </xdr:nvSpPr>
      <xdr:spPr>
        <a:xfrm>
          <a:off x="16598900" y="999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141515</xdr:rowOff>
    </xdr:from>
    <xdr:to>
      <xdr:col>78</xdr:col>
      <xdr:colOff>120650</xdr:colOff>
      <xdr:row>61</xdr:row>
      <xdr:rowOff>71665</xdr:rowOff>
    </xdr:to>
    <xdr:sp macro="" textlink="">
      <xdr:nvSpPr>
        <xdr:cNvPr id="274" name="楕円 273"/>
        <xdr:cNvSpPr/>
      </xdr:nvSpPr>
      <xdr:spPr>
        <a:xfrm>
          <a:off x="15621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56442</xdr:rowOff>
    </xdr:from>
    <xdr:ext cx="736600" cy="259045"/>
    <xdr:sp macro="" textlink="">
      <xdr:nvSpPr>
        <xdr:cNvPr id="275" name="テキスト ボックス 274"/>
        <xdr:cNvSpPr txBox="1"/>
      </xdr:nvSpPr>
      <xdr:spPr>
        <a:xfrm>
          <a:off x="15290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6" name="楕円 275"/>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7" name="テキスト ボックス 276"/>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78" name="楕円 277"/>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155320</xdr:rowOff>
    </xdr:from>
    <xdr:ext cx="762000" cy="259045"/>
    <xdr:sp macro="" textlink="">
      <xdr:nvSpPr>
        <xdr:cNvPr id="279" name="テキスト ボックス 278"/>
        <xdr:cNvSpPr txBox="1"/>
      </xdr:nvSpPr>
      <xdr:spPr>
        <a:xfrm>
          <a:off x="13512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80" name="楕円 279"/>
        <xdr:cNvSpPr/>
      </xdr:nvSpPr>
      <xdr:spPr>
        <a:xfrm>
          <a:off x="12954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81" name="テキスト ボックス 280"/>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より高い水準となっている。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主な要因としては、下水道事業会計の法適化に伴う補助費等の増によるものである。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引き続き、補助金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負担金について見直しを行い、廃止、統合、縮減</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終期設定等により適正化を図り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9" name="直線コネクタ 308"/>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36</xdr:row>
      <xdr:rowOff>69850</xdr:rowOff>
    </xdr:to>
    <xdr:cxnSp macro="">
      <xdr:nvCxnSpPr>
        <xdr:cNvPr id="314" name="直線コネクタ 313"/>
        <xdr:cNvCxnSpPr/>
      </xdr:nvCxnSpPr>
      <xdr:spPr>
        <a:xfrm>
          <a:off x="15671800" y="59753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5"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6" name="フローチャート: 判断 315"/>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146050</xdr:rowOff>
    </xdr:to>
    <xdr:cxnSp macro="">
      <xdr:nvCxnSpPr>
        <xdr:cNvPr id="317" name="直線コネクタ 316"/>
        <xdr:cNvCxnSpPr/>
      </xdr:nvCxnSpPr>
      <xdr:spPr>
        <a:xfrm>
          <a:off x="14782800" y="591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8" name="フローチャート: 判断 317"/>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9" name="テキスト ボックス 318"/>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165100</xdr:rowOff>
    </xdr:from>
    <xdr:to>
      <xdr:col>73</xdr:col>
      <xdr:colOff>180975</xdr:colOff>
      <xdr:row>34</xdr:row>
      <xdr:rowOff>88900</xdr:rowOff>
    </xdr:to>
    <xdr:cxnSp macro="">
      <xdr:nvCxnSpPr>
        <xdr:cNvPr id="320" name="直線コネクタ 319"/>
        <xdr:cNvCxnSpPr/>
      </xdr:nvCxnSpPr>
      <xdr:spPr>
        <a:xfrm>
          <a:off x="13893800" y="582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21" name="フローチャート: 判断 320"/>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2" name="テキスト ボックス 321"/>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165100</xdr:rowOff>
    </xdr:from>
    <xdr:to>
      <xdr:col>69</xdr:col>
      <xdr:colOff>92075</xdr:colOff>
      <xdr:row>36</xdr:row>
      <xdr:rowOff>127000</xdr:rowOff>
    </xdr:to>
    <xdr:cxnSp macro="">
      <xdr:nvCxnSpPr>
        <xdr:cNvPr id="323" name="直線コネクタ 322"/>
        <xdr:cNvCxnSpPr/>
      </xdr:nvCxnSpPr>
      <xdr:spPr>
        <a:xfrm flipV="1">
          <a:off x="13004800" y="58229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4" name="フローチャート: 判断 323"/>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162577</xdr:rowOff>
    </xdr:from>
    <xdr:ext cx="762000" cy="259045"/>
    <xdr:sp macro="" textlink="">
      <xdr:nvSpPr>
        <xdr:cNvPr id="325" name="テキスト ボックス 324"/>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6" name="フローチャート: 判断 325"/>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7" name="テキスト ボックス 326"/>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33" name="楕円 332"/>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35577</xdr:rowOff>
    </xdr:from>
    <xdr:ext cx="762000" cy="259045"/>
    <xdr:sp macro="" textlink="">
      <xdr:nvSpPr>
        <xdr:cNvPr id="334" name="補助費等該当値テキスト"/>
        <xdr:cNvSpPr txBox="1"/>
      </xdr:nvSpPr>
      <xdr:spPr>
        <a:xfrm>
          <a:off x="16598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7" name="楕円 336"/>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8" name="テキスト ボックス 337"/>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114300</xdr:rowOff>
    </xdr:from>
    <xdr:to>
      <xdr:col>69</xdr:col>
      <xdr:colOff>142875</xdr:colOff>
      <xdr:row>34</xdr:row>
      <xdr:rowOff>44450</xdr:rowOff>
    </xdr:to>
    <xdr:sp macro="" textlink="">
      <xdr:nvSpPr>
        <xdr:cNvPr id="339" name="楕円 338"/>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54627</xdr:rowOff>
    </xdr:from>
    <xdr:ext cx="762000" cy="259045"/>
    <xdr:sp macro="" textlink="">
      <xdr:nvSpPr>
        <xdr:cNvPr id="340" name="テキスト ボックス 339"/>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1" name="楕円 34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42" name="テキスト ボックス 341"/>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増加し、依然として</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新市建設計画に基づく合併特例事業を実施しているため</a:t>
          </a:r>
          <a:r>
            <a:rPr kumimoji="1" lang="ja-JP" altLang="en-US"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引き続き、財政計画</a:t>
          </a:r>
          <a:r>
            <a:rPr kumimoji="1" lang="ja-JP" altLang="en-US" sz="1100">
              <a:solidFill>
                <a:schemeClr val="dk1"/>
              </a:solidFill>
              <a:effectLst/>
              <a:latin typeface="+mn-lt"/>
              <a:ea typeface="+mn-ea"/>
              <a:cs typeface="+mn-cs"/>
            </a:rPr>
            <a:t>に基づく</a:t>
          </a:r>
          <a:r>
            <a:rPr kumimoji="1" lang="ja-JP" altLang="ja-JP" sz="1100">
              <a:solidFill>
                <a:schemeClr val="dk1"/>
              </a:solidFill>
              <a:effectLst/>
              <a:latin typeface="+mn-lt"/>
              <a:ea typeface="+mn-ea"/>
              <a:cs typeface="+mn-cs"/>
            </a:rPr>
            <a:t>適正な起債管理</a:t>
          </a:r>
          <a:r>
            <a:rPr kumimoji="1" lang="ja-JP" altLang="en-US" sz="1100">
              <a:solidFill>
                <a:schemeClr val="dk1"/>
              </a:solidFill>
              <a:effectLst/>
              <a:latin typeface="+mn-lt"/>
              <a:ea typeface="+mn-ea"/>
              <a:cs typeface="+mn-cs"/>
            </a:rPr>
            <a:t>や、既存事業の見直しにより地方債の発行を抑制することで</a:t>
          </a:r>
          <a:r>
            <a:rPr kumimoji="1" lang="ja-JP" altLang="ja-JP" sz="1100">
              <a:solidFill>
                <a:schemeClr val="dk1"/>
              </a:solidFill>
              <a:effectLst/>
              <a:latin typeface="+mn-lt"/>
              <a:ea typeface="+mn-ea"/>
              <a:cs typeface="+mn-cs"/>
            </a:rPr>
            <a:t>公債費抑制に努める。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2" name="直線コネクタ 371"/>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3"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4" name="直線コネクタ 373"/>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6" name="直線コネクタ 37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56243</xdr:rowOff>
    </xdr:to>
    <xdr:cxnSp macro="">
      <xdr:nvCxnSpPr>
        <xdr:cNvPr id="377" name="直線コネクタ 376"/>
        <xdr:cNvCxnSpPr/>
      </xdr:nvCxnSpPr>
      <xdr:spPr>
        <a:xfrm>
          <a:off x="3987800" y="13739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8"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9" name="フローチャート: 判断 378"/>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23586</xdr:rowOff>
    </xdr:from>
    <xdr:to>
      <xdr:col>19</xdr:col>
      <xdr:colOff>187325</xdr:colOff>
      <xdr:row>80</xdr:row>
      <xdr:rowOff>56243</xdr:rowOff>
    </xdr:to>
    <xdr:cxnSp macro="">
      <xdr:nvCxnSpPr>
        <xdr:cNvPr id="380" name="直線コネクタ 379"/>
        <xdr:cNvCxnSpPr/>
      </xdr:nvCxnSpPr>
      <xdr:spPr>
        <a:xfrm flipV="1">
          <a:off x="3098800" y="1373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81" name="フローチャート: 判断 380"/>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2" name="テキスト ボックス 381"/>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56243</xdr:rowOff>
    </xdr:from>
    <xdr:to>
      <xdr:col>15</xdr:col>
      <xdr:colOff>98425</xdr:colOff>
      <xdr:row>80</xdr:row>
      <xdr:rowOff>78014</xdr:rowOff>
    </xdr:to>
    <xdr:cxnSp macro="">
      <xdr:nvCxnSpPr>
        <xdr:cNvPr id="383" name="直線コネクタ 382"/>
        <xdr:cNvCxnSpPr/>
      </xdr:nvCxnSpPr>
      <xdr:spPr>
        <a:xfrm flipV="1">
          <a:off x="2209800" y="1377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4" name="フローチャート: 判断 383"/>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5" name="テキスト ボックス 384"/>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78014</xdr:rowOff>
    </xdr:from>
    <xdr:to>
      <xdr:col>11</xdr:col>
      <xdr:colOff>9525</xdr:colOff>
      <xdr:row>80</xdr:row>
      <xdr:rowOff>132443</xdr:rowOff>
    </xdr:to>
    <xdr:cxnSp macro="">
      <xdr:nvCxnSpPr>
        <xdr:cNvPr id="386" name="直線コネクタ 385"/>
        <xdr:cNvCxnSpPr/>
      </xdr:nvCxnSpPr>
      <xdr:spPr>
        <a:xfrm flipV="1">
          <a:off x="1320800" y="1379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7" name="フローチャート: 判断 386"/>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8" name="テキスト ボックス 387"/>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9" name="フローチャート: 判断 388"/>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90" name="テキスト ボックス 389"/>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5443</xdr:rowOff>
    </xdr:from>
    <xdr:to>
      <xdr:col>24</xdr:col>
      <xdr:colOff>76200</xdr:colOff>
      <xdr:row>80</xdr:row>
      <xdr:rowOff>107043</xdr:rowOff>
    </xdr:to>
    <xdr:sp macro="" textlink="">
      <xdr:nvSpPr>
        <xdr:cNvPr id="396" name="楕円 395"/>
        <xdr:cNvSpPr/>
      </xdr:nvSpPr>
      <xdr:spPr>
        <a:xfrm>
          <a:off x="47752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148970</xdr:rowOff>
    </xdr:from>
    <xdr:ext cx="762000" cy="259045"/>
    <xdr:sp macro="" textlink="">
      <xdr:nvSpPr>
        <xdr:cNvPr id="397" name="公債費該当値テキスト"/>
        <xdr:cNvSpPr txBox="1"/>
      </xdr:nvSpPr>
      <xdr:spPr>
        <a:xfrm>
          <a:off x="4914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144236</xdr:rowOff>
    </xdr:from>
    <xdr:to>
      <xdr:col>20</xdr:col>
      <xdr:colOff>38100</xdr:colOff>
      <xdr:row>80</xdr:row>
      <xdr:rowOff>74386</xdr:rowOff>
    </xdr:to>
    <xdr:sp macro="" textlink="">
      <xdr:nvSpPr>
        <xdr:cNvPr id="398" name="楕円 397"/>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59163</xdr:rowOff>
    </xdr:from>
    <xdr:ext cx="736600" cy="259045"/>
    <xdr:sp macro="" textlink="">
      <xdr:nvSpPr>
        <xdr:cNvPr id="399" name="テキスト ボックス 398"/>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5443</xdr:rowOff>
    </xdr:from>
    <xdr:to>
      <xdr:col>15</xdr:col>
      <xdr:colOff>149225</xdr:colOff>
      <xdr:row>80</xdr:row>
      <xdr:rowOff>107043</xdr:rowOff>
    </xdr:to>
    <xdr:sp macro="" textlink="">
      <xdr:nvSpPr>
        <xdr:cNvPr id="400" name="楕円 399"/>
        <xdr:cNvSpPr/>
      </xdr:nvSpPr>
      <xdr:spPr>
        <a:xfrm>
          <a:off x="3048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91820</xdr:rowOff>
    </xdr:from>
    <xdr:ext cx="762000" cy="259045"/>
    <xdr:sp macro="" textlink="">
      <xdr:nvSpPr>
        <xdr:cNvPr id="401" name="テキスト ボックス 400"/>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27214</xdr:rowOff>
    </xdr:from>
    <xdr:to>
      <xdr:col>11</xdr:col>
      <xdr:colOff>60325</xdr:colOff>
      <xdr:row>80</xdr:row>
      <xdr:rowOff>128814</xdr:rowOff>
    </xdr:to>
    <xdr:sp macro="" textlink="">
      <xdr:nvSpPr>
        <xdr:cNvPr id="402" name="楕円 401"/>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403" name="テキスト ボックス 402"/>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81643</xdr:rowOff>
    </xdr:from>
    <xdr:to>
      <xdr:col>6</xdr:col>
      <xdr:colOff>171450</xdr:colOff>
      <xdr:row>81</xdr:row>
      <xdr:rowOff>11793</xdr:rowOff>
    </xdr:to>
    <xdr:sp macro="" textlink="">
      <xdr:nvSpPr>
        <xdr:cNvPr id="404" name="楕円 403"/>
        <xdr:cNvSpPr/>
      </xdr:nvSpPr>
      <xdr:spPr>
        <a:xfrm>
          <a:off x="1270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168020</xdr:rowOff>
    </xdr:from>
    <xdr:ext cx="762000" cy="259045"/>
    <xdr:sp macro="" textlink="">
      <xdr:nvSpPr>
        <xdr:cNvPr id="405" name="テキスト ボックス 404"/>
        <xdr:cNvSpPr txBox="1"/>
      </xdr:nvSpPr>
      <xdr:spPr>
        <a:xfrm>
          <a:off x="939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より低い水準となっている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物件費や補助費の増加が経常収支比率の上昇につながって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、事務事業の見直しや公共施設の統廃合などによ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経常経費の削減を推進する。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また、扶助費や補助費などについては適正な執行に努め、事業費を抑制する。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3" name="直線コネクタ 432"/>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120650</xdr:rowOff>
    </xdr:from>
    <xdr:to>
      <xdr:col>82</xdr:col>
      <xdr:colOff>107950</xdr:colOff>
      <xdr:row>80</xdr:row>
      <xdr:rowOff>101600</xdr:rowOff>
    </xdr:to>
    <xdr:cxnSp macro="">
      <xdr:nvCxnSpPr>
        <xdr:cNvPr id="438" name="直線コネクタ 437"/>
        <xdr:cNvCxnSpPr/>
      </xdr:nvCxnSpPr>
      <xdr:spPr>
        <a:xfrm flipV="1">
          <a:off x="15671800" y="13665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80027</xdr:rowOff>
    </xdr:from>
    <xdr:ext cx="762000" cy="259045"/>
    <xdr:sp macro="" textlink="">
      <xdr:nvSpPr>
        <xdr:cNvPr id="439" name="公債費以外平均値テキスト"/>
        <xdr:cNvSpPr txBox="1"/>
      </xdr:nvSpPr>
      <xdr:spPr>
        <a:xfrm>
          <a:off x="16598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40" name="フローチャート: 判断 439"/>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0</xdr:rowOff>
    </xdr:from>
    <xdr:to>
      <xdr:col>78</xdr:col>
      <xdr:colOff>69850</xdr:colOff>
      <xdr:row>80</xdr:row>
      <xdr:rowOff>101600</xdr:rowOff>
    </xdr:to>
    <xdr:cxnSp macro="">
      <xdr:nvCxnSpPr>
        <xdr:cNvPr id="441" name="直線コネクタ 440"/>
        <xdr:cNvCxnSpPr/>
      </xdr:nvCxnSpPr>
      <xdr:spPr>
        <a:xfrm>
          <a:off x="14782800" y="1371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2" name="フローチャート: 判断 441"/>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3" name="テキスト ボックス 442"/>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57150</xdr:rowOff>
    </xdr:from>
    <xdr:to>
      <xdr:col>73</xdr:col>
      <xdr:colOff>180975</xdr:colOff>
      <xdr:row>80</xdr:row>
      <xdr:rowOff>0</xdr:rowOff>
    </xdr:to>
    <xdr:cxnSp macro="">
      <xdr:nvCxnSpPr>
        <xdr:cNvPr id="444" name="直線コネクタ 443"/>
        <xdr:cNvCxnSpPr/>
      </xdr:nvCxnSpPr>
      <xdr:spPr>
        <a:xfrm>
          <a:off x="13893800" y="13258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5" name="フローチャート: 判断 44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6" name="テキスト ボックス 44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77</xdr:row>
      <xdr:rowOff>57150</xdr:rowOff>
    </xdr:to>
    <xdr:cxnSp macro="">
      <xdr:nvCxnSpPr>
        <xdr:cNvPr id="447" name="直線コネクタ 446"/>
        <xdr:cNvCxnSpPr/>
      </xdr:nvCxnSpPr>
      <xdr:spPr>
        <a:xfrm>
          <a:off x="13004800" y="127762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8" name="フローチャート: 判断 447"/>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9" name="テキスト ボックス 44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50" name="フローチャート: 判断 449"/>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51" name="テキスト ボックス 450"/>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69850</xdr:rowOff>
    </xdr:from>
    <xdr:to>
      <xdr:col>82</xdr:col>
      <xdr:colOff>158750</xdr:colOff>
      <xdr:row>80</xdr:row>
      <xdr:rowOff>0</xdr:rowOff>
    </xdr:to>
    <xdr:sp macro="" textlink="">
      <xdr:nvSpPr>
        <xdr:cNvPr id="457" name="楕円 456"/>
        <xdr:cNvSpPr/>
      </xdr:nvSpPr>
      <xdr:spPr>
        <a:xfrm>
          <a:off x="164592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41927</xdr:rowOff>
    </xdr:from>
    <xdr:ext cx="762000" cy="259045"/>
    <xdr:sp macro="" textlink="">
      <xdr:nvSpPr>
        <xdr:cNvPr id="458" name="公債費以外該当値テキスト"/>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50800</xdr:rowOff>
    </xdr:from>
    <xdr:to>
      <xdr:col>78</xdr:col>
      <xdr:colOff>120650</xdr:colOff>
      <xdr:row>80</xdr:row>
      <xdr:rowOff>152400</xdr:rowOff>
    </xdr:to>
    <xdr:sp macro="" textlink="">
      <xdr:nvSpPr>
        <xdr:cNvPr id="459" name="楕円 458"/>
        <xdr:cNvSpPr/>
      </xdr:nvSpPr>
      <xdr:spPr>
        <a:xfrm>
          <a:off x="15621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137177</xdr:rowOff>
    </xdr:from>
    <xdr:ext cx="736600" cy="259045"/>
    <xdr:sp macro="" textlink="">
      <xdr:nvSpPr>
        <xdr:cNvPr id="460" name="テキスト ボックス 459"/>
        <xdr:cNvSpPr txBox="1"/>
      </xdr:nvSpPr>
      <xdr:spPr>
        <a:xfrm>
          <a:off x="15290800" y="1385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120650</xdr:rowOff>
    </xdr:from>
    <xdr:to>
      <xdr:col>74</xdr:col>
      <xdr:colOff>31750</xdr:colOff>
      <xdr:row>80</xdr:row>
      <xdr:rowOff>50800</xdr:rowOff>
    </xdr:to>
    <xdr:sp macro="" textlink="">
      <xdr:nvSpPr>
        <xdr:cNvPr id="461" name="楕円 460"/>
        <xdr:cNvSpPr/>
      </xdr:nvSpPr>
      <xdr:spPr>
        <a:xfrm>
          <a:off x="14732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35577</xdr:rowOff>
    </xdr:from>
    <xdr:ext cx="762000" cy="259045"/>
    <xdr:sp macro="" textlink="">
      <xdr:nvSpPr>
        <xdr:cNvPr id="462" name="テキスト ボックス 461"/>
        <xdr:cNvSpPr txBox="1"/>
      </xdr:nvSpPr>
      <xdr:spPr>
        <a:xfrm>
          <a:off x="14401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6350</xdr:rowOff>
    </xdr:from>
    <xdr:to>
      <xdr:col>69</xdr:col>
      <xdr:colOff>142875</xdr:colOff>
      <xdr:row>77</xdr:row>
      <xdr:rowOff>107950</xdr:rowOff>
    </xdr:to>
    <xdr:sp macro="" textlink="">
      <xdr:nvSpPr>
        <xdr:cNvPr id="463" name="楕円 462"/>
        <xdr:cNvSpPr/>
      </xdr:nvSpPr>
      <xdr:spPr>
        <a:xfrm>
          <a:off x="13843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64" name="テキスト ボックス 463"/>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65" name="楕円 464"/>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6" name="テキスト ボックス 465"/>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10294</xdr:rowOff>
    </xdr:from>
    <xdr:to>
      <xdr:col>29</xdr:col>
      <xdr:colOff>127000</xdr:colOff>
      <xdr:row>15</xdr:row>
      <xdr:rowOff>47066</xdr:rowOff>
    </xdr:to>
    <xdr:cxnSp macro="">
      <xdr:nvCxnSpPr>
        <xdr:cNvPr id="52" name="直線コネクタ 51"/>
        <xdr:cNvCxnSpPr/>
      </xdr:nvCxnSpPr>
      <xdr:spPr bwMode="auto">
        <a:xfrm flipV="1">
          <a:off x="5003800" y="2629669"/>
          <a:ext cx="647700" cy="3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33886</xdr:rowOff>
    </xdr:from>
    <xdr:ext cx="762000" cy="259045"/>
    <xdr:sp macro="" textlink="">
      <xdr:nvSpPr>
        <xdr:cNvPr id="53" name="人口1人当たり決算額の推移平均値テキスト130"/>
        <xdr:cNvSpPr txBox="1"/>
      </xdr:nvSpPr>
      <xdr:spPr>
        <a:xfrm>
          <a:off x="5740400" y="2653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47066</xdr:rowOff>
    </xdr:from>
    <xdr:to>
      <xdr:col>26</xdr:col>
      <xdr:colOff>50800</xdr:colOff>
      <xdr:row>15</xdr:row>
      <xdr:rowOff>129558</xdr:rowOff>
    </xdr:to>
    <xdr:cxnSp macro="">
      <xdr:nvCxnSpPr>
        <xdr:cNvPr id="55" name="直線コネクタ 54"/>
        <xdr:cNvCxnSpPr/>
      </xdr:nvCxnSpPr>
      <xdr:spPr bwMode="auto">
        <a:xfrm flipV="1">
          <a:off x="4305300" y="2666441"/>
          <a:ext cx="698500" cy="8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122648</xdr:rowOff>
    </xdr:from>
    <xdr:ext cx="736600" cy="259045"/>
    <xdr:sp macro="" textlink="">
      <xdr:nvSpPr>
        <xdr:cNvPr id="57" name="テキスト ボックス 56"/>
        <xdr:cNvSpPr txBox="1"/>
      </xdr:nvSpPr>
      <xdr:spPr>
        <a:xfrm>
          <a:off x="4622800" y="29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129558</xdr:rowOff>
    </xdr:from>
    <xdr:to>
      <xdr:col>22</xdr:col>
      <xdr:colOff>114300</xdr:colOff>
      <xdr:row>15</xdr:row>
      <xdr:rowOff>157480</xdr:rowOff>
    </xdr:to>
    <xdr:cxnSp macro="">
      <xdr:nvCxnSpPr>
        <xdr:cNvPr id="58" name="直線コネクタ 57"/>
        <xdr:cNvCxnSpPr/>
      </xdr:nvCxnSpPr>
      <xdr:spPr bwMode="auto">
        <a:xfrm flipV="1">
          <a:off x="3606800" y="2748933"/>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6650</xdr:rowOff>
    </xdr:from>
    <xdr:ext cx="762000" cy="259045"/>
    <xdr:sp macro="" textlink="">
      <xdr:nvSpPr>
        <xdr:cNvPr id="60" name="テキスト ボックス 59"/>
        <xdr:cNvSpPr txBox="1"/>
      </xdr:nvSpPr>
      <xdr:spPr>
        <a:xfrm>
          <a:off x="3924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157480</xdr:rowOff>
    </xdr:from>
    <xdr:to>
      <xdr:col>18</xdr:col>
      <xdr:colOff>177800</xdr:colOff>
      <xdr:row>16</xdr:row>
      <xdr:rowOff>27113</xdr:rowOff>
    </xdr:to>
    <xdr:cxnSp macro="">
      <xdr:nvCxnSpPr>
        <xdr:cNvPr id="61" name="直線コネクタ 60"/>
        <xdr:cNvCxnSpPr/>
      </xdr:nvCxnSpPr>
      <xdr:spPr bwMode="auto">
        <a:xfrm flipV="1">
          <a:off x="2908300" y="2776855"/>
          <a:ext cx="698500" cy="41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28302</xdr:rowOff>
    </xdr:from>
    <xdr:ext cx="762000" cy="259045"/>
    <xdr:sp macro="" textlink="">
      <xdr:nvSpPr>
        <xdr:cNvPr id="63" name="テキスト ボックス 62"/>
        <xdr:cNvSpPr txBox="1"/>
      </xdr:nvSpPr>
      <xdr:spPr>
        <a:xfrm>
          <a:off x="32258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65531</xdr:rowOff>
    </xdr:from>
    <xdr:ext cx="762000" cy="259045"/>
    <xdr:sp macro="" textlink="">
      <xdr:nvSpPr>
        <xdr:cNvPr id="65" name="テキスト ボックス 64"/>
        <xdr:cNvSpPr txBox="1"/>
      </xdr:nvSpPr>
      <xdr:spPr>
        <a:xfrm>
          <a:off x="25273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130944</xdr:rowOff>
    </xdr:from>
    <xdr:to>
      <xdr:col>29</xdr:col>
      <xdr:colOff>177800</xdr:colOff>
      <xdr:row>15</xdr:row>
      <xdr:rowOff>61094</xdr:rowOff>
    </xdr:to>
    <xdr:sp macro="" textlink="">
      <xdr:nvSpPr>
        <xdr:cNvPr id="71" name="楕円 70"/>
        <xdr:cNvSpPr/>
      </xdr:nvSpPr>
      <xdr:spPr bwMode="auto">
        <a:xfrm>
          <a:off x="5600700" y="257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147471</xdr:rowOff>
    </xdr:from>
    <xdr:ext cx="762000" cy="259045"/>
    <xdr:sp macro="" textlink="">
      <xdr:nvSpPr>
        <xdr:cNvPr id="72" name="人口1人当たり決算額の推移該当値テキスト130"/>
        <xdr:cNvSpPr txBox="1"/>
      </xdr:nvSpPr>
      <xdr:spPr>
        <a:xfrm>
          <a:off x="5740400" y="24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167716</xdr:rowOff>
    </xdr:from>
    <xdr:to>
      <xdr:col>26</xdr:col>
      <xdr:colOff>101600</xdr:colOff>
      <xdr:row>15</xdr:row>
      <xdr:rowOff>97866</xdr:rowOff>
    </xdr:to>
    <xdr:sp macro="" textlink="">
      <xdr:nvSpPr>
        <xdr:cNvPr id="73" name="楕円 72"/>
        <xdr:cNvSpPr/>
      </xdr:nvSpPr>
      <xdr:spPr bwMode="auto">
        <a:xfrm>
          <a:off x="4953000" y="261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108043</xdr:rowOff>
    </xdr:from>
    <xdr:ext cx="736600" cy="259045"/>
    <xdr:sp macro="" textlink="">
      <xdr:nvSpPr>
        <xdr:cNvPr id="74" name="テキスト ボックス 73"/>
        <xdr:cNvSpPr txBox="1"/>
      </xdr:nvSpPr>
      <xdr:spPr>
        <a:xfrm>
          <a:off x="4622800" y="238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78758</xdr:rowOff>
    </xdr:from>
    <xdr:to>
      <xdr:col>22</xdr:col>
      <xdr:colOff>165100</xdr:colOff>
      <xdr:row>16</xdr:row>
      <xdr:rowOff>8908</xdr:rowOff>
    </xdr:to>
    <xdr:sp macro="" textlink="">
      <xdr:nvSpPr>
        <xdr:cNvPr id="75" name="楕円 74"/>
        <xdr:cNvSpPr/>
      </xdr:nvSpPr>
      <xdr:spPr bwMode="auto">
        <a:xfrm>
          <a:off x="4254500" y="269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19085</xdr:rowOff>
    </xdr:from>
    <xdr:ext cx="762000" cy="259045"/>
    <xdr:sp macro="" textlink="">
      <xdr:nvSpPr>
        <xdr:cNvPr id="76" name="テキスト ボックス 75"/>
        <xdr:cNvSpPr txBox="1"/>
      </xdr:nvSpPr>
      <xdr:spPr>
        <a:xfrm>
          <a:off x="3924300" y="246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106680</xdr:rowOff>
    </xdr:from>
    <xdr:to>
      <xdr:col>19</xdr:col>
      <xdr:colOff>38100</xdr:colOff>
      <xdr:row>16</xdr:row>
      <xdr:rowOff>36830</xdr:rowOff>
    </xdr:to>
    <xdr:sp macro="" textlink="">
      <xdr:nvSpPr>
        <xdr:cNvPr id="77" name="楕円 76"/>
        <xdr:cNvSpPr/>
      </xdr:nvSpPr>
      <xdr:spPr bwMode="auto">
        <a:xfrm>
          <a:off x="3556000" y="272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47007</xdr:rowOff>
    </xdr:from>
    <xdr:ext cx="762000" cy="259045"/>
    <xdr:sp macro="" textlink="">
      <xdr:nvSpPr>
        <xdr:cNvPr id="78" name="テキスト ボックス 77"/>
        <xdr:cNvSpPr txBox="1"/>
      </xdr:nvSpPr>
      <xdr:spPr>
        <a:xfrm>
          <a:off x="3225800" y="24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147763</xdr:rowOff>
    </xdr:from>
    <xdr:to>
      <xdr:col>15</xdr:col>
      <xdr:colOff>101600</xdr:colOff>
      <xdr:row>16</xdr:row>
      <xdr:rowOff>77913</xdr:rowOff>
    </xdr:to>
    <xdr:sp macro="" textlink="">
      <xdr:nvSpPr>
        <xdr:cNvPr id="79" name="楕円 78"/>
        <xdr:cNvSpPr/>
      </xdr:nvSpPr>
      <xdr:spPr bwMode="auto">
        <a:xfrm>
          <a:off x="2857500" y="276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88090</xdr:rowOff>
    </xdr:from>
    <xdr:ext cx="762000" cy="259045"/>
    <xdr:sp macro="" textlink="">
      <xdr:nvSpPr>
        <xdr:cNvPr id="80" name="テキスト ボックス 79"/>
        <xdr:cNvSpPr txBox="1"/>
      </xdr:nvSpPr>
      <xdr:spPr>
        <a:xfrm>
          <a:off x="2527300" y="253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209601</xdr:rowOff>
    </xdr:from>
    <xdr:to>
      <xdr:col>29</xdr:col>
      <xdr:colOff>127000</xdr:colOff>
      <xdr:row>35</xdr:row>
      <xdr:rowOff>50571</xdr:rowOff>
    </xdr:to>
    <xdr:cxnSp macro="">
      <xdr:nvCxnSpPr>
        <xdr:cNvPr id="115" name="直線コネクタ 114"/>
        <xdr:cNvCxnSpPr/>
      </xdr:nvCxnSpPr>
      <xdr:spPr bwMode="auto">
        <a:xfrm flipV="1">
          <a:off x="5003800" y="6477051"/>
          <a:ext cx="647700" cy="18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107942</xdr:rowOff>
    </xdr:from>
    <xdr:ext cx="762000" cy="259045"/>
    <xdr:sp macro="" textlink="">
      <xdr:nvSpPr>
        <xdr:cNvPr id="116" name="人口1人当たり決算額の推移平均値テキスト445"/>
        <xdr:cNvSpPr txBox="1"/>
      </xdr:nvSpPr>
      <xdr:spPr>
        <a:xfrm>
          <a:off x="5740400" y="671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50571</xdr:rowOff>
    </xdr:from>
    <xdr:to>
      <xdr:col>26</xdr:col>
      <xdr:colOff>50800</xdr:colOff>
      <xdr:row>35</xdr:row>
      <xdr:rowOff>102616</xdr:rowOff>
    </xdr:to>
    <xdr:cxnSp macro="">
      <xdr:nvCxnSpPr>
        <xdr:cNvPr id="118" name="直線コネクタ 117"/>
        <xdr:cNvCxnSpPr/>
      </xdr:nvCxnSpPr>
      <xdr:spPr bwMode="auto">
        <a:xfrm flipV="1">
          <a:off x="4305300" y="6660921"/>
          <a:ext cx="698500" cy="5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90644</xdr:rowOff>
    </xdr:from>
    <xdr:ext cx="736600" cy="259045"/>
    <xdr:sp macro="" textlink="">
      <xdr:nvSpPr>
        <xdr:cNvPr id="120" name="テキスト ボックス 119"/>
        <xdr:cNvSpPr txBox="1"/>
      </xdr:nvSpPr>
      <xdr:spPr>
        <a:xfrm>
          <a:off x="4622800" y="670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330988</xdr:rowOff>
    </xdr:from>
    <xdr:to>
      <xdr:col>22</xdr:col>
      <xdr:colOff>114300</xdr:colOff>
      <xdr:row>35</xdr:row>
      <xdr:rowOff>102616</xdr:rowOff>
    </xdr:to>
    <xdr:cxnSp macro="">
      <xdr:nvCxnSpPr>
        <xdr:cNvPr id="121" name="直線コネクタ 120"/>
        <xdr:cNvCxnSpPr/>
      </xdr:nvCxnSpPr>
      <xdr:spPr bwMode="auto">
        <a:xfrm>
          <a:off x="3606800" y="6255538"/>
          <a:ext cx="698500" cy="45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330988</xdr:rowOff>
    </xdr:from>
    <xdr:to>
      <xdr:col>18</xdr:col>
      <xdr:colOff>177800</xdr:colOff>
      <xdr:row>35</xdr:row>
      <xdr:rowOff>149937</xdr:rowOff>
    </xdr:to>
    <xdr:cxnSp macro="">
      <xdr:nvCxnSpPr>
        <xdr:cNvPr id="124" name="直線コネクタ 123"/>
        <xdr:cNvCxnSpPr/>
      </xdr:nvCxnSpPr>
      <xdr:spPr bwMode="auto">
        <a:xfrm flipV="1">
          <a:off x="2908300" y="6255538"/>
          <a:ext cx="698500" cy="50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153661</xdr:rowOff>
    </xdr:from>
    <xdr:ext cx="762000" cy="259045"/>
    <xdr:sp macro="" textlink="">
      <xdr:nvSpPr>
        <xdr:cNvPr id="126" name="テキスト ボックス 125"/>
        <xdr:cNvSpPr txBox="1"/>
      </xdr:nvSpPr>
      <xdr:spPr>
        <a:xfrm>
          <a:off x="3225800" y="67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8" name="テキスト ボックス 127"/>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158801</xdr:rowOff>
    </xdr:from>
    <xdr:to>
      <xdr:col>29</xdr:col>
      <xdr:colOff>177800</xdr:colOff>
      <xdr:row>34</xdr:row>
      <xdr:rowOff>260401</xdr:rowOff>
    </xdr:to>
    <xdr:sp macro="" textlink="">
      <xdr:nvSpPr>
        <xdr:cNvPr id="134" name="楕円 133"/>
        <xdr:cNvSpPr/>
      </xdr:nvSpPr>
      <xdr:spPr bwMode="auto">
        <a:xfrm>
          <a:off x="5600700" y="642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3878</xdr:rowOff>
    </xdr:from>
    <xdr:ext cx="762000" cy="259045"/>
    <xdr:sp macro="" textlink="">
      <xdr:nvSpPr>
        <xdr:cNvPr id="135" name="人口1人当たり決算額の推移該当値テキスト445"/>
        <xdr:cNvSpPr txBox="1"/>
      </xdr:nvSpPr>
      <xdr:spPr>
        <a:xfrm>
          <a:off x="5740400" y="627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342671</xdr:rowOff>
    </xdr:from>
    <xdr:to>
      <xdr:col>26</xdr:col>
      <xdr:colOff>101600</xdr:colOff>
      <xdr:row>35</xdr:row>
      <xdr:rowOff>101371</xdr:rowOff>
    </xdr:to>
    <xdr:sp macro="" textlink="">
      <xdr:nvSpPr>
        <xdr:cNvPr id="136" name="楕円 135"/>
        <xdr:cNvSpPr/>
      </xdr:nvSpPr>
      <xdr:spPr bwMode="auto">
        <a:xfrm>
          <a:off x="4953000" y="661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111548</xdr:rowOff>
    </xdr:from>
    <xdr:ext cx="736600" cy="259045"/>
    <xdr:sp macro="" textlink="">
      <xdr:nvSpPr>
        <xdr:cNvPr id="137" name="テキスト ボックス 136"/>
        <xdr:cNvSpPr txBox="1"/>
      </xdr:nvSpPr>
      <xdr:spPr>
        <a:xfrm>
          <a:off x="4622800" y="637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51816</xdr:rowOff>
    </xdr:from>
    <xdr:to>
      <xdr:col>22</xdr:col>
      <xdr:colOff>165100</xdr:colOff>
      <xdr:row>35</xdr:row>
      <xdr:rowOff>153416</xdr:rowOff>
    </xdr:to>
    <xdr:sp macro="" textlink="">
      <xdr:nvSpPr>
        <xdr:cNvPr id="138" name="楕円 137"/>
        <xdr:cNvSpPr/>
      </xdr:nvSpPr>
      <xdr:spPr bwMode="auto">
        <a:xfrm>
          <a:off x="4254500" y="66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138193</xdr:rowOff>
    </xdr:from>
    <xdr:ext cx="762000" cy="259045"/>
    <xdr:sp macro="" textlink="">
      <xdr:nvSpPr>
        <xdr:cNvPr id="139" name="テキスト ボックス 138"/>
        <xdr:cNvSpPr txBox="1"/>
      </xdr:nvSpPr>
      <xdr:spPr>
        <a:xfrm>
          <a:off x="3924300" y="67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280188</xdr:rowOff>
    </xdr:from>
    <xdr:to>
      <xdr:col>19</xdr:col>
      <xdr:colOff>38100</xdr:colOff>
      <xdr:row>34</xdr:row>
      <xdr:rowOff>38888</xdr:rowOff>
    </xdr:to>
    <xdr:sp macro="" textlink="">
      <xdr:nvSpPr>
        <xdr:cNvPr id="140" name="楕円 139"/>
        <xdr:cNvSpPr/>
      </xdr:nvSpPr>
      <xdr:spPr bwMode="auto">
        <a:xfrm>
          <a:off x="3556000" y="620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49065</xdr:rowOff>
    </xdr:from>
    <xdr:ext cx="762000" cy="259045"/>
    <xdr:sp macro="" textlink="">
      <xdr:nvSpPr>
        <xdr:cNvPr id="141" name="テキスト ボックス 140"/>
        <xdr:cNvSpPr txBox="1"/>
      </xdr:nvSpPr>
      <xdr:spPr>
        <a:xfrm>
          <a:off x="3225800" y="597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99137</xdr:rowOff>
    </xdr:from>
    <xdr:to>
      <xdr:col>15</xdr:col>
      <xdr:colOff>101600</xdr:colOff>
      <xdr:row>35</xdr:row>
      <xdr:rowOff>200737</xdr:rowOff>
    </xdr:to>
    <xdr:sp macro="" textlink="">
      <xdr:nvSpPr>
        <xdr:cNvPr id="142" name="楕円 141"/>
        <xdr:cNvSpPr/>
      </xdr:nvSpPr>
      <xdr:spPr bwMode="auto">
        <a:xfrm>
          <a:off x="2857500" y="670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185514</xdr:rowOff>
    </xdr:from>
    <xdr:ext cx="762000" cy="259045"/>
    <xdr:sp macro="" textlink="">
      <xdr:nvSpPr>
        <xdr:cNvPr id="143" name="テキスト ボックス 142"/>
        <xdr:cNvSpPr txBox="1"/>
      </xdr:nvSpPr>
      <xdr:spPr>
        <a:xfrm>
          <a:off x="2527300" y="6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59,213
58,782
265.12
43,909,613
41,566,008
2,151,434
17,025,892
41,122,509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11341</xdr:rowOff>
    </xdr:from>
    <xdr:to>
      <xdr:col>24</xdr:col>
      <xdr:colOff>63500</xdr:colOff>
      <xdr:row>36</xdr:row>
      <xdr:rowOff>152959</xdr:rowOff>
    </xdr:to>
    <xdr:cxnSp macro="">
      <xdr:nvCxnSpPr>
        <xdr:cNvPr id="65" name="直線コネクタ 64"/>
        <xdr:cNvCxnSpPr/>
      </xdr:nvCxnSpPr>
      <xdr:spPr>
        <a:xfrm flipV="1">
          <a:off x="3797300" y="6012091"/>
          <a:ext cx="838200" cy="3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36580</xdr:rowOff>
    </xdr:from>
    <xdr:ext cx="534377" cy="259045"/>
    <xdr:sp macro="" textlink="">
      <xdr:nvSpPr>
        <xdr:cNvPr id="66" name="人件費平均値テキスト"/>
        <xdr:cNvSpPr txBox="1"/>
      </xdr:nvSpPr>
      <xdr:spPr>
        <a:xfrm>
          <a:off x="4686300" y="6037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141129</xdr:rowOff>
    </xdr:from>
    <xdr:to>
      <xdr:col>19</xdr:col>
      <xdr:colOff>177800</xdr:colOff>
      <xdr:row>36</xdr:row>
      <xdr:rowOff>152959</xdr:rowOff>
    </xdr:to>
    <xdr:cxnSp macro="">
      <xdr:nvCxnSpPr>
        <xdr:cNvPr id="68" name="直線コネクタ 67"/>
        <xdr:cNvCxnSpPr/>
      </xdr:nvCxnSpPr>
      <xdr:spPr>
        <a:xfrm>
          <a:off x="2908300" y="6313329"/>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52040</xdr:rowOff>
    </xdr:from>
    <xdr:ext cx="534377" cy="259045"/>
    <xdr:sp macro="" textlink="">
      <xdr:nvSpPr>
        <xdr:cNvPr id="70" name="テキスト ボックス 69"/>
        <xdr:cNvSpPr txBox="1"/>
      </xdr:nvSpPr>
      <xdr:spPr>
        <a:xfrm>
          <a:off x="3530111" y="63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141129</xdr:rowOff>
    </xdr:from>
    <xdr:to>
      <xdr:col>15</xdr:col>
      <xdr:colOff>50800</xdr:colOff>
      <xdr:row>36</xdr:row>
      <xdr:rowOff>154502</xdr:rowOff>
    </xdr:to>
    <xdr:cxnSp macro="">
      <xdr:nvCxnSpPr>
        <xdr:cNvPr id="71" name="直線コネクタ 70"/>
        <xdr:cNvCxnSpPr/>
      </xdr:nvCxnSpPr>
      <xdr:spPr>
        <a:xfrm flipV="1">
          <a:off x="2019300" y="6313329"/>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59469</xdr:rowOff>
    </xdr:from>
    <xdr:ext cx="534377" cy="259045"/>
    <xdr:sp macro="" textlink="">
      <xdr:nvSpPr>
        <xdr:cNvPr id="73" name="テキスト ボックス 72"/>
        <xdr:cNvSpPr txBox="1"/>
      </xdr:nvSpPr>
      <xdr:spPr>
        <a:xfrm>
          <a:off x="2641111" y="64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154502</xdr:rowOff>
    </xdr:from>
    <xdr:to>
      <xdr:col>10</xdr:col>
      <xdr:colOff>114300</xdr:colOff>
      <xdr:row>36</xdr:row>
      <xdr:rowOff>161960</xdr:rowOff>
    </xdr:to>
    <xdr:cxnSp macro="">
      <xdr:nvCxnSpPr>
        <xdr:cNvPr id="74" name="直線コネクタ 73"/>
        <xdr:cNvCxnSpPr/>
      </xdr:nvCxnSpPr>
      <xdr:spPr>
        <a:xfrm flipV="1">
          <a:off x="1130300" y="6326702"/>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72385</xdr:rowOff>
    </xdr:from>
    <xdr:ext cx="534377" cy="259045"/>
    <xdr:sp macro="" textlink="">
      <xdr:nvSpPr>
        <xdr:cNvPr id="76" name="テキスト ボックス 75"/>
        <xdr:cNvSpPr txBox="1"/>
      </xdr:nvSpPr>
      <xdr:spPr>
        <a:xfrm>
          <a:off x="1752111" y="64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99874</xdr:rowOff>
    </xdr:from>
    <xdr:ext cx="534377" cy="259045"/>
    <xdr:sp macro="" textlink="">
      <xdr:nvSpPr>
        <xdr:cNvPr id="78" name="テキスト ボックス 77"/>
        <xdr:cNvSpPr txBox="1"/>
      </xdr:nvSpPr>
      <xdr:spPr>
        <a:xfrm>
          <a:off x="863111" y="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131991</xdr:rowOff>
    </xdr:from>
    <xdr:to>
      <xdr:col>24</xdr:col>
      <xdr:colOff>114300</xdr:colOff>
      <xdr:row>35</xdr:row>
      <xdr:rowOff>62141</xdr:rowOff>
    </xdr:to>
    <xdr:sp macro="" textlink="">
      <xdr:nvSpPr>
        <xdr:cNvPr id="84" name="楕円 83"/>
        <xdr:cNvSpPr/>
      </xdr:nvSpPr>
      <xdr:spPr>
        <a:xfrm>
          <a:off x="4584700" y="59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154868</xdr:rowOff>
    </xdr:from>
    <xdr:ext cx="534377" cy="259045"/>
    <xdr:sp macro="" textlink="">
      <xdr:nvSpPr>
        <xdr:cNvPr id="85" name="人件費該当値テキスト"/>
        <xdr:cNvSpPr txBox="1"/>
      </xdr:nvSpPr>
      <xdr:spPr>
        <a:xfrm>
          <a:off x="4686300" y="58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102159</xdr:rowOff>
    </xdr:from>
    <xdr:to>
      <xdr:col>20</xdr:col>
      <xdr:colOff>38100</xdr:colOff>
      <xdr:row>37</xdr:row>
      <xdr:rowOff>32309</xdr:rowOff>
    </xdr:to>
    <xdr:sp macro="" textlink="">
      <xdr:nvSpPr>
        <xdr:cNvPr id="86" name="楕円 85"/>
        <xdr:cNvSpPr/>
      </xdr:nvSpPr>
      <xdr:spPr>
        <a:xfrm>
          <a:off x="3746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48836</xdr:rowOff>
    </xdr:from>
    <xdr:ext cx="534377" cy="259045"/>
    <xdr:sp macro="" textlink="">
      <xdr:nvSpPr>
        <xdr:cNvPr id="87" name="テキスト ボックス 86"/>
        <xdr:cNvSpPr txBox="1"/>
      </xdr:nvSpPr>
      <xdr:spPr>
        <a:xfrm>
          <a:off x="3530111" y="60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90329</xdr:rowOff>
    </xdr:from>
    <xdr:to>
      <xdr:col>15</xdr:col>
      <xdr:colOff>101600</xdr:colOff>
      <xdr:row>37</xdr:row>
      <xdr:rowOff>20479</xdr:rowOff>
    </xdr:to>
    <xdr:sp macro="" textlink="">
      <xdr:nvSpPr>
        <xdr:cNvPr id="88" name="楕円 87"/>
        <xdr:cNvSpPr/>
      </xdr:nvSpPr>
      <xdr:spPr>
        <a:xfrm>
          <a:off x="2857500" y="62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37006</xdr:rowOff>
    </xdr:from>
    <xdr:ext cx="534377" cy="259045"/>
    <xdr:sp macro="" textlink="">
      <xdr:nvSpPr>
        <xdr:cNvPr id="89" name="テキスト ボックス 88"/>
        <xdr:cNvSpPr txBox="1"/>
      </xdr:nvSpPr>
      <xdr:spPr>
        <a:xfrm>
          <a:off x="2641111" y="60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103702</xdr:rowOff>
    </xdr:from>
    <xdr:to>
      <xdr:col>10</xdr:col>
      <xdr:colOff>165100</xdr:colOff>
      <xdr:row>37</xdr:row>
      <xdr:rowOff>33852</xdr:rowOff>
    </xdr:to>
    <xdr:sp macro="" textlink="">
      <xdr:nvSpPr>
        <xdr:cNvPr id="90" name="楕円 89"/>
        <xdr:cNvSpPr/>
      </xdr:nvSpPr>
      <xdr:spPr>
        <a:xfrm>
          <a:off x="1968500" y="62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50379</xdr:rowOff>
    </xdr:from>
    <xdr:ext cx="534377" cy="259045"/>
    <xdr:sp macro="" textlink="">
      <xdr:nvSpPr>
        <xdr:cNvPr id="91" name="テキスト ボックス 90"/>
        <xdr:cNvSpPr txBox="1"/>
      </xdr:nvSpPr>
      <xdr:spPr>
        <a:xfrm>
          <a:off x="1752111" y="60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111160</xdr:rowOff>
    </xdr:from>
    <xdr:to>
      <xdr:col>6</xdr:col>
      <xdr:colOff>38100</xdr:colOff>
      <xdr:row>37</xdr:row>
      <xdr:rowOff>41310</xdr:rowOff>
    </xdr:to>
    <xdr:sp macro="" textlink="">
      <xdr:nvSpPr>
        <xdr:cNvPr id="92" name="楕円 91"/>
        <xdr:cNvSpPr/>
      </xdr:nvSpPr>
      <xdr:spPr>
        <a:xfrm>
          <a:off x="1079500" y="62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57837</xdr:rowOff>
    </xdr:from>
    <xdr:ext cx="534377" cy="259045"/>
    <xdr:sp macro="" textlink="">
      <xdr:nvSpPr>
        <xdr:cNvPr id="93" name="テキスト ボックス 92"/>
        <xdr:cNvSpPr txBox="1"/>
      </xdr:nvSpPr>
      <xdr:spPr>
        <a:xfrm>
          <a:off x="863111" y="60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58786</xdr:rowOff>
    </xdr:from>
    <xdr:to>
      <xdr:col>24</xdr:col>
      <xdr:colOff>63500</xdr:colOff>
      <xdr:row>53</xdr:row>
      <xdr:rowOff>123480</xdr:rowOff>
    </xdr:to>
    <xdr:cxnSp macro="">
      <xdr:nvCxnSpPr>
        <xdr:cNvPr id="125" name="直線コネクタ 124"/>
        <xdr:cNvCxnSpPr/>
      </xdr:nvCxnSpPr>
      <xdr:spPr>
        <a:xfrm flipV="1">
          <a:off x="3797300" y="8802736"/>
          <a:ext cx="838200" cy="4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123083</xdr:rowOff>
    </xdr:from>
    <xdr:ext cx="534377" cy="259045"/>
    <xdr:sp macro="" textlink="">
      <xdr:nvSpPr>
        <xdr:cNvPr id="126" name="物件費平均値テキスト"/>
        <xdr:cNvSpPr txBox="1"/>
      </xdr:nvSpPr>
      <xdr:spPr>
        <a:xfrm>
          <a:off x="4686300" y="955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123480</xdr:rowOff>
    </xdr:from>
    <xdr:to>
      <xdr:col>19</xdr:col>
      <xdr:colOff>177800</xdr:colOff>
      <xdr:row>54</xdr:row>
      <xdr:rowOff>129968</xdr:rowOff>
    </xdr:to>
    <xdr:cxnSp macro="">
      <xdr:nvCxnSpPr>
        <xdr:cNvPr id="128" name="直線コネクタ 127"/>
        <xdr:cNvCxnSpPr/>
      </xdr:nvCxnSpPr>
      <xdr:spPr>
        <a:xfrm flipV="1">
          <a:off x="2908300" y="9210330"/>
          <a:ext cx="889000" cy="1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126316</xdr:rowOff>
    </xdr:from>
    <xdr:ext cx="534377" cy="259045"/>
    <xdr:sp macro="" textlink="">
      <xdr:nvSpPr>
        <xdr:cNvPr id="130" name="テキスト ボックス 129"/>
        <xdr:cNvSpPr txBox="1"/>
      </xdr:nvSpPr>
      <xdr:spPr>
        <a:xfrm>
          <a:off x="3530111" y="97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129968</xdr:rowOff>
    </xdr:from>
    <xdr:to>
      <xdr:col>15</xdr:col>
      <xdr:colOff>50800</xdr:colOff>
      <xdr:row>55</xdr:row>
      <xdr:rowOff>28122</xdr:rowOff>
    </xdr:to>
    <xdr:cxnSp macro="">
      <xdr:nvCxnSpPr>
        <xdr:cNvPr id="131" name="直線コネクタ 130"/>
        <xdr:cNvCxnSpPr/>
      </xdr:nvCxnSpPr>
      <xdr:spPr>
        <a:xfrm flipV="1">
          <a:off x="2019300" y="9388268"/>
          <a:ext cx="889000" cy="6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22260</xdr:rowOff>
    </xdr:from>
    <xdr:ext cx="534377" cy="259045"/>
    <xdr:sp macro="" textlink="">
      <xdr:nvSpPr>
        <xdr:cNvPr id="133" name="テキスト ボックス 132"/>
        <xdr:cNvSpPr txBox="1"/>
      </xdr:nvSpPr>
      <xdr:spPr>
        <a:xfrm>
          <a:off x="2641111" y="97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28122</xdr:rowOff>
    </xdr:from>
    <xdr:to>
      <xdr:col>10</xdr:col>
      <xdr:colOff>114300</xdr:colOff>
      <xdr:row>55</xdr:row>
      <xdr:rowOff>55575</xdr:rowOff>
    </xdr:to>
    <xdr:cxnSp macro="">
      <xdr:nvCxnSpPr>
        <xdr:cNvPr id="134" name="直線コネクタ 133"/>
        <xdr:cNvCxnSpPr/>
      </xdr:nvCxnSpPr>
      <xdr:spPr>
        <a:xfrm flipV="1">
          <a:off x="1130300" y="9457872"/>
          <a:ext cx="889000" cy="2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114343</xdr:rowOff>
    </xdr:from>
    <xdr:ext cx="534377" cy="259045"/>
    <xdr:sp macro="" textlink="">
      <xdr:nvSpPr>
        <xdr:cNvPr id="136" name="テキスト ボックス 135"/>
        <xdr:cNvSpPr txBox="1"/>
      </xdr:nvSpPr>
      <xdr:spPr>
        <a:xfrm>
          <a:off x="1752111" y="97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122539</xdr:rowOff>
    </xdr:from>
    <xdr:ext cx="534377" cy="259045"/>
    <xdr:sp macro="" textlink="">
      <xdr:nvSpPr>
        <xdr:cNvPr id="138" name="テキスト ボックス 137"/>
        <xdr:cNvSpPr txBox="1"/>
      </xdr:nvSpPr>
      <xdr:spPr>
        <a:xfrm>
          <a:off x="863111" y="97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7986</xdr:rowOff>
    </xdr:from>
    <xdr:to>
      <xdr:col>24</xdr:col>
      <xdr:colOff>114300</xdr:colOff>
      <xdr:row>51</xdr:row>
      <xdr:rowOff>109586</xdr:rowOff>
    </xdr:to>
    <xdr:sp macro="" textlink="">
      <xdr:nvSpPr>
        <xdr:cNvPr id="144" name="楕円 143"/>
        <xdr:cNvSpPr/>
      </xdr:nvSpPr>
      <xdr:spPr>
        <a:xfrm>
          <a:off x="4584700" y="87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132463</xdr:rowOff>
    </xdr:from>
    <xdr:ext cx="599010" cy="259045"/>
    <xdr:sp macro="" textlink="">
      <xdr:nvSpPr>
        <xdr:cNvPr id="145" name="物件費該当値テキスト"/>
        <xdr:cNvSpPr txBox="1"/>
      </xdr:nvSpPr>
      <xdr:spPr>
        <a:xfrm>
          <a:off x="4686300" y="87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72680</xdr:rowOff>
    </xdr:from>
    <xdr:to>
      <xdr:col>20</xdr:col>
      <xdr:colOff>38100</xdr:colOff>
      <xdr:row>54</xdr:row>
      <xdr:rowOff>2830</xdr:rowOff>
    </xdr:to>
    <xdr:sp macro="" textlink="">
      <xdr:nvSpPr>
        <xdr:cNvPr id="146" name="楕円 145"/>
        <xdr:cNvSpPr/>
      </xdr:nvSpPr>
      <xdr:spPr>
        <a:xfrm>
          <a:off x="3746500" y="91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19357</xdr:rowOff>
    </xdr:from>
    <xdr:ext cx="599010" cy="259045"/>
    <xdr:sp macro="" textlink="">
      <xdr:nvSpPr>
        <xdr:cNvPr id="147" name="テキスト ボックス 146"/>
        <xdr:cNvSpPr txBox="1"/>
      </xdr:nvSpPr>
      <xdr:spPr>
        <a:xfrm>
          <a:off x="3497795" y="893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79168</xdr:rowOff>
    </xdr:from>
    <xdr:to>
      <xdr:col>15</xdr:col>
      <xdr:colOff>101600</xdr:colOff>
      <xdr:row>55</xdr:row>
      <xdr:rowOff>9318</xdr:rowOff>
    </xdr:to>
    <xdr:sp macro="" textlink="">
      <xdr:nvSpPr>
        <xdr:cNvPr id="148" name="楕円 147"/>
        <xdr:cNvSpPr/>
      </xdr:nvSpPr>
      <xdr:spPr>
        <a:xfrm>
          <a:off x="2857500" y="93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25845</xdr:rowOff>
    </xdr:from>
    <xdr:ext cx="599010" cy="259045"/>
    <xdr:sp macro="" textlink="">
      <xdr:nvSpPr>
        <xdr:cNvPr id="149" name="テキスト ボックス 148"/>
        <xdr:cNvSpPr txBox="1"/>
      </xdr:nvSpPr>
      <xdr:spPr>
        <a:xfrm>
          <a:off x="2608795" y="91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148772</xdr:rowOff>
    </xdr:from>
    <xdr:to>
      <xdr:col>10</xdr:col>
      <xdr:colOff>165100</xdr:colOff>
      <xdr:row>55</xdr:row>
      <xdr:rowOff>78922</xdr:rowOff>
    </xdr:to>
    <xdr:sp macro="" textlink="">
      <xdr:nvSpPr>
        <xdr:cNvPr id="150" name="楕円 149"/>
        <xdr:cNvSpPr/>
      </xdr:nvSpPr>
      <xdr:spPr>
        <a:xfrm>
          <a:off x="1968500" y="94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95449</xdr:rowOff>
    </xdr:from>
    <xdr:ext cx="534377" cy="259045"/>
    <xdr:sp macro="" textlink="">
      <xdr:nvSpPr>
        <xdr:cNvPr id="151" name="テキスト ボックス 150"/>
        <xdr:cNvSpPr txBox="1"/>
      </xdr:nvSpPr>
      <xdr:spPr>
        <a:xfrm>
          <a:off x="1752111" y="91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4775</xdr:rowOff>
    </xdr:from>
    <xdr:to>
      <xdr:col>6</xdr:col>
      <xdr:colOff>38100</xdr:colOff>
      <xdr:row>55</xdr:row>
      <xdr:rowOff>106375</xdr:rowOff>
    </xdr:to>
    <xdr:sp macro="" textlink="">
      <xdr:nvSpPr>
        <xdr:cNvPr id="152" name="楕円 151"/>
        <xdr:cNvSpPr/>
      </xdr:nvSpPr>
      <xdr:spPr>
        <a:xfrm>
          <a:off x="1079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122902</xdr:rowOff>
    </xdr:from>
    <xdr:ext cx="534377" cy="259045"/>
    <xdr:sp macro="" textlink="">
      <xdr:nvSpPr>
        <xdr:cNvPr id="153" name="テキスト ボックス 152"/>
        <xdr:cNvSpPr txBox="1"/>
      </xdr:nvSpPr>
      <xdr:spPr>
        <a:xfrm>
          <a:off x="863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25400</xdr:rowOff>
    </xdr:from>
    <xdr:to>
      <xdr:col>24</xdr:col>
      <xdr:colOff>63500</xdr:colOff>
      <xdr:row>77</xdr:row>
      <xdr:rowOff>114364</xdr:rowOff>
    </xdr:to>
    <xdr:cxnSp macro="">
      <xdr:nvCxnSpPr>
        <xdr:cNvPr id="183" name="直線コネクタ 182"/>
        <xdr:cNvCxnSpPr/>
      </xdr:nvCxnSpPr>
      <xdr:spPr>
        <a:xfrm>
          <a:off x="3797300" y="13227050"/>
          <a:ext cx="8382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84"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25400</xdr:rowOff>
    </xdr:from>
    <xdr:to>
      <xdr:col>19</xdr:col>
      <xdr:colOff>177800</xdr:colOff>
      <xdr:row>78</xdr:row>
      <xdr:rowOff>81598</xdr:rowOff>
    </xdr:to>
    <xdr:cxnSp macro="">
      <xdr:nvCxnSpPr>
        <xdr:cNvPr id="186" name="直線コネクタ 185"/>
        <xdr:cNvCxnSpPr/>
      </xdr:nvCxnSpPr>
      <xdr:spPr>
        <a:xfrm flipV="1">
          <a:off x="2908300" y="13227050"/>
          <a:ext cx="889000" cy="2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37401</xdr:rowOff>
    </xdr:from>
    <xdr:to>
      <xdr:col>15</xdr:col>
      <xdr:colOff>50800</xdr:colOff>
      <xdr:row>78</xdr:row>
      <xdr:rowOff>81598</xdr:rowOff>
    </xdr:to>
    <xdr:cxnSp macro="">
      <xdr:nvCxnSpPr>
        <xdr:cNvPr id="189" name="直線コネクタ 188"/>
        <xdr:cNvCxnSpPr/>
      </xdr:nvCxnSpPr>
      <xdr:spPr>
        <a:xfrm>
          <a:off x="2019300" y="13410501"/>
          <a:ext cx="8890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91" name="テキスト ボックス 190"/>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25209</xdr:rowOff>
    </xdr:from>
    <xdr:to>
      <xdr:col>10</xdr:col>
      <xdr:colOff>114300</xdr:colOff>
      <xdr:row>78</xdr:row>
      <xdr:rowOff>37401</xdr:rowOff>
    </xdr:to>
    <xdr:cxnSp macro="">
      <xdr:nvCxnSpPr>
        <xdr:cNvPr id="192" name="直線コネクタ 191"/>
        <xdr:cNvCxnSpPr/>
      </xdr:nvCxnSpPr>
      <xdr:spPr>
        <a:xfrm>
          <a:off x="1130300" y="1339830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63564</xdr:rowOff>
    </xdr:from>
    <xdr:to>
      <xdr:col>24</xdr:col>
      <xdr:colOff>114300</xdr:colOff>
      <xdr:row>77</xdr:row>
      <xdr:rowOff>165164</xdr:rowOff>
    </xdr:to>
    <xdr:sp macro="" textlink="">
      <xdr:nvSpPr>
        <xdr:cNvPr id="202" name="楕円 201"/>
        <xdr:cNvSpPr/>
      </xdr:nvSpPr>
      <xdr:spPr>
        <a:xfrm>
          <a:off x="45847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41991</xdr:rowOff>
    </xdr:from>
    <xdr:ext cx="469744" cy="259045"/>
    <xdr:sp macro="" textlink="">
      <xdr:nvSpPr>
        <xdr:cNvPr id="203" name="維持補修費該当値テキスト"/>
        <xdr:cNvSpPr txBox="1"/>
      </xdr:nvSpPr>
      <xdr:spPr>
        <a:xfrm>
          <a:off x="4686300" y="132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146050</xdr:rowOff>
    </xdr:from>
    <xdr:to>
      <xdr:col>20</xdr:col>
      <xdr:colOff>38100</xdr:colOff>
      <xdr:row>77</xdr:row>
      <xdr:rowOff>76200</xdr:rowOff>
    </xdr:to>
    <xdr:sp macro="" textlink="">
      <xdr:nvSpPr>
        <xdr:cNvPr id="204" name="楕円 203"/>
        <xdr:cNvSpPr/>
      </xdr:nvSpPr>
      <xdr:spPr>
        <a:xfrm>
          <a:off x="3746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67327</xdr:rowOff>
    </xdr:from>
    <xdr:ext cx="469744" cy="259045"/>
    <xdr:sp macro="" textlink="">
      <xdr:nvSpPr>
        <xdr:cNvPr id="205" name="テキスト ボックス 204"/>
        <xdr:cNvSpPr txBox="1"/>
      </xdr:nvSpPr>
      <xdr:spPr>
        <a:xfrm>
          <a:off x="3562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30798</xdr:rowOff>
    </xdr:from>
    <xdr:to>
      <xdr:col>15</xdr:col>
      <xdr:colOff>101600</xdr:colOff>
      <xdr:row>78</xdr:row>
      <xdr:rowOff>132398</xdr:rowOff>
    </xdr:to>
    <xdr:sp macro="" textlink="">
      <xdr:nvSpPr>
        <xdr:cNvPr id="206" name="楕円 205"/>
        <xdr:cNvSpPr/>
      </xdr:nvSpPr>
      <xdr:spPr>
        <a:xfrm>
          <a:off x="2857500" y="134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123525</xdr:rowOff>
    </xdr:from>
    <xdr:ext cx="469744" cy="259045"/>
    <xdr:sp macro="" textlink="">
      <xdr:nvSpPr>
        <xdr:cNvPr id="207" name="テキスト ボックス 206"/>
        <xdr:cNvSpPr txBox="1"/>
      </xdr:nvSpPr>
      <xdr:spPr>
        <a:xfrm>
          <a:off x="2673428" y="134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158051</xdr:rowOff>
    </xdr:from>
    <xdr:to>
      <xdr:col>10</xdr:col>
      <xdr:colOff>165100</xdr:colOff>
      <xdr:row>78</xdr:row>
      <xdr:rowOff>88201</xdr:rowOff>
    </xdr:to>
    <xdr:sp macro="" textlink="">
      <xdr:nvSpPr>
        <xdr:cNvPr id="208" name="楕円 207"/>
        <xdr:cNvSpPr/>
      </xdr:nvSpPr>
      <xdr:spPr>
        <a:xfrm>
          <a:off x="1968500" y="133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79328</xdr:rowOff>
    </xdr:from>
    <xdr:ext cx="469744" cy="259045"/>
    <xdr:sp macro="" textlink="">
      <xdr:nvSpPr>
        <xdr:cNvPr id="209" name="テキスト ボックス 208"/>
        <xdr:cNvSpPr txBox="1"/>
      </xdr:nvSpPr>
      <xdr:spPr>
        <a:xfrm>
          <a:off x="1784428" y="1345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145859</xdr:rowOff>
    </xdr:from>
    <xdr:to>
      <xdr:col>6</xdr:col>
      <xdr:colOff>38100</xdr:colOff>
      <xdr:row>78</xdr:row>
      <xdr:rowOff>76009</xdr:rowOff>
    </xdr:to>
    <xdr:sp macro="" textlink="">
      <xdr:nvSpPr>
        <xdr:cNvPr id="210" name="楕円 209"/>
        <xdr:cNvSpPr/>
      </xdr:nvSpPr>
      <xdr:spPr>
        <a:xfrm>
          <a:off x="10795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67136</xdr:rowOff>
    </xdr:from>
    <xdr:ext cx="469744" cy="259045"/>
    <xdr:sp macro="" textlink="">
      <xdr:nvSpPr>
        <xdr:cNvPr id="211" name="テキスト ボックス 210"/>
        <xdr:cNvSpPr txBox="1"/>
      </xdr:nvSpPr>
      <xdr:spPr>
        <a:xfrm>
          <a:off x="895428" y="134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53942</xdr:rowOff>
    </xdr:from>
    <xdr:to>
      <xdr:col>24</xdr:col>
      <xdr:colOff>63500</xdr:colOff>
      <xdr:row>95</xdr:row>
      <xdr:rowOff>155963</xdr:rowOff>
    </xdr:to>
    <xdr:cxnSp macro="">
      <xdr:nvCxnSpPr>
        <xdr:cNvPr id="243" name="直線コネクタ 242"/>
        <xdr:cNvCxnSpPr/>
      </xdr:nvCxnSpPr>
      <xdr:spPr>
        <a:xfrm flipV="1">
          <a:off x="3797300" y="16341692"/>
          <a:ext cx="838200" cy="10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44" name="扶助費平均値テキスト"/>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155963</xdr:rowOff>
    </xdr:from>
    <xdr:to>
      <xdr:col>19</xdr:col>
      <xdr:colOff>177800</xdr:colOff>
      <xdr:row>97</xdr:row>
      <xdr:rowOff>23995</xdr:rowOff>
    </xdr:to>
    <xdr:cxnSp macro="">
      <xdr:nvCxnSpPr>
        <xdr:cNvPr id="246" name="直線コネクタ 245"/>
        <xdr:cNvCxnSpPr/>
      </xdr:nvCxnSpPr>
      <xdr:spPr>
        <a:xfrm flipV="1">
          <a:off x="2908300" y="16443713"/>
          <a:ext cx="889000" cy="2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8" name="テキスト ボックス 247"/>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23995</xdr:rowOff>
    </xdr:from>
    <xdr:to>
      <xdr:col>15</xdr:col>
      <xdr:colOff>50800</xdr:colOff>
      <xdr:row>97</xdr:row>
      <xdr:rowOff>37190</xdr:rowOff>
    </xdr:to>
    <xdr:cxnSp macro="">
      <xdr:nvCxnSpPr>
        <xdr:cNvPr id="249" name="直線コネクタ 248"/>
        <xdr:cNvCxnSpPr/>
      </xdr:nvCxnSpPr>
      <xdr:spPr>
        <a:xfrm flipV="1">
          <a:off x="2019300" y="16654645"/>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51" name="テキスト ボックス 250"/>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37190</xdr:rowOff>
    </xdr:from>
    <xdr:to>
      <xdr:col>10</xdr:col>
      <xdr:colOff>114300</xdr:colOff>
      <xdr:row>97</xdr:row>
      <xdr:rowOff>133071</xdr:rowOff>
    </xdr:to>
    <xdr:cxnSp macro="">
      <xdr:nvCxnSpPr>
        <xdr:cNvPr id="252" name="直線コネクタ 251"/>
        <xdr:cNvCxnSpPr/>
      </xdr:nvCxnSpPr>
      <xdr:spPr>
        <a:xfrm flipV="1">
          <a:off x="1130300" y="16667840"/>
          <a:ext cx="889000" cy="9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94099</xdr:rowOff>
    </xdr:from>
    <xdr:ext cx="534377" cy="259045"/>
    <xdr:sp macro="" textlink="">
      <xdr:nvSpPr>
        <xdr:cNvPr id="254" name="テキスト ボックス 253"/>
        <xdr:cNvSpPr txBox="1"/>
      </xdr:nvSpPr>
      <xdr:spPr>
        <a:xfrm>
          <a:off x="1752111" y="162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140569</xdr:rowOff>
    </xdr:from>
    <xdr:ext cx="534377" cy="259045"/>
    <xdr:sp macro="" textlink="">
      <xdr:nvSpPr>
        <xdr:cNvPr id="256" name="テキスト ボックス 255"/>
        <xdr:cNvSpPr txBox="1"/>
      </xdr:nvSpPr>
      <xdr:spPr>
        <a:xfrm>
          <a:off x="863111" y="162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3142</xdr:rowOff>
    </xdr:from>
    <xdr:to>
      <xdr:col>24</xdr:col>
      <xdr:colOff>114300</xdr:colOff>
      <xdr:row>95</xdr:row>
      <xdr:rowOff>104742</xdr:rowOff>
    </xdr:to>
    <xdr:sp macro="" textlink="">
      <xdr:nvSpPr>
        <xdr:cNvPr id="262" name="楕円 261"/>
        <xdr:cNvSpPr/>
      </xdr:nvSpPr>
      <xdr:spPr>
        <a:xfrm>
          <a:off x="4584700" y="162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153019</xdr:rowOff>
    </xdr:from>
    <xdr:ext cx="534377" cy="259045"/>
    <xdr:sp macro="" textlink="">
      <xdr:nvSpPr>
        <xdr:cNvPr id="263" name="扶助費該当値テキスト"/>
        <xdr:cNvSpPr txBox="1"/>
      </xdr:nvSpPr>
      <xdr:spPr>
        <a:xfrm>
          <a:off x="4686300" y="162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105163</xdr:rowOff>
    </xdr:from>
    <xdr:to>
      <xdr:col>20</xdr:col>
      <xdr:colOff>38100</xdr:colOff>
      <xdr:row>96</xdr:row>
      <xdr:rowOff>35313</xdr:rowOff>
    </xdr:to>
    <xdr:sp macro="" textlink="">
      <xdr:nvSpPr>
        <xdr:cNvPr id="264" name="楕円 263"/>
        <xdr:cNvSpPr/>
      </xdr:nvSpPr>
      <xdr:spPr>
        <a:xfrm>
          <a:off x="3746500" y="163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26440</xdr:rowOff>
    </xdr:from>
    <xdr:ext cx="534377" cy="259045"/>
    <xdr:sp macro="" textlink="">
      <xdr:nvSpPr>
        <xdr:cNvPr id="265" name="テキスト ボックス 264"/>
        <xdr:cNvSpPr txBox="1"/>
      </xdr:nvSpPr>
      <xdr:spPr>
        <a:xfrm>
          <a:off x="3530111" y="164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144645</xdr:rowOff>
    </xdr:from>
    <xdr:to>
      <xdr:col>15</xdr:col>
      <xdr:colOff>101600</xdr:colOff>
      <xdr:row>97</xdr:row>
      <xdr:rowOff>74795</xdr:rowOff>
    </xdr:to>
    <xdr:sp macro="" textlink="">
      <xdr:nvSpPr>
        <xdr:cNvPr id="266" name="楕円 265"/>
        <xdr:cNvSpPr/>
      </xdr:nvSpPr>
      <xdr:spPr>
        <a:xfrm>
          <a:off x="2857500" y="166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65922</xdr:rowOff>
    </xdr:from>
    <xdr:ext cx="534377" cy="259045"/>
    <xdr:sp macro="" textlink="">
      <xdr:nvSpPr>
        <xdr:cNvPr id="267" name="テキスト ボックス 266"/>
        <xdr:cNvSpPr txBox="1"/>
      </xdr:nvSpPr>
      <xdr:spPr>
        <a:xfrm>
          <a:off x="2641111" y="166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157840</xdr:rowOff>
    </xdr:from>
    <xdr:to>
      <xdr:col>10</xdr:col>
      <xdr:colOff>165100</xdr:colOff>
      <xdr:row>97</xdr:row>
      <xdr:rowOff>87990</xdr:rowOff>
    </xdr:to>
    <xdr:sp macro="" textlink="">
      <xdr:nvSpPr>
        <xdr:cNvPr id="268" name="楕円 267"/>
        <xdr:cNvSpPr/>
      </xdr:nvSpPr>
      <xdr:spPr>
        <a:xfrm>
          <a:off x="1968500" y="166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79117</xdr:rowOff>
    </xdr:from>
    <xdr:ext cx="534377" cy="259045"/>
    <xdr:sp macro="" textlink="">
      <xdr:nvSpPr>
        <xdr:cNvPr id="269" name="テキスト ボックス 268"/>
        <xdr:cNvSpPr txBox="1"/>
      </xdr:nvSpPr>
      <xdr:spPr>
        <a:xfrm>
          <a:off x="1752111" y="167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82271</xdr:rowOff>
    </xdr:from>
    <xdr:to>
      <xdr:col>6</xdr:col>
      <xdr:colOff>38100</xdr:colOff>
      <xdr:row>98</xdr:row>
      <xdr:rowOff>12421</xdr:rowOff>
    </xdr:to>
    <xdr:sp macro="" textlink="">
      <xdr:nvSpPr>
        <xdr:cNvPr id="270" name="楕円 269"/>
        <xdr:cNvSpPr/>
      </xdr:nvSpPr>
      <xdr:spPr>
        <a:xfrm>
          <a:off x="1079500" y="1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3548</xdr:rowOff>
    </xdr:from>
    <xdr:ext cx="534377" cy="259045"/>
    <xdr:sp macro="" textlink="">
      <xdr:nvSpPr>
        <xdr:cNvPr id="271" name="テキスト ボックス 270"/>
        <xdr:cNvSpPr txBox="1"/>
      </xdr:nvSpPr>
      <xdr:spPr>
        <a:xfrm>
          <a:off x="863111" y="168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29964</xdr:rowOff>
    </xdr:from>
    <xdr:to>
      <xdr:col>55</xdr:col>
      <xdr:colOff>0</xdr:colOff>
      <xdr:row>39</xdr:row>
      <xdr:rowOff>62334</xdr:rowOff>
    </xdr:to>
    <xdr:cxnSp macro="">
      <xdr:nvCxnSpPr>
        <xdr:cNvPr id="301" name="直線コネクタ 300"/>
        <xdr:cNvCxnSpPr/>
      </xdr:nvCxnSpPr>
      <xdr:spPr>
        <a:xfrm flipV="1">
          <a:off x="9639300" y="5859264"/>
          <a:ext cx="838200" cy="88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302" name="補助費等平均値テキスト"/>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62334</xdr:rowOff>
    </xdr:from>
    <xdr:to>
      <xdr:col>50</xdr:col>
      <xdr:colOff>114300</xdr:colOff>
      <xdr:row>39</xdr:row>
      <xdr:rowOff>83609</xdr:rowOff>
    </xdr:to>
    <xdr:cxnSp macro="">
      <xdr:nvCxnSpPr>
        <xdr:cNvPr id="304" name="直線コネクタ 303"/>
        <xdr:cNvCxnSpPr/>
      </xdr:nvCxnSpPr>
      <xdr:spPr>
        <a:xfrm flipV="1">
          <a:off x="8750300" y="6748884"/>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6" name="テキスト ボックス 305"/>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73421</xdr:rowOff>
    </xdr:from>
    <xdr:to>
      <xdr:col>45</xdr:col>
      <xdr:colOff>177800</xdr:colOff>
      <xdr:row>39</xdr:row>
      <xdr:rowOff>83609</xdr:rowOff>
    </xdr:to>
    <xdr:cxnSp macro="">
      <xdr:nvCxnSpPr>
        <xdr:cNvPr id="307" name="直線コネクタ 306"/>
        <xdr:cNvCxnSpPr/>
      </xdr:nvCxnSpPr>
      <xdr:spPr>
        <a:xfrm>
          <a:off x="7861300" y="6759971"/>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9" name="テキスト ボックス 308"/>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26192</xdr:rowOff>
    </xdr:from>
    <xdr:to>
      <xdr:col>41</xdr:col>
      <xdr:colOff>50800</xdr:colOff>
      <xdr:row>39</xdr:row>
      <xdr:rowOff>73421</xdr:rowOff>
    </xdr:to>
    <xdr:cxnSp macro="">
      <xdr:nvCxnSpPr>
        <xdr:cNvPr id="310" name="直線コネクタ 309"/>
        <xdr:cNvCxnSpPr/>
      </xdr:nvCxnSpPr>
      <xdr:spPr>
        <a:xfrm>
          <a:off x="6972300" y="6712742"/>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110649</xdr:rowOff>
    </xdr:from>
    <xdr:ext cx="534377" cy="259045"/>
    <xdr:sp macro="" textlink="">
      <xdr:nvSpPr>
        <xdr:cNvPr id="312" name="テキスト ボックス 311"/>
        <xdr:cNvSpPr txBox="1"/>
      </xdr:nvSpPr>
      <xdr:spPr>
        <a:xfrm>
          <a:off x="7594111" y="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89809</xdr:rowOff>
    </xdr:from>
    <xdr:ext cx="534377" cy="259045"/>
    <xdr:sp macro="" textlink="">
      <xdr:nvSpPr>
        <xdr:cNvPr id="314" name="テキスト ボックス 313"/>
        <xdr:cNvSpPr txBox="1"/>
      </xdr:nvSpPr>
      <xdr:spPr>
        <a:xfrm>
          <a:off x="6705111" y="6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150614</xdr:rowOff>
    </xdr:from>
    <xdr:to>
      <xdr:col>55</xdr:col>
      <xdr:colOff>50800</xdr:colOff>
      <xdr:row>34</xdr:row>
      <xdr:rowOff>80764</xdr:rowOff>
    </xdr:to>
    <xdr:sp macro="" textlink="">
      <xdr:nvSpPr>
        <xdr:cNvPr id="320" name="楕円 319"/>
        <xdr:cNvSpPr/>
      </xdr:nvSpPr>
      <xdr:spPr>
        <a:xfrm>
          <a:off x="10426700" y="58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65541</xdr:rowOff>
    </xdr:from>
    <xdr:ext cx="599010" cy="259045"/>
    <xdr:sp macro="" textlink="">
      <xdr:nvSpPr>
        <xdr:cNvPr id="321" name="補助費等該当値テキスト"/>
        <xdr:cNvSpPr txBox="1"/>
      </xdr:nvSpPr>
      <xdr:spPr>
        <a:xfrm>
          <a:off x="10528300" y="572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11534</xdr:rowOff>
    </xdr:from>
    <xdr:to>
      <xdr:col>50</xdr:col>
      <xdr:colOff>165100</xdr:colOff>
      <xdr:row>39</xdr:row>
      <xdr:rowOff>113134</xdr:rowOff>
    </xdr:to>
    <xdr:sp macro="" textlink="">
      <xdr:nvSpPr>
        <xdr:cNvPr id="322" name="楕円 321"/>
        <xdr:cNvSpPr/>
      </xdr:nvSpPr>
      <xdr:spPr>
        <a:xfrm>
          <a:off x="9588500" y="66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104261</xdr:rowOff>
    </xdr:from>
    <xdr:ext cx="534377" cy="259045"/>
    <xdr:sp macro="" textlink="">
      <xdr:nvSpPr>
        <xdr:cNvPr id="323" name="テキスト ボックス 322"/>
        <xdr:cNvSpPr txBox="1"/>
      </xdr:nvSpPr>
      <xdr:spPr>
        <a:xfrm>
          <a:off x="9372111" y="67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32809</xdr:rowOff>
    </xdr:from>
    <xdr:to>
      <xdr:col>46</xdr:col>
      <xdr:colOff>38100</xdr:colOff>
      <xdr:row>39</xdr:row>
      <xdr:rowOff>134409</xdr:rowOff>
    </xdr:to>
    <xdr:sp macro="" textlink="">
      <xdr:nvSpPr>
        <xdr:cNvPr id="324" name="楕円 323"/>
        <xdr:cNvSpPr/>
      </xdr:nvSpPr>
      <xdr:spPr>
        <a:xfrm>
          <a:off x="8699500" y="67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125536</xdr:rowOff>
    </xdr:from>
    <xdr:ext cx="534377" cy="259045"/>
    <xdr:sp macro="" textlink="">
      <xdr:nvSpPr>
        <xdr:cNvPr id="325" name="テキスト ボックス 324"/>
        <xdr:cNvSpPr txBox="1"/>
      </xdr:nvSpPr>
      <xdr:spPr>
        <a:xfrm>
          <a:off x="8483111" y="68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22621</xdr:rowOff>
    </xdr:from>
    <xdr:to>
      <xdr:col>41</xdr:col>
      <xdr:colOff>101600</xdr:colOff>
      <xdr:row>39</xdr:row>
      <xdr:rowOff>124221</xdr:rowOff>
    </xdr:to>
    <xdr:sp macro="" textlink="">
      <xdr:nvSpPr>
        <xdr:cNvPr id="326" name="楕円 325"/>
        <xdr:cNvSpPr/>
      </xdr:nvSpPr>
      <xdr:spPr>
        <a:xfrm>
          <a:off x="7810500" y="67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115348</xdr:rowOff>
    </xdr:from>
    <xdr:ext cx="534377" cy="259045"/>
    <xdr:sp macro="" textlink="">
      <xdr:nvSpPr>
        <xdr:cNvPr id="327" name="テキスト ボックス 326"/>
        <xdr:cNvSpPr txBox="1"/>
      </xdr:nvSpPr>
      <xdr:spPr>
        <a:xfrm>
          <a:off x="7594111" y="68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146842</xdr:rowOff>
    </xdr:from>
    <xdr:to>
      <xdr:col>36</xdr:col>
      <xdr:colOff>165100</xdr:colOff>
      <xdr:row>39</xdr:row>
      <xdr:rowOff>76992</xdr:rowOff>
    </xdr:to>
    <xdr:sp macro="" textlink="">
      <xdr:nvSpPr>
        <xdr:cNvPr id="328" name="楕円 327"/>
        <xdr:cNvSpPr/>
      </xdr:nvSpPr>
      <xdr:spPr>
        <a:xfrm>
          <a:off x="6921500" y="66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68119</xdr:rowOff>
    </xdr:from>
    <xdr:ext cx="534377" cy="259045"/>
    <xdr:sp macro="" textlink="">
      <xdr:nvSpPr>
        <xdr:cNvPr id="329" name="テキスト ボックス 328"/>
        <xdr:cNvSpPr txBox="1"/>
      </xdr:nvSpPr>
      <xdr:spPr>
        <a:xfrm>
          <a:off x="6705111" y="67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0" name="テキスト ボックス 33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2" name="テキスト ボックス 34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8" name="テキスト ボックス 34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171338</xdr:rowOff>
    </xdr:from>
    <xdr:to>
      <xdr:col>54</xdr:col>
      <xdr:colOff>189865</xdr:colOff>
      <xdr:row>57</xdr:row>
      <xdr:rowOff>158674</xdr:rowOff>
    </xdr:to>
    <xdr:cxnSp macro="">
      <xdr:nvCxnSpPr>
        <xdr:cNvPr id="352" name="直線コネクタ 351"/>
        <xdr:cNvCxnSpPr/>
      </xdr:nvCxnSpPr>
      <xdr:spPr>
        <a:xfrm flipV="1">
          <a:off x="10475595" y="8743838"/>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162501</xdr:rowOff>
    </xdr:from>
    <xdr:ext cx="534377" cy="259045"/>
    <xdr:sp macro="" textlink="">
      <xdr:nvSpPr>
        <xdr:cNvPr id="353" name="普通建設事業費最小値テキスト"/>
        <xdr:cNvSpPr txBox="1"/>
      </xdr:nvSpPr>
      <xdr:spPr>
        <a:xfrm>
          <a:off x="10528300"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158674</xdr:rowOff>
    </xdr:from>
    <xdr:to>
      <xdr:col>55</xdr:col>
      <xdr:colOff>88900</xdr:colOff>
      <xdr:row>57</xdr:row>
      <xdr:rowOff>158674</xdr:rowOff>
    </xdr:to>
    <xdr:cxnSp macro="">
      <xdr:nvCxnSpPr>
        <xdr:cNvPr id="354" name="直線コネクタ 353"/>
        <xdr:cNvCxnSpPr/>
      </xdr:nvCxnSpPr>
      <xdr:spPr>
        <a:xfrm>
          <a:off x="10388600" y="993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118015</xdr:rowOff>
    </xdr:from>
    <xdr:ext cx="534377" cy="259045"/>
    <xdr:sp macro="" textlink="">
      <xdr:nvSpPr>
        <xdr:cNvPr id="355" name="普通建設事業費最大値テキスト"/>
        <xdr:cNvSpPr txBox="1"/>
      </xdr:nvSpPr>
      <xdr:spPr>
        <a:xfrm>
          <a:off x="10528300" y="8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171338</xdr:rowOff>
    </xdr:from>
    <xdr:to>
      <xdr:col>55</xdr:col>
      <xdr:colOff>88900</xdr:colOff>
      <xdr:row>50</xdr:row>
      <xdr:rowOff>171338</xdr:rowOff>
    </xdr:to>
    <xdr:cxnSp macro="">
      <xdr:nvCxnSpPr>
        <xdr:cNvPr id="356" name="直線コネクタ 355"/>
        <xdr:cNvCxnSpPr/>
      </xdr:nvCxnSpPr>
      <xdr:spPr>
        <a:xfrm>
          <a:off x="10388600" y="874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8735</xdr:rowOff>
    </xdr:from>
    <xdr:to>
      <xdr:col>55</xdr:col>
      <xdr:colOff>0</xdr:colOff>
      <xdr:row>55</xdr:row>
      <xdr:rowOff>11867</xdr:rowOff>
    </xdr:to>
    <xdr:cxnSp macro="">
      <xdr:nvCxnSpPr>
        <xdr:cNvPr id="357" name="直線コネクタ 356"/>
        <xdr:cNvCxnSpPr/>
      </xdr:nvCxnSpPr>
      <xdr:spPr>
        <a:xfrm flipV="1">
          <a:off x="9639300" y="9267035"/>
          <a:ext cx="838200" cy="17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135701</xdr:rowOff>
    </xdr:from>
    <xdr:ext cx="534377" cy="259045"/>
    <xdr:sp macro="" textlink="">
      <xdr:nvSpPr>
        <xdr:cNvPr id="358" name="普通建設事業費平均値テキスト"/>
        <xdr:cNvSpPr txBox="1"/>
      </xdr:nvSpPr>
      <xdr:spPr>
        <a:xfrm>
          <a:off x="10528300" y="9394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157274</xdr:rowOff>
    </xdr:from>
    <xdr:to>
      <xdr:col>55</xdr:col>
      <xdr:colOff>50800</xdr:colOff>
      <xdr:row>55</xdr:row>
      <xdr:rowOff>87424</xdr:rowOff>
    </xdr:to>
    <xdr:sp macro="" textlink="">
      <xdr:nvSpPr>
        <xdr:cNvPr id="359" name="フローチャート: 判断 358"/>
        <xdr:cNvSpPr/>
      </xdr:nvSpPr>
      <xdr:spPr>
        <a:xfrm>
          <a:off x="10426700" y="941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108176</xdr:rowOff>
    </xdr:from>
    <xdr:to>
      <xdr:col>50</xdr:col>
      <xdr:colOff>114300</xdr:colOff>
      <xdr:row>55</xdr:row>
      <xdr:rowOff>11867</xdr:rowOff>
    </xdr:to>
    <xdr:cxnSp macro="">
      <xdr:nvCxnSpPr>
        <xdr:cNvPr id="360" name="直線コネクタ 359"/>
        <xdr:cNvCxnSpPr/>
      </xdr:nvCxnSpPr>
      <xdr:spPr>
        <a:xfrm>
          <a:off x="8750300" y="8680676"/>
          <a:ext cx="889000" cy="76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52232</xdr:rowOff>
    </xdr:from>
    <xdr:to>
      <xdr:col>50</xdr:col>
      <xdr:colOff>165100</xdr:colOff>
      <xdr:row>54</xdr:row>
      <xdr:rowOff>153832</xdr:rowOff>
    </xdr:to>
    <xdr:sp macro="" textlink="">
      <xdr:nvSpPr>
        <xdr:cNvPr id="361" name="フローチャート: 判断 360"/>
        <xdr:cNvSpPr/>
      </xdr:nvSpPr>
      <xdr:spPr>
        <a:xfrm>
          <a:off x="9588500" y="93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170359</xdr:rowOff>
    </xdr:from>
    <xdr:ext cx="534377" cy="259045"/>
    <xdr:sp macro="" textlink="">
      <xdr:nvSpPr>
        <xdr:cNvPr id="362" name="テキスト ボックス 361"/>
        <xdr:cNvSpPr txBox="1"/>
      </xdr:nvSpPr>
      <xdr:spPr>
        <a:xfrm>
          <a:off x="9372111" y="90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108176</xdr:rowOff>
    </xdr:from>
    <xdr:to>
      <xdr:col>45</xdr:col>
      <xdr:colOff>177800</xdr:colOff>
      <xdr:row>52</xdr:row>
      <xdr:rowOff>9650</xdr:rowOff>
    </xdr:to>
    <xdr:cxnSp macro="">
      <xdr:nvCxnSpPr>
        <xdr:cNvPr id="363" name="直線コネクタ 362"/>
        <xdr:cNvCxnSpPr/>
      </xdr:nvCxnSpPr>
      <xdr:spPr>
        <a:xfrm flipV="1">
          <a:off x="7861300" y="8680676"/>
          <a:ext cx="889000" cy="2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49009</xdr:rowOff>
    </xdr:from>
    <xdr:to>
      <xdr:col>46</xdr:col>
      <xdr:colOff>38100</xdr:colOff>
      <xdr:row>53</xdr:row>
      <xdr:rowOff>150609</xdr:rowOff>
    </xdr:to>
    <xdr:sp macro="" textlink="">
      <xdr:nvSpPr>
        <xdr:cNvPr id="364" name="フローチャート: 判断 363"/>
        <xdr:cNvSpPr/>
      </xdr:nvSpPr>
      <xdr:spPr>
        <a:xfrm>
          <a:off x="8699500" y="91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141736</xdr:rowOff>
    </xdr:from>
    <xdr:ext cx="534377" cy="259045"/>
    <xdr:sp macro="" textlink="">
      <xdr:nvSpPr>
        <xdr:cNvPr id="365" name="テキスト ボックス 364"/>
        <xdr:cNvSpPr txBox="1"/>
      </xdr:nvSpPr>
      <xdr:spPr>
        <a:xfrm>
          <a:off x="8483111" y="92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84356</xdr:rowOff>
    </xdr:from>
    <xdr:to>
      <xdr:col>41</xdr:col>
      <xdr:colOff>50800</xdr:colOff>
      <xdr:row>52</xdr:row>
      <xdr:rowOff>9650</xdr:rowOff>
    </xdr:to>
    <xdr:cxnSp macro="">
      <xdr:nvCxnSpPr>
        <xdr:cNvPr id="366" name="直線コネクタ 365"/>
        <xdr:cNvCxnSpPr/>
      </xdr:nvCxnSpPr>
      <xdr:spPr>
        <a:xfrm>
          <a:off x="6972300" y="8828306"/>
          <a:ext cx="889000" cy="9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84374</xdr:rowOff>
    </xdr:from>
    <xdr:to>
      <xdr:col>41</xdr:col>
      <xdr:colOff>101600</xdr:colOff>
      <xdr:row>56</xdr:row>
      <xdr:rowOff>14524</xdr:rowOff>
    </xdr:to>
    <xdr:sp macro="" textlink="">
      <xdr:nvSpPr>
        <xdr:cNvPr id="367" name="フローチャート: 判断 366"/>
        <xdr:cNvSpPr/>
      </xdr:nvSpPr>
      <xdr:spPr>
        <a:xfrm>
          <a:off x="7810500" y="95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5651</xdr:rowOff>
    </xdr:from>
    <xdr:ext cx="534377" cy="259045"/>
    <xdr:sp macro="" textlink="">
      <xdr:nvSpPr>
        <xdr:cNvPr id="368" name="テキスト ボックス 367"/>
        <xdr:cNvSpPr txBox="1"/>
      </xdr:nvSpPr>
      <xdr:spPr>
        <a:xfrm>
          <a:off x="7594111" y="96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53147</xdr:rowOff>
    </xdr:from>
    <xdr:to>
      <xdr:col>36</xdr:col>
      <xdr:colOff>165100</xdr:colOff>
      <xdr:row>52</xdr:row>
      <xdr:rowOff>154747</xdr:rowOff>
    </xdr:to>
    <xdr:sp macro="" textlink="">
      <xdr:nvSpPr>
        <xdr:cNvPr id="369" name="フローチャート: 判断 368"/>
        <xdr:cNvSpPr/>
      </xdr:nvSpPr>
      <xdr:spPr>
        <a:xfrm>
          <a:off x="6921500" y="89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145874</xdr:rowOff>
    </xdr:from>
    <xdr:ext cx="534377" cy="259045"/>
    <xdr:sp macro="" textlink="">
      <xdr:nvSpPr>
        <xdr:cNvPr id="370" name="テキスト ボックス 369"/>
        <xdr:cNvSpPr txBox="1"/>
      </xdr:nvSpPr>
      <xdr:spPr>
        <a:xfrm>
          <a:off x="6705111" y="90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129385</xdr:rowOff>
    </xdr:from>
    <xdr:to>
      <xdr:col>55</xdr:col>
      <xdr:colOff>50800</xdr:colOff>
      <xdr:row>54</xdr:row>
      <xdr:rowOff>59535</xdr:rowOff>
    </xdr:to>
    <xdr:sp macro="" textlink="">
      <xdr:nvSpPr>
        <xdr:cNvPr id="376" name="楕円 375"/>
        <xdr:cNvSpPr/>
      </xdr:nvSpPr>
      <xdr:spPr>
        <a:xfrm>
          <a:off x="10426700" y="92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152262</xdr:rowOff>
    </xdr:from>
    <xdr:ext cx="534377" cy="259045"/>
    <xdr:sp macro="" textlink="">
      <xdr:nvSpPr>
        <xdr:cNvPr id="377" name="普通建設事業費該当値テキスト"/>
        <xdr:cNvSpPr txBox="1"/>
      </xdr:nvSpPr>
      <xdr:spPr>
        <a:xfrm>
          <a:off x="10528300" y="906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132517</xdr:rowOff>
    </xdr:from>
    <xdr:to>
      <xdr:col>50</xdr:col>
      <xdr:colOff>165100</xdr:colOff>
      <xdr:row>55</xdr:row>
      <xdr:rowOff>62667</xdr:rowOff>
    </xdr:to>
    <xdr:sp macro="" textlink="">
      <xdr:nvSpPr>
        <xdr:cNvPr id="378" name="楕円 377"/>
        <xdr:cNvSpPr/>
      </xdr:nvSpPr>
      <xdr:spPr>
        <a:xfrm>
          <a:off x="9588500" y="93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53794</xdr:rowOff>
    </xdr:from>
    <xdr:ext cx="534377" cy="259045"/>
    <xdr:sp macro="" textlink="">
      <xdr:nvSpPr>
        <xdr:cNvPr id="379" name="テキスト ボックス 378"/>
        <xdr:cNvSpPr txBox="1"/>
      </xdr:nvSpPr>
      <xdr:spPr>
        <a:xfrm>
          <a:off x="9372111" y="94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57376</xdr:rowOff>
    </xdr:from>
    <xdr:to>
      <xdr:col>46</xdr:col>
      <xdr:colOff>38100</xdr:colOff>
      <xdr:row>50</xdr:row>
      <xdr:rowOff>158976</xdr:rowOff>
    </xdr:to>
    <xdr:sp macro="" textlink="">
      <xdr:nvSpPr>
        <xdr:cNvPr id="380" name="楕円 379"/>
        <xdr:cNvSpPr/>
      </xdr:nvSpPr>
      <xdr:spPr>
        <a:xfrm>
          <a:off x="8699500" y="86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4053</xdr:rowOff>
    </xdr:from>
    <xdr:ext cx="599010" cy="259045"/>
    <xdr:sp macro="" textlink="">
      <xdr:nvSpPr>
        <xdr:cNvPr id="381" name="テキスト ボックス 380"/>
        <xdr:cNvSpPr txBox="1"/>
      </xdr:nvSpPr>
      <xdr:spPr>
        <a:xfrm>
          <a:off x="8450795" y="840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130300</xdr:rowOff>
    </xdr:from>
    <xdr:to>
      <xdr:col>41</xdr:col>
      <xdr:colOff>101600</xdr:colOff>
      <xdr:row>52</xdr:row>
      <xdr:rowOff>60450</xdr:rowOff>
    </xdr:to>
    <xdr:sp macro="" textlink="">
      <xdr:nvSpPr>
        <xdr:cNvPr id="382" name="楕円 381"/>
        <xdr:cNvSpPr/>
      </xdr:nvSpPr>
      <xdr:spPr>
        <a:xfrm>
          <a:off x="7810500" y="8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76977</xdr:rowOff>
    </xdr:from>
    <xdr:ext cx="534377" cy="259045"/>
    <xdr:sp macro="" textlink="">
      <xdr:nvSpPr>
        <xdr:cNvPr id="383" name="テキスト ボックス 382"/>
        <xdr:cNvSpPr txBox="1"/>
      </xdr:nvSpPr>
      <xdr:spPr>
        <a:xfrm>
          <a:off x="7594111" y="86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33556</xdr:rowOff>
    </xdr:from>
    <xdr:to>
      <xdr:col>36</xdr:col>
      <xdr:colOff>165100</xdr:colOff>
      <xdr:row>51</xdr:row>
      <xdr:rowOff>135156</xdr:rowOff>
    </xdr:to>
    <xdr:sp macro="" textlink="">
      <xdr:nvSpPr>
        <xdr:cNvPr id="384" name="楕円 383"/>
        <xdr:cNvSpPr/>
      </xdr:nvSpPr>
      <xdr:spPr>
        <a:xfrm>
          <a:off x="6921500" y="87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151683</xdr:rowOff>
    </xdr:from>
    <xdr:ext cx="534377" cy="259045"/>
    <xdr:sp macro="" textlink="">
      <xdr:nvSpPr>
        <xdr:cNvPr id="385" name="テキスト ボックス 384"/>
        <xdr:cNvSpPr txBox="1"/>
      </xdr:nvSpPr>
      <xdr:spPr>
        <a:xfrm>
          <a:off x="6705111" y="85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146901</xdr:rowOff>
    </xdr:from>
    <xdr:to>
      <xdr:col>54</xdr:col>
      <xdr:colOff>189865</xdr:colOff>
      <xdr:row>79</xdr:row>
      <xdr:rowOff>31535</xdr:rowOff>
    </xdr:to>
    <xdr:cxnSp macro="">
      <xdr:nvCxnSpPr>
        <xdr:cNvPr id="409" name="直線コネクタ 408"/>
        <xdr:cNvCxnSpPr/>
      </xdr:nvCxnSpPr>
      <xdr:spPr>
        <a:xfrm flipV="1">
          <a:off x="10475595" y="12662751"/>
          <a:ext cx="1270" cy="91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35362</xdr:rowOff>
    </xdr:from>
    <xdr:ext cx="378565" cy="259045"/>
    <xdr:sp macro="" textlink="">
      <xdr:nvSpPr>
        <xdr:cNvPr id="410" name="普通建設事業費 （ うち新規整備　）最小値テキスト"/>
        <xdr:cNvSpPr txBox="1"/>
      </xdr:nvSpPr>
      <xdr:spPr>
        <a:xfrm>
          <a:off x="10528300" y="13579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31535</xdr:rowOff>
    </xdr:from>
    <xdr:to>
      <xdr:col>55</xdr:col>
      <xdr:colOff>88900</xdr:colOff>
      <xdr:row>79</xdr:row>
      <xdr:rowOff>31535</xdr:rowOff>
    </xdr:to>
    <xdr:cxnSp macro="">
      <xdr:nvCxnSpPr>
        <xdr:cNvPr id="411" name="直線コネクタ 410"/>
        <xdr:cNvCxnSpPr/>
      </xdr:nvCxnSpPr>
      <xdr:spPr>
        <a:xfrm>
          <a:off x="10388600" y="1357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93578</xdr:rowOff>
    </xdr:from>
    <xdr:ext cx="534377" cy="259045"/>
    <xdr:sp macro="" textlink="">
      <xdr:nvSpPr>
        <xdr:cNvPr id="412" name="普通建設事業費 （ うち新規整備　）最大値テキスト"/>
        <xdr:cNvSpPr txBox="1"/>
      </xdr:nvSpPr>
      <xdr:spPr>
        <a:xfrm>
          <a:off x="10528300" y="124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146901</xdr:rowOff>
    </xdr:from>
    <xdr:to>
      <xdr:col>55</xdr:col>
      <xdr:colOff>88900</xdr:colOff>
      <xdr:row>73</xdr:row>
      <xdr:rowOff>146901</xdr:rowOff>
    </xdr:to>
    <xdr:cxnSp macro="">
      <xdr:nvCxnSpPr>
        <xdr:cNvPr id="413" name="直線コネクタ 412"/>
        <xdr:cNvCxnSpPr/>
      </xdr:nvCxnSpPr>
      <xdr:spPr>
        <a:xfrm>
          <a:off x="10388600" y="1266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46774</xdr:rowOff>
    </xdr:from>
    <xdr:to>
      <xdr:col>55</xdr:col>
      <xdr:colOff>0</xdr:colOff>
      <xdr:row>75</xdr:row>
      <xdr:rowOff>32944</xdr:rowOff>
    </xdr:to>
    <xdr:cxnSp macro="">
      <xdr:nvCxnSpPr>
        <xdr:cNvPr id="414" name="直線コネクタ 413"/>
        <xdr:cNvCxnSpPr/>
      </xdr:nvCxnSpPr>
      <xdr:spPr>
        <a:xfrm flipV="1">
          <a:off x="9639300" y="12734074"/>
          <a:ext cx="838200" cy="1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70184</xdr:rowOff>
    </xdr:from>
    <xdr:ext cx="534377" cy="259045"/>
    <xdr:sp macro="" textlink="">
      <xdr:nvSpPr>
        <xdr:cNvPr id="415" name="普通建設事業費 （ うち新規整備　）平均値テキスト"/>
        <xdr:cNvSpPr txBox="1"/>
      </xdr:nvSpPr>
      <xdr:spPr>
        <a:xfrm>
          <a:off x="10528300" y="13100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91757</xdr:rowOff>
    </xdr:from>
    <xdr:to>
      <xdr:col>55</xdr:col>
      <xdr:colOff>50800</xdr:colOff>
      <xdr:row>77</xdr:row>
      <xdr:rowOff>21907</xdr:rowOff>
    </xdr:to>
    <xdr:sp macro="" textlink="">
      <xdr:nvSpPr>
        <xdr:cNvPr id="416" name="フローチャート: 判断 415"/>
        <xdr:cNvSpPr/>
      </xdr:nvSpPr>
      <xdr:spPr>
        <a:xfrm>
          <a:off x="10426700" y="131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19018</xdr:rowOff>
    </xdr:from>
    <xdr:to>
      <xdr:col>50</xdr:col>
      <xdr:colOff>114300</xdr:colOff>
      <xdr:row>75</xdr:row>
      <xdr:rowOff>32944</xdr:rowOff>
    </xdr:to>
    <xdr:cxnSp macro="">
      <xdr:nvCxnSpPr>
        <xdr:cNvPr id="417" name="直線コネクタ 416"/>
        <xdr:cNvCxnSpPr/>
      </xdr:nvCxnSpPr>
      <xdr:spPr>
        <a:xfrm>
          <a:off x="8750300" y="12191968"/>
          <a:ext cx="889000" cy="69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94348</xdr:rowOff>
    </xdr:from>
    <xdr:to>
      <xdr:col>50</xdr:col>
      <xdr:colOff>165100</xdr:colOff>
      <xdr:row>77</xdr:row>
      <xdr:rowOff>24498</xdr:rowOff>
    </xdr:to>
    <xdr:sp macro="" textlink="">
      <xdr:nvSpPr>
        <xdr:cNvPr id="418" name="フローチャート: 判断 417"/>
        <xdr:cNvSpPr/>
      </xdr:nvSpPr>
      <xdr:spPr>
        <a:xfrm>
          <a:off x="95885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15625</xdr:rowOff>
    </xdr:from>
    <xdr:ext cx="534377" cy="259045"/>
    <xdr:sp macro="" textlink="">
      <xdr:nvSpPr>
        <xdr:cNvPr id="419" name="テキスト ボックス 418"/>
        <xdr:cNvSpPr txBox="1"/>
      </xdr:nvSpPr>
      <xdr:spPr>
        <a:xfrm>
          <a:off x="9372111" y="132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19018</xdr:rowOff>
    </xdr:from>
    <xdr:to>
      <xdr:col>45</xdr:col>
      <xdr:colOff>177800</xdr:colOff>
      <xdr:row>72</xdr:row>
      <xdr:rowOff>46374</xdr:rowOff>
    </xdr:to>
    <xdr:cxnSp macro="">
      <xdr:nvCxnSpPr>
        <xdr:cNvPr id="420" name="直線コネクタ 419"/>
        <xdr:cNvCxnSpPr/>
      </xdr:nvCxnSpPr>
      <xdr:spPr>
        <a:xfrm flipV="1">
          <a:off x="7861300" y="12191968"/>
          <a:ext cx="889000" cy="1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85643</xdr:rowOff>
    </xdr:from>
    <xdr:to>
      <xdr:col>46</xdr:col>
      <xdr:colOff>38100</xdr:colOff>
      <xdr:row>76</xdr:row>
      <xdr:rowOff>15793</xdr:rowOff>
    </xdr:to>
    <xdr:sp macro="" textlink="">
      <xdr:nvSpPr>
        <xdr:cNvPr id="421" name="フローチャート: 判断 420"/>
        <xdr:cNvSpPr/>
      </xdr:nvSpPr>
      <xdr:spPr>
        <a:xfrm>
          <a:off x="8699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6920</xdr:rowOff>
    </xdr:from>
    <xdr:ext cx="534377" cy="259045"/>
    <xdr:sp macro="" textlink="">
      <xdr:nvSpPr>
        <xdr:cNvPr id="422" name="テキスト ボックス 421"/>
        <xdr:cNvSpPr txBox="1"/>
      </xdr:nvSpPr>
      <xdr:spPr>
        <a:xfrm>
          <a:off x="8483111" y="130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143891</xdr:rowOff>
    </xdr:from>
    <xdr:to>
      <xdr:col>41</xdr:col>
      <xdr:colOff>50800</xdr:colOff>
      <xdr:row>72</xdr:row>
      <xdr:rowOff>46374</xdr:rowOff>
    </xdr:to>
    <xdr:cxnSp macro="">
      <xdr:nvCxnSpPr>
        <xdr:cNvPr id="423" name="直線コネクタ 422"/>
        <xdr:cNvCxnSpPr/>
      </xdr:nvCxnSpPr>
      <xdr:spPr>
        <a:xfrm>
          <a:off x="6972300" y="12145391"/>
          <a:ext cx="889000" cy="2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40570</xdr:rowOff>
    </xdr:from>
    <xdr:to>
      <xdr:col>41</xdr:col>
      <xdr:colOff>101600</xdr:colOff>
      <xdr:row>76</xdr:row>
      <xdr:rowOff>142170</xdr:rowOff>
    </xdr:to>
    <xdr:sp macro="" textlink="">
      <xdr:nvSpPr>
        <xdr:cNvPr id="424" name="フローチャート: 判断 423"/>
        <xdr:cNvSpPr/>
      </xdr:nvSpPr>
      <xdr:spPr>
        <a:xfrm>
          <a:off x="7810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133297</xdr:rowOff>
    </xdr:from>
    <xdr:ext cx="534377" cy="259045"/>
    <xdr:sp macro="" textlink="">
      <xdr:nvSpPr>
        <xdr:cNvPr id="425" name="テキスト ボックス 424"/>
        <xdr:cNvSpPr txBox="1"/>
      </xdr:nvSpPr>
      <xdr:spPr>
        <a:xfrm>
          <a:off x="7594111" y="131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145955</xdr:rowOff>
    </xdr:from>
    <xdr:to>
      <xdr:col>36</xdr:col>
      <xdr:colOff>165100</xdr:colOff>
      <xdr:row>74</xdr:row>
      <xdr:rowOff>76105</xdr:rowOff>
    </xdr:to>
    <xdr:sp macro="" textlink="">
      <xdr:nvSpPr>
        <xdr:cNvPr id="426" name="フローチャート: 判断 425"/>
        <xdr:cNvSpPr/>
      </xdr:nvSpPr>
      <xdr:spPr>
        <a:xfrm>
          <a:off x="6921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67232</xdr:rowOff>
    </xdr:from>
    <xdr:ext cx="534377" cy="259045"/>
    <xdr:sp macro="" textlink="">
      <xdr:nvSpPr>
        <xdr:cNvPr id="427" name="テキスト ボックス 426"/>
        <xdr:cNvSpPr txBox="1"/>
      </xdr:nvSpPr>
      <xdr:spPr>
        <a:xfrm>
          <a:off x="6705111" y="127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167424</xdr:rowOff>
    </xdr:from>
    <xdr:to>
      <xdr:col>55</xdr:col>
      <xdr:colOff>50800</xdr:colOff>
      <xdr:row>74</xdr:row>
      <xdr:rowOff>97574</xdr:rowOff>
    </xdr:to>
    <xdr:sp macro="" textlink="">
      <xdr:nvSpPr>
        <xdr:cNvPr id="433" name="楕円 432"/>
        <xdr:cNvSpPr/>
      </xdr:nvSpPr>
      <xdr:spPr>
        <a:xfrm>
          <a:off x="10426700" y="126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82351</xdr:rowOff>
    </xdr:from>
    <xdr:ext cx="534377" cy="259045"/>
    <xdr:sp macro="" textlink="">
      <xdr:nvSpPr>
        <xdr:cNvPr id="434" name="普通建設事業費 （ うち新規整備　）該当値テキスト"/>
        <xdr:cNvSpPr txBox="1"/>
      </xdr:nvSpPr>
      <xdr:spPr>
        <a:xfrm>
          <a:off x="10528300" y="125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153594</xdr:rowOff>
    </xdr:from>
    <xdr:to>
      <xdr:col>50</xdr:col>
      <xdr:colOff>165100</xdr:colOff>
      <xdr:row>75</xdr:row>
      <xdr:rowOff>83744</xdr:rowOff>
    </xdr:to>
    <xdr:sp macro="" textlink="">
      <xdr:nvSpPr>
        <xdr:cNvPr id="435" name="楕円 434"/>
        <xdr:cNvSpPr/>
      </xdr:nvSpPr>
      <xdr:spPr>
        <a:xfrm>
          <a:off x="9588500" y="128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100271</xdr:rowOff>
    </xdr:from>
    <xdr:ext cx="534377" cy="259045"/>
    <xdr:sp macro="" textlink="">
      <xdr:nvSpPr>
        <xdr:cNvPr id="436" name="テキスト ボックス 435"/>
        <xdr:cNvSpPr txBox="1"/>
      </xdr:nvSpPr>
      <xdr:spPr>
        <a:xfrm>
          <a:off x="9372111" y="1261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139668</xdr:rowOff>
    </xdr:from>
    <xdr:to>
      <xdr:col>46</xdr:col>
      <xdr:colOff>38100</xdr:colOff>
      <xdr:row>71</xdr:row>
      <xdr:rowOff>69818</xdr:rowOff>
    </xdr:to>
    <xdr:sp macro="" textlink="">
      <xdr:nvSpPr>
        <xdr:cNvPr id="437" name="楕円 436"/>
        <xdr:cNvSpPr/>
      </xdr:nvSpPr>
      <xdr:spPr>
        <a:xfrm>
          <a:off x="8699500" y="121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86345</xdr:rowOff>
    </xdr:from>
    <xdr:ext cx="534377" cy="259045"/>
    <xdr:sp macro="" textlink="">
      <xdr:nvSpPr>
        <xdr:cNvPr id="438" name="テキスト ボックス 437"/>
        <xdr:cNvSpPr txBox="1"/>
      </xdr:nvSpPr>
      <xdr:spPr>
        <a:xfrm>
          <a:off x="8483111" y="11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167024</xdr:rowOff>
    </xdr:from>
    <xdr:to>
      <xdr:col>41</xdr:col>
      <xdr:colOff>101600</xdr:colOff>
      <xdr:row>72</xdr:row>
      <xdr:rowOff>97174</xdr:rowOff>
    </xdr:to>
    <xdr:sp macro="" textlink="">
      <xdr:nvSpPr>
        <xdr:cNvPr id="439" name="楕円 438"/>
        <xdr:cNvSpPr/>
      </xdr:nvSpPr>
      <xdr:spPr>
        <a:xfrm>
          <a:off x="7810500" y="1233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113701</xdr:rowOff>
    </xdr:from>
    <xdr:ext cx="534377" cy="259045"/>
    <xdr:sp macro="" textlink="">
      <xdr:nvSpPr>
        <xdr:cNvPr id="440" name="テキスト ボックス 439"/>
        <xdr:cNvSpPr txBox="1"/>
      </xdr:nvSpPr>
      <xdr:spPr>
        <a:xfrm>
          <a:off x="7594111" y="121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93091</xdr:rowOff>
    </xdr:from>
    <xdr:to>
      <xdr:col>36</xdr:col>
      <xdr:colOff>165100</xdr:colOff>
      <xdr:row>71</xdr:row>
      <xdr:rowOff>23241</xdr:rowOff>
    </xdr:to>
    <xdr:sp macro="" textlink="">
      <xdr:nvSpPr>
        <xdr:cNvPr id="441" name="楕円 440"/>
        <xdr:cNvSpPr/>
      </xdr:nvSpPr>
      <xdr:spPr>
        <a:xfrm>
          <a:off x="6921500" y="120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39768</xdr:rowOff>
    </xdr:from>
    <xdr:ext cx="534377" cy="259045"/>
    <xdr:sp macro="" textlink="">
      <xdr:nvSpPr>
        <xdr:cNvPr id="442" name="テキスト ボックス 441"/>
        <xdr:cNvSpPr txBox="1"/>
      </xdr:nvSpPr>
      <xdr:spPr>
        <a:xfrm>
          <a:off x="6705111" y="1186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64" name="直線コネクタ 463"/>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65" name="普通建設事業費 （ うち更新整備　）最小値テキスト"/>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66" name="直線コネクタ 465"/>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67" name="普通建設事業費 （ うち更新整備　）最大値テキスト"/>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68" name="直線コネクタ 467"/>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107513</xdr:rowOff>
    </xdr:from>
    <xdr:to>
      <xdr:col>55</xdr:col>
      <xdr:colOff>0</xdr:colOff>
      <xdr:row>97</xdr:row>
      <xdr:rowOff>66846</xdr:rowOff>
    </xdr:to>
    <xdr:cxnSp macro="">
      <xdr:nvCxnSpPr>
        <xdr:cNvPr id="469" name="直線コネクタ 468"/>
        <xdr:cNvCxnSpPr/>
      </xdr:nvCxnSpPr>
      <xdr:spPr>
        <a:xfrm flipV="1">
          <a:off x="9639300" y="16566713"/>
          <a:ext cx="838200" cy="1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165361</xdr:rowOff>
    </xdr:from>
    <xdr:ext cx="534377" cy="259045"/>
    <xdr:sp macro="" textlink="">
      <xdr:nvSpPr>
        <xdr:cNvPr id="470" name="普通建設事業費 （ うち更新整備　）平均値テキスト"/>
        <xdr:cNvSpPr txBox="1"/>
      </xdr:nvSpPr>
      <xdr:spPr>
        <a:xfrm>
          <a:off x="10528300" y="1593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1" name="フローチャート: 判断 470"/>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49746</xdr:rowOff>
    </xdr:from>
    <xdr:to>
      <xdr:col>50</xdr:col>
      <xdr:colOff>114300</xdr:colOff>
      <xdr:row>97</xdr:row>
      <xdr:rowOff>66846</xdr:rowOff>
    </xdr:to>
    <xdr:cxnSp macro="">
      <xdr:nvCxnSpPr>
        <xdr:cNvPr id="472" name="直線コネクタ 471"/>
        <xdr:cNvCxnSpPr/>
      </xdr:nvCxnSpPr>
      <xdr:spPr>
        <a:xfrm>
          <a:off x="8750300" y="16508946"/>
          <a:ext cx="889000" cy="1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3" name="フローチャート: 判断 472"/>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156804</xdr:rowOff>
    </xdr:from>
    <xdr:ext cx="534377" cy="259045"/>
    <xdr:sp macro="" textlink="">
      <xdr:nvSpPr>
        <xdr:cNvPr id="474" name="テキスト ボックス 473"/>
        <xdr:cNvSpPr txBox="1"/>
      </xdr:nvSpPr>
      <xdr:spPr>
        <a:xfrm>
          <a:off x="9372111" y="157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115720</xdr:rowOff>
    </xdr:from>
    <xdr:to>
      <xdr:col>45</xdr:col>
      <xdr:colOff>177800</xdr:colOff>
      <xdr:row>96</xdr:row>
      <xdr:rowOff>49746</xdr:rowOff>
    </xdr:to>
    <xdr:cxnSp macro="">
      <xdr:nvCxnSpPr>
        <xdr:cNvPr id="475" name="直線コネクタ 474"/>
        <xdr:cNvCxnSpPr/>
      </xdr:nvCxnSpPr>
      <xdr:spPr>
        <a:xfrm>
          <a:off x="7861300" y="16403470"/>
          <a:ext cx="889000" cy="10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76" name="フローチャート: 判断 475"/>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77" name="テキスト ボックス 476"/>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115720</xdr:rowOff>
    </xdr:from>
    <xdr:to>
      <xdr:col>41</xdr:col>
      <xdr:colOff>50800</xdr:colOff>
      <xdr:row>97</xdr:row>
      <xdr:rowOff>48923</xdr:rowOff>
    </xdr:to>
    <xdr:cxnSp macro="">
      <xdr:nvCxnSpPr>
        <xdr:cNvPr id="478" name="直線コネクタ 477"/>
        <xdr:cNvCxnSpPr/>
      </xdr:nvCxnSpPr>
      <xdr:spPr>
        <a:xfrm flipV="1">
          <a:off x="6972300" y="16403470"/>
          <a:ext cx="889000" cy="2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79" name="フローチャート: 判断 478"/>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106832</xdr:rowOff>
    </xdr:from>
    <xdr:ext cx="534377" cy="259045"/>
    <xdr:sp macro="" textlink="">
      <xdr:nvSpPr>
        <xdr:cNvPr id="480" name="テキスト ボックス 479"/>
        <xdr:cNvSpPr txBox="1"/>
      </xdr:nvSpPr>
      <xdr:spPr>
        <a:xfrm>
          <a:off x="7594111" y="160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1" name="フローチャート: 判断 480"/>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105917</xdr:rowOff>
    </xdr:from>
    <xdr:ext cx="534377" cy="259045"/>
    <xdr:sp macro="" textlink="">
      <xdr:nvSpPr>
        <xdr:cNvPr id="482" name="テキスト ボックス 481"/>
        <xdr:cNvSpPr txBox="1"/>
      </xdr:nvSpPr>
      <xdr:spPr>
        <a:xfrm>
          <a:off x="6705111" y="1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56713</xdr:rowOff>
    </xdr:from>
    <xdr:to>
      <xdr:col>55</xdr:col>
      <xdr:colOff>50800</xdr:colOff>
      <xdr:row>96</xdr:row>
      <xdr:rowOff>158313</xdr:rowOff>
    </xdr:to>
    <xdr:sp macro="" textlink="">
      <xdr:nvSpPr>
        <xdr:cNvPr id="488" name="楕円 487"/>
        <xdr:cNvSpPr/>
      </xdr:nvSpPr>
      <xdr:spPr>
        <a:xfrm>
          <a:off x="10426700" y="165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35140</xdr:rowOff>
    </xdr:from>
    <xdr:ext cx="534377" cy="259045"/>
    <xdr:sp macro="" textlink="">
      <xdr:nvSpPr>
        <xdr:cNvPr id="489" name="普通建設事業費 （ うち更新整備　）該当値テキスト"/>
        <xdr:cNvSpPr txBox="1"/>
      </xdr:nvSpPr>
      <xdr:spPr>
        <a:xfrm>
          <a:off x="10528300" y="16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16046</xdr:rowOff>
    </xdr:from>
    <xdr:to>
      <xdr:col>50</xdr:col>
      <xdr:colOff>165100</xdr:colOff>
      <xdr:row>97</xdr:row>
      <xdr:rowOff>117646</xdr:rowOff>
    </xdr:to>
    <xdr:sp macro="" textlink="">
      <xdr:nvSpPr>
        <xdr:cNvPr id="490" name="楕円 489"/>
        <xdr:cNvSpPr/>
      </xdr:nvSpPr>
      <xdr:spPr>
        <a:xfrm>
          <a:off x="9588500" y="166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108773</xdr:rowOff>
    </xdr:from>
    <xdr:ext cx="534377" cy="259045"/>
    <xdr:sp macro="" textlink="">
      <xdr:nvSpPr>
        <xdr:cNvPr id="491" name="テキスト ボックス 490"/>
        <xdr:cNvSpPr txBox="1"/>
      </xdr:nvSpPr>
      <xdr:spPr>
        <a:xfrm>
          <a:off x="9372111" y="167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170396</xdr:rowOff>
    </xdr:from>
    <xdr:to>
      <xdr:col>46</xdr:col>
      <xdr:colOff>38100</xdr:colOff>
      <xdr:row>96</xdr:row>
      <xdr:rowOff>100546</xdr:rowOff>
    </xdr:to>
    <xdr:sp macro="" textlink="">
      <xdr:nvSpPr>
        <xdr:cNvPr id="492" name="楕円 491"/>
        <xdr:cNvSpPr/>
      </xdr:nvSpPr>
      <xdr:spPr>
        <a:xfrm>
          <a:off x="8699500" y="164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91673</xdr:rowOff>
    </xdr:from>
    <xdr:ext cx="534377" cy="259045"/>
    <xdr:sp macro="" textlink="">
      <xdr:nvSpPr>
        <xdr:cNvPr id="493" name="テキスト ボックス 492"/>
        <xdr:cNvSpPr txBox="1"/>
      </xdr:nvSpPr>
      <xdr:spPr>
        <a:xfrm>
          <a:off x="8483111" y="165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64920</xdr:rowOff>
    </xdr:from>
    <xdr:to>
      <xdr:col>41</xdr:col>
      <xdr:colOff>101600</xdr:colOff>
      <xdr:row>95</xdr:row>
      <xdr:rowOff>166520</xdr:rowOff>
    </xdr:to>
    <xdr:sp macro="" textlink="">
      <xdr:nvSpPr>
        <xdr:cNvPr id="494" name="楕円 493"/>
        <xdr:cNvSpPr/>
      </xdr:nvSpPr>
      <xdr:spPr>
        <a:xfrm>
          <a:off x="7810500" y="163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157647</xdr:rowOff>
    </xdr:from>
    <xdr:ext cx="534377" cy="259045"/>
    <xdr:sp macro="" textlink="">
      <xdr:nvSpPr>
        <xdr:cNvPr id="495" name="テキスト ボックス 494"/>
        <xdr:cNvSpPr txBox="1"/>
      </xdr:nvSpPr>
      <xdr:spPr>
        <a:xfrm>
          <a:off x="7594111" y="1644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169573</xdr:rowOff>
    </xdr:from>
    <xdr:to>
      <xdr:col>36</xdr:col>
      <xdr:colOff>165100</xdr:colOff>
      <xdr:row>97</xdr:row>
      <xdr:rowOff>99723</xdr:rowOff>
    </xdr:to>
    <xdr:sp macro="" textlink="">
      <xdr:nvSpPr>
        <xdr:cNvPr id="496" name="楕円 495"/>
        <xdr:cNvSpPr/>
      </xdr:nvSpPr>
      <xdr:spPr>
        <a:xfrm>
          <a:off x="6921500" y="166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90850</xdr:rowOff>
    </xdr:from>
    <xdr:ext cx="534377" cy="259045"/>
    <xdr:sp macro="" textlink="">
      <xdr:nvSpPr>
        <xdr:cNvPr id="497" name="テキスト ボックス 496"/>
        <xdr:cNvSpPr txBox="1"/>
      </xdr:nvSpPr>
      <xdr:spPr>
        <a:xfrm>
          <a:off x="6705111" y="167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1" name="直線コネクタ 520"/>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4"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5" name="直線コネクタ 524"/>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152921</xdr:rowOff>
    </xdr:from>
    <xdr:to>
      <xdr:col>85</xdr:col>
      <xdr:colOff>127000</xdr:colOff>
      <xdr:row>35</xdr:row>
      <xdr:rowOff>66472</xdr:rowOff>
    </xdr:to>
    <xdr:cxnSp macro="">
      <xdr:nvCxnSpPr>
        <xdr:cNvPr id="526" name="直線コネクタ 525"/>
        <xdr:cNvCxnSpPr/>
      </xdr:nvCxnSpPr>
      <xdr:spPr>
        <a:xfrm flipV="1">
          <a:off x="15481300" y="5639321"/>
          <a:ext cx="838200" cy="4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72889</xdr:rowOff>
    </xdr:from>
    <xdr:ext cx="469744" cy="259045"/>
    <xdr:sp macro="" textlink="">
      <xdr:nvSpPr>
        <xdr:cNvPr id="527" name="災害復旧事業費平均値テキスト"/>
        <xdr:cNvSpPr txBox="1"/>
      </xdr:nvSpPr>
      <xdr:spPr>
        <a:xfrm>
          <a:off x="16370300" y="641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28" name="フローチャート: 判断 527"/>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66472</xdr:rowOff>
    </xdr:from>
    <xdr:to>
      <xdr:col>81</xdr:col>
      <xdr:colOff>50800</xdr:colOff>
      <xdr:row>39</xdr:row>
      <xdr:rowOff>44450</xdr:rowOff>
    </xdr:to>
    <xdr:cxnSp macro="">
      <xdr:nvCxnSpPr>
        <xdr:cNvPr id="529" name="直線コネクタ 528"/>
        <xdr:cNvCxnSpPr/>
      </xdr:nvCxnSpPr>
      <xdr:spPr>
        <a:xfrm flipV="1">
          <a:off x="14592300" y="6067222"/>
          <a:ext cx="889000" cy="66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0" name="フローチャート: 判断 529"/>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120667</xdr:rowOff>
    </xdr:from>
    <xdr:ext cx="469744" cy="259045"/>
    <xdr:sp macro="" textlink="">
      <xdr:nvSpPr>
        <xdr:cNvPr id="531" name="テキスト ボックス 530"/>
        <xdr:cNvSpPr txBox="1"/>
      </xdr:nvSpPr>
      <xdr:spPr>
        <a:xfrm>
          <a:off x="15246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157797</xdr:rowOff>
    </xdr:from>
    <xdr:to>
      <xdr:col>76</xdr:col>
      <xdr:colOff>114300</xdr:colOff>
      <xdr:row>39</xdr:row>
      <xdr:rowOff>44450</xdr:rowOff>
    </xdr:to>
    <xdr:cxnSp macro="">
      <xdr:nvCxnSpPr>
        <xdr:cNvPr id="532" name="直線コネクタ 531"/>
        <xdr:cNvCxnSpPr/>
      </xdr:nvCxnSpPr>
      <xdr:spPr>
        <a:xfrm>
          <a:off x="13703300" y="6158547"/>
          <a:ext cx="889000" cy="5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3" name="フローチャート: 判断 532"/>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4" name="テキスト ボックス 533"/>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49022</xdr:rowOff>
    </xdr:from>
    <xdr:to>
      <xdr:col>71</xdr:col>
      <xdr:colOff>177800</xdr:colOff>
      <xdr:row>35</xdr:row>
      <xdr:rowOff>157797</xdr:rowOff>
    </xdr:to>
    <xdr:cxnSp macro="">
      <xdr:nvCxnSpPr>
        <xdr:cNvPr id="535" name="直線コネクタ 534"/>
        <xdr:cNvCxnSpPr/>
      </xdr:nvCxnSpPr>
      <xdr:spPr>
        <a:xfrm>
          <a:off x="12814300" y="5706872"/>
          <a:ext cx="889000" cy="4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36" name="フローチャート: 判断 535"/>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30789</xdr:rowOff>
    </xdr:from>
    <xdr:ext cx="469744" cy="259045"/>
    <xdr:sp macro="" textlink="">
      <xdr:nvSpPr>
        <xdr:cNvPr id="537" name="テキスト ボックス 536"/>
        <xdr:cNvSpPr txBox="1"/>
      </xdr:nvSpPr>
      <xdr:spPr>
        <a:xfrm>
          <a:off x="13468428" y="65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38" name="フローチャート: 判断 537"/>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53649</xdr:rowOff>
    </xdr:from>
    <xdr:ext cx="469744" cy="259045"/>
    <xdr:sp macro="" textlink="">
      <xdr:nvSpPr>
        <xdr:cNvPr id="539" name="テキスト ボックス 538"/>
        <xdr:cNvSpPr txBox="1"/>
      </xdr:nvSpPr>
      <xdr:spPr>
        <a:xfrm>
          <a:off x="12579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102121</xdr:rowOff>
    </xdr:from>
    <xdr:to>
      <xdr:col>85</xdr:col>
      <xdr:colOff>177800</xdr:colOff>
      <xdr:row>33</xdr:row>
      <xdr:rowOff>32271</xdr:rowOff>
    </xdr:to>
    <xdr:sp macro="" textlink="">
      <xdr:nvSpPr>
        <xdr:cNvPr id="545" name="楕円 544"/>
        <xdr:cNvSpPr/>
      </xdr:nvSpPr>
      <xdr:spPr>
        <a:xfrm>
          <a:off x="16268700" y="55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124998</xdr:rowOff>
    </xdr:from>
    <xdr:ext cx="534377" cy="259045"/>
    <xdr:sp macro="" textlink="">
      <xdr:nvSpPr>
        <xdr:cNvPr id="546" name="災害復旧事業費該当値テキスト"/>
        <xdr:cNvSpPr txBox="1"/>
      </xdr:nvSpPr>
      <xdr:spPr>
        <a:xfrm>
          <a:off x="16370300" y="54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15672</xdr:rowOff>
    </xdr:from>
    <xdr:to>
      <xdr:col>81</xdr:col>
      <xdr:colOff>101600</xdr:colOff>
      <xdr:row>35</xdr:row>
      <xdr:rowOff>117272</xdr:rowOff>
    </xdr:to>
    <xdr:sp macro="" textlink="">
      <xdr:nvSpPr>
        <xdr:cNvPr id="547" name="楕円 546"/>
        <xdr:cNvSpPr/>
      </xdr:nvSpPr>
      <xdr:spPr>
        <a:xfrm>
          <a:off x="15430500" y="60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133799</xdr:rowOff>
    </xdr:from>
    <xdr:ext cx="534377" cy="259045"/>
    <xdr:sp macro="" textlink="">
      <xdr:nvSpPr>
        <xdr:cNvPr id="548" name="テキスト ボックス 547"/>
        <xdr:cNvSpPr txBox="1"/>
      </xdr:nvSpPr>
      <xdr:spPr>
        <a:xfrm>
          <a:off x="15214111" y="57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106997</xdr:rowOff>
    </xdr:from>
    <xdr:to>
      <xdr:col>72</xdr:col>
      <xdr:colOff>38100</xdr:colOff>
      <xdr:row>36</xdr:row>
      <xdr:rowOff>37147</xdr:rowOff>
    </xdr:to>
    <xdr:sp macro="" textlink="">
      <xdr:nvSpPr>
        <xdr:cNvPr id="551" name="楕円 550"/>
        <xdr:cNvSpPr/>
      </xdr:nvSpPr>
      <xdr:spPr>
        <a:xfrm>
          <a:off x="136525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53674</xdr:rowOff>
    </xdr:from>
    <xdr:ext cx="534377" cy="259045"/>
    <xdr:sp macro="" textlink="">
      <xdr:nvSpPr>
        <xdr:cNvPr id="552" name="テキスト ボックス 551"/>
        <xdr:cNvSpPr txBox="1"/>
      </xdr:nvSpPr>
      <xdr:spPr>
        <a:xfrm>
          <a:off x="13436111" y="58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169672</xdr:rowOff>
    </xdr:from>
    <xdr:to>
      <xdr:col>67</xdr:col>
      <xdr:colOff>101600</xdr:colOff>
      <xdr:row>33</xdr:row>
      <xdr:rowOff>99822</xdr:rowOff>
    </xdr:to>
    <xdr:sp macro="" textlink="">
      <xdr:nvSpPr>
        <xdr:cNvPr id="553" name="楕円 552"/>
        <xdr:cNvSpPr/>
      </xdr:nvSpPr>
      <xdr:spPr>
        <a:xfrm>
          <a:off x="12763500" y="56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116349</xdr:rowOff>
    </xdr:from>
    <xdr:ext cx="534377" cy="259045"/>
    <xdr:sp macro="" textlink="">
      <xdr:nvSpPr>
        <xdr:cNvPr id="554" name="テキスト ボックス 553"/>
        <xdr:cNvSpPr txBox="1"/>
      </xdr:nvSpPr>
      <xdr:spPr>
        <a:xfrm>
          <a:off x="12547111" y="54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0" name="直線コネクタ 629"/>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1"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2" name="直線コネクタ 631"/>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3"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4" name="直線コネクタ 633"/>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93621</xdr:rowOff>
    </xdr:from>
    <xdr:to>
      <xdr:col>85</xdr:col>
      <xdr:colOff>127000</xdr:colOff>
      <xdr:row>71</xdr:row>
      <xdr:rowOff>149138</xdr:rowOff>
    </xdr:to>
    <xdr:cxnSp macro="">
      <xdr:nvCxnSpPr>
        <xdr:cNvPr id="635" name="直線コネクタ 634"/>
        <xdr:cNvCxnSpPr/>
      </xdr:nvCxnSpPr>
      <xdr:spPr>
        <a:xfrm flipV="1">
          <a:off x="15481300" y="1226657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36" name="公債費平均値テキスト"/>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37" name="フローチャート: 判断 636"/>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116448</xdr:rowOff>
    </xdr:from>
    <xdr:to>
      <xdr:col>81</xdr:col>
      <xdr:colOff>50800</xdr:colOff>
      <xdr:row>71</xdr:row>
      <xdr:rowOff>149138</xdr:rowOff>
    </xdr:to>
    <xdr:cxnSp macro="">
      <xdr:nvCxnSpPr>
        <xdr:cNvPr id="638" name="直線コネクタ 637"/>
        <xdr:cNvCxnSpPr/>
      </xdr:nvCxnSpPr>
      <xdr:spPr>
        <a:xfrm>
          <a:off x="14592300" y="12289398"/>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39" name="フローチャート: 判断 638"/>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0" name="テキスト ボックス 639"/>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26543</xdr:rowOff>
    </xdr:from>
    <xdr:to>
      <xdr:col>76</xdr:col>
      <xdr:colOff>114300</xdr:colOff>
      <xdr:row>71</xdr:row>
      <xdr:rowOff>116448</xdr:rowOff>
    </xdr:to>
    <xdr:cxnSp macro="">
      <xdr:nvCxnSpPr>
        <xdr:cNvPr id="641" name="直線コネクタ 640"/>
        <xdr:cNvCxnSpPr/>
      </xdr:nvCxnSpPr>
      <xdr:spPr>
        <a:xfrm>
          <a:off x="13703300" y="12028043"/>
          <a:ext cx="889000" cy="2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2" name="フローチャート: 判断 641"/>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3" name="テキスト ボックス 642"/>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26543</xdr:rowOff>
    </xdr:from>
    <xdr:to>
      <xdr:col>71</xdr:col>
      <xdr:colOff>177800</xdr:colOff>
      <xdr:row>70</xdr:row>
      <xdr:rowOff>79382</xdr:rowOff>
    </xdr:to>
    <xdr:cxnSp macro="">
      <xdr:nvCxnSpPr>
        <xdr:cNvPr id="644" name="直線コネクタ 643"/>
        <xdr:cNvCxnSpPr/>
      </xdr:nvCxnSpPr>
      <xdr:spPr>
        <a:xfrm flipV="1">
          <a:off x="12814300" y="12028043"/>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5" name="フローチャート: 判断 644"/>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85909</xdr:rowOff>
    </xdr:from>
    <xdr:ext cx="534377" cy="259045"/>
    <xdr:sp macro="" textlink="">
      <xdr:nvSpPr>
        <xdr:cNvPr id="646" name="テキスト ボックス 645"/>
        <xdr:cNvSpPr txBox="1"/>
      </xdr:nvSpPr>
      <xdr:spPr>
        <a:xfrm>
          <a:off x="13436111" y="12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47" name="フローチャート: 判断 646"/>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48" name="テキスト ボックス 647"/>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42821</xdr:rowOff>
    </xdr:from>
    <xdr:to>
      <xdr:col>85</xdr:col>
      <xdr:colOff>177800</xdr:colOff>
      <xdr:row>71</xdr:row>
      <xdr:rowOff>144421</xdr:rowOff>
    </xdr:to>
    <xdr:sp macro="" textlink="">
      <xdr:nvSpPr>
        <xdr:cNvPr id="654" name="楕円 653"/>
        <xdr:cNvSpPr/>
      </xdr:nvSpPr>
      <xdr:spPr>
        <a:xfrm>
          <a:off x="16268700" y="122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65698</xdr:rowOff>
    </xdr:from>
    <xdr:ext cx="534377" cy="259045"/>
    <xdr:sp macro="" textlink="">
      <xdr:nvSpPr>
        <xdr:cNvPr id="655" name="公債費該当値テキスト"/>
        <xdr:cNvSpPr txBox="1"/>
      </xdr:nvSpPr>
      <xdr:spPr>
        <a:xfrm>
          <a:off x="16370300" y="120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98338</xdr:rowOff>
    </xdr:from>
    <xdr:to>
      <xdr:col>81</xdr:col>
      <xdr:colOff>101600</xdr:colOff>
      <xdr:row>72</xdr:row>
      <xdr:rowOff>28488</xdr:rowOff>
    </xdr:to>
    <xdr:sp macro="" textlink="">
      <xdr:nvSpPr>
        <xdr:cNvPr id="656" name="楕円 655"/>
        <xdr:cNvSpPr/>
      </xdr:nvSpPr>
      <xdr:spPr>
        <a:xfrm>
          <a:off x="15430500" y="122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45015</xdr:rowOff>
    </xdr:from>
    <xdr:ext cx="534377" cy="259045"/>
    <xdr:sp macro="" textlink="">
      <xdr:nvSpPr>
        <xdr:cNvPr id="657" name="テキスト ボックス 656"/>
        <xdr:cNvSpPr txBox="1"/>
      </xdr:nvSpPr>
      <xdr:spPr>
        <a:xfrm>
          <a:off x="15214111" y="1204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65648</xdr:rowOff>
    </xdr:from>
    <xdr:to>
      <xdr:col>76</xdr:col>
      <xdr:colOff>165100</xdr:colOff>
      <xdr:row>71</xdr:row>
      <xdr:rowOff>167248</xdr:rowOff>
    </xdr:to>
    <xdr:sp macro="" textlink="">
      <xdr:nvSpPr>
        <xdr:cNvPr id="658" name="楕円 657"/>
        <xdr:cNvSpPr/>
      </xdr:nvSpPr>
      <xdr:spPr>
        <a:xfrm>
          <a:off x="14541500" y="122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12325</xdr:rowOff>
    </xdr:from>
    <xdr:ext cx="534377" cy="259045"/>
    <xdr:sp macro="" textlink="">
      <xdr:nvSpPr>
        <xdr:cNvPr id="659" name="テキスト ボックス 658"/>
        <xdr:cNvSpPr txBox="1"/>
      </xdr:nvSpPr>
      <xdr:spPr>
        <a:xfrm>
          <a:off x="14325111" y="1201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147193</xdr:rowOff>
    </xdr:from>
    <xdr:to>
      <xdr:col>72</xdr:col>
      <xdr:colOff>38100</xdr:colOff>
      <xdr:row>70</xdr:row>
      <xdr:rowOff>77343</xdr:rowOff>
    </xdr:to>
    <xdr:sp macro="" textlink="">
      <xdr:nvSpPr>
        <xdr:cNvPr id="660" name="楕円 659"/>
        <xdr:cNvSpPr/>
      </xdr:nvSpPr>
      <xdr:spPr>
        <a:xfrm>
          <a:off x="13652500" y="11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93870</xdr:rowOff>
    </xdr:from>
    <xdr:ext cx="534377" cy="259045"/>
    <xdr:sp macro="" textlink="">
      <xdr:nvSpPr>
        <xdr:cNvPr id="661" name="テキスト ボックス 660"/>
        <xdr:cNvSpPr txBox="1"/>
      </xdr:nvSpPr>
      <xdr:spPr>
        <a:xfrm>
          <a:off x="13436111" y="117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28582</xdr:rowOff>
    </xdr:from>
    <xdr:to>
      <xdr:col>67</xdr:col>
      <xdr:colOff>101600</xdr:colOff>
      <xdr:row>70</xdr:row>
      <xdr:rowOff>130182</xdr:rowOff>
    </xdr:to>
    <xdr:sp macro="" textlink="">
      <xdr:nvSpPr>
        <xdr:cNvPr id="662" name="楕円 661"/>
        <xdr:cNvSpPr/>
      </xdr:nvSpPr>
      <xdr:spPr>
        <a:xfrm>
          <a:off x="12763500" y="120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146709</xdr:rowOff>
    </xdr:from>
    <xdr:ext cx="534377" cy="259045"/>
    <xdr:sp macro="" textlink="">
      <xdr:nvSpPr>
        <xdr:cNvPr id="663" name="テキスト ボックス 662"/>
        <xdr:cNvSpPr txBox="1"/>
      </xdr:nvSpPr>
      <xdr:spPr>
        <a:xfrm>
          <a:off x="12547111" y="118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87" name="直線コネクタ 686"/>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88"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89" name="直線コネクタ 688"/>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0"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1" name="直線コネクタ 690"/>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151512</xdr:rowOff>
    </xdr:from>
    <xdr:to>
      <xdr:col>85</xdr:col>
      <xdr:colOff>127000</xdr:colOff>
      <xdr:row>98</xdr:row>
      <xdr:rowOff>81026</xdr:rowOff>
    </xdr:to>
    <xdr:cxnSp macro="">
      <xdr:nvCxnSpPr>
        <xdr:cNvPr id="692" name="直線コネクタ 691"/>
        <xdr:cNvCxnSpPr/>
      </xdr:nvCxnSpPr>
      <xdr:spPr>
        <a:xfrm flipV="1">
          <a:off x="15481300" y="16610712"/>
          <a:ext cx="838200" cy="2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39425</xdr:rowOff>
    </xdr:from>
    <xdr:ext cx="534377" cy="259045"/>
    <xdr:sp macro="" textlink="">
      <xdr:nvSpPr>
        <xdr:cNvPr id="693" name="積立金平均値テキスト"/>
        <xdr:cNvSpPr txBox="1"/>
      </xdr:nvSpPr>
      <xdr:spPr>
        <a:xfrm>
          <a:off x="16370300" y="161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4" name="フローチャート: 判断 693"/>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169380</xdr:rowOff>
    </xdr:from>
    <xdr:to>
      <xdr:col>81</xdr:col>
      <xdr:colOff>50800</xdr:colOff>
      <xdr:row>98</xdr:row>
      <xdr:rowOff>81026</xdr:rowOff>
    </xdr:to>
    <xdr:cxnSp macro="">
      <xdr:nvCxnSpPr>
        <xdr:cNvPr id="695" name="直線コネクタ 694"/>
        <xdr:cNvCxnSpPr/>
      </xdr:nvCxnSpPr>
      <xdr:spPr>
        <a:xfrm>
          <a:off x="14592300" y="16285680"/>
          <a:ext cx="889000" cy="59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696" name="フローチャート: 判断 695"/>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83126</xdr:rowOff>
    </xdr:from>
    <xdr:ext cx="469744" cy="259045"/>
    <xdr:sp macro="" textlink="">
      <xdr:nvSpPr>
        <xdr:cNvPr id="697" name="テキスト ボックス 696"/>
        <xdr:cNvSpPr txBox="1"/>
      </xdr:nvSpPr>
      <xdr:spPr>
        <a:xfrm>
          <a:off x="15246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169380</xdr:rowOff>
    </xdr:from>
    <xdr:to>
      <xdr:col>76</xdr:col>
      <xdr:colOff>114300</xdr:colOff>
      <xdr:row>96</xdr:row>
      <xdr:rowOff>34162</xdr:rowOff>
    </xdr:to>
    <xdr:cxnSp macro="">
      <xdr:nvCxnSpPr>
        <xdr:cNvPr id="698" name="直線コネクタ 697"/>
        <xdr:cNvCxnSpPr/>
      </xdr:nvCxnSpPr>
      <xdr:spPr>
        <a:xfrm flipV="1">
          <a:off x="13703300" y="16285680"/>
          <a:ext cx="889000" cy="20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699" name="フローチャート: 判断 698"/>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169169</xdr:rowOff>
    </xdr:from>
    <xdr:ext cx="534377" cy="259045"/>
    <xdr:sp macro="" textlink="">
      <xdr:nvSpPr>
        <xdr:cNvPr id="700" name="テキスト ボックス 699"/>
        <xdr:cNvSpPr txBox="1"/>
      </xdr:nvSpPr>
      <xdr:spPr>
        <a:xfrm>
          <a:off x="14325111" y="166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46050</xdr:rowOff>
    </xdr:from>
    <xdr:to>
      <xdr:col>71</xdr:col>
      <xdr:colOff>177800</xdr:colOff>
      <xdr:row>96</xdr:row>
      <xdr:rowOff>34162</xdr:rowOff>
    </xdr:to>
    <xdr:cxnSp macro="">
      <xdr:nvCxnSpPr>
        <xdr:cNvPr id="701" name="直線コネクタ 700"/>
        <xdr:cNvCxnSpPr/>
      </xdr:nvCxnSpPr>
      <xdr:spPr>
        <a:xfrm>
          <a:off x="12814300" y="16333800"/>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2" name="フローチャート: 判断 701"/>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107714</xdr:rowOff>
    </xdr:from>
    <xdr:ext cx="534377" cy="259045"/>
    <xdr:sp macro="" textlink="">
      <xdr:nvSpPr>
        <xdr:cNvPr id="703" name="テキスト ボックス 702"/>
        <xdr:cNvSpPr txBox="1"/>
      </xdr:nvSpPr>
      <xdr:spPr>
        <a:xfrm>
          <a:off x="13436111" y="165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4" name="フローチャート: 判断 703"/>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129621</xdr:rowOff>
    </xdr:from>
    <xdr:ext cx="534377" cy="259045"/>
    <xdr:sp macro="" textlink="">
      <xdr:nvSpPr>
        <xdr:cNvPr id="705" name="テキスト ボックス 704"/>
        <xdr:cNvSpPr txBox="1"/>
      </xdr:nvSpPr>
      <xdr:spPr>
        <a:xfrm>
          <a:off x="12547111" y="164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100712</xdr:rowOff>
    </xdr:from>
    <xdr:to>
      <xdr:col>85</xdr:col>
      <xdr:colOff>177800</xdr:colOff>
      <xdr:row>97</xdr:row>
      <xdr:rowOff>30862</xdr:rowOff>
    </xdr:to>
    <xdr:sp macro="" textlink="">
      <xdr:nvSpPr>
        <xdr:cNvPr id="711" name="楕円 710"/>
        <xdr:cNvSpPr/>
      </xdr:nvSpPr>
      <xdr:spPr>
        <a:xfrm>
          <a:off x="16268700" y="165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79139</xdr:rowOff>
    </xdr:from>
    <xdr:ext cx="534377" cy="259045"/>
    <xdr:sp macro="" textlink="">
      <xdr:nvSpPr>
        <xdr:cNvPr id="712" name="積立金該当値テキスト"/>
        <xdr:cNvSpPr txBox="1"/>
      </xdr:nvSpPr>
      <xdr:spPr>
        <a:xfrm>
          <a:off x="16370300" y="165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30226</xdr:rowOff>
    </xdr:from>
    <xdr:to>
      <xdr:col>81</xdr:col>
      <xdr:colOff>101600</xdr:colOff>
      <xdr:row>98</xdr:row>
      <xdr:rowOff>131826</xdr:rowOff>
    </xdr:to>
    <xdr:sp macro="" textlink="">
      <xdr:nvSpPr>
        <xdr:cNvPr id="713" name="楕円 712"/>
        <xdr:cNvSpPr/>
      </xdr:nvSpPr>
      <xdr:spPr>
        <a:xfrm>
          <a:off x="15430500" y="168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122953</xdr:rowOff>
    </xdr:from>
    <xdr:ext cx="469744" cy="259045"/>
    <xdr:sp macro="" textlink="">
      <xdr:nvSpPr>
        <xdr:cNvPr id="714" name="テキスト ボックス 713"/>
        <xdr:cNvSpPr txBox="1"/>
      </xdr:nvSpPr>
      <xdr:spPr>
        <a:xfrm>
          <a:off x="15246428" y="1692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118580</xdr:rowOff>
    </xdr:from>
    <xdr:to>
      <xdr:col>76</xdr:col>
      <xdr:colOff>165100</xdr:colOff>
      <xdr:row>95</xdr:row>
      <xdr:rowOff>48730</xdr:rowOff>
    </xdr:to>
    <xdr:sp macro="" textlink="">
      <xdr:nvSpPr>
        <xdr:cNvPr id="715" name="楕円 714"/>
        <xdr:cNvSpPr/>
      </xdr:nvSpPr>
      <xdr:spPr>
        <a:xfrm>
          <a:off x="14541500" y="162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65257</xdr:rowOff>
    </xdr:from>
    <xdr:ext cx="534377" cy="259045"/>
    <xdr:sp macro="" textlink="">
      <xdr:nvSpPr>
        <xdr:cNvPr id="716" name="テキスト ボックス 715"/>
        <xdr:cNvSpPr txBox="1"/>
      </xdr:nvSpPr>
      <xdr:spPr>
        <a:xfrm>
          <a:off x="14325111" y="160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154812</xdr:rowOff>
    </xdr:from>
    <xdr:to>
      <xdr:col>72</xdr:col>
      <xdr:colOff>38100</xdr:colOff>
      <xdr:row>96</xdr:row>
      <xdr:rowOff>84962</xdr:rowOff>
    </xdr:to>
    <xdr:sp macro="" textlink="">
      <xdr:nvSpPr>
        <xdr:cNvPr id="717" name="楕円 716"/>
        <xdr:cNvSpPr/>
      </xdr:nvSpPr>
      <xdr:spPr>
        <a:xfrm>
          <a:off x="13652500" y="164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101489</xdr:rowOff>
    </xdr:from>
    <xdr:ext cx="534377" cy="259045"/>
    <xdr:sp macro="" textlink="">
      <xdr:nvSpPr>
        <xdr:cNvPr id="718" name="テキスト ボックス 717"/>
        <xdr:cNvSpPr txBox="1"/>
      </xdr:nvSpPr>
      <xdr:spPr>
        <a:xfrm>
          <a:off x="13436111" y="162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166700</xdr:rowOff>
    </xdr:from>
    <xdr:to>
      <xdr:col>67</xdr:col>
      <xdr:colOff>101600</xdr:colOff>
      <xdr:row>95</xdr:row>
      <xdr:rowOff>96850</xdr:rowOff>
    </xdr:to>
    <xdr:sp macro="" textlink="">
      <xdr:nvSpPr>
        <xdr:cNvPr id="719" name="楕円 718"/>
        <xdr:cNvSpPr/>
      </xdr:nvSpPr>
      <xdr:spPr>
        <a:xfrm>
          <a:off x="12763500" y="162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113377</xdr:rowOff>
    </xdr:from>
    <xdr:ext cx="534377" cy="259045"/>
    <xdr:sp macro="" textlink="">
      <xdr:nvSpPr>
        <xdr:cNvPr id="720" name="テキスト ボックス 719"/>
        <xdr:cNvSpPr txBox="1"/>
      </xdr:nvSpPr>
      <xdr:spPr>
        <a:xfrm>
          <a:off x="12547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4" name="直線コネクタ 743"/>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47"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48" name="直線コネクタ 747"/>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85979</xdr:rowOff>
    </xdr:from>
    <xdr:to>
      <xdr:col>116</xdr:col>
      <xdr:colOff>63500</xdr:colOff>
      <xdr:row>38</xdr:row>
      <xdr:rowOff>88900</xdr:rowOff>
    </xdr:to>
    <xdr:cxnSp macro="">
      <xdr:nvCxnSpPr>
        <xdr:cNvPr id="749" name="直線コネクタ 748"/>
        <xdr:cNvCxnSpPr/>
      </xdr:nvCxnSpPr>
      <xdr:spPr>
        <a:xfrm flipV="1">
          <a:off x="21323300" y="6601079"/>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0"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1" name="フローチャート: 判断 750"/>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88900</xdr:rowOff>
    </xdr:from>
    <xdr:to>
      <xdr:col>111</xdr:col>
      <xdr:colOff>177800</xdr:colOff>
      <xdr:row>38</xdr:row>
      <xdr:rowOff>91059</xdr:rowOff>
    </xdr:to>
    <xdr:cxnSp macro="">
      <xdr:nvCxnSpPr>
        <xdr:cNvPr id="752" name="直線コネクタ 751"/>
        <xdr:cNvCxnSpPr/>
      </xdr:nvCxnSpPr>
      <xdr:spPr>
        <a:xfrm flipV="1">
          <a:off x="20434300" y="660400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3" name="フローチャート: 判断 752"/>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4" name="テキスト ボックス 753"/>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147828</xdr:rowOff>
    </xdr:from>
    <xdr:to>
      <xdr:col>107</xdr:col>
      <xdr:colOff>50800</xdr:colOff>
      <xdr:row>38</xdr:row>
      <xdr:rowOff>91059</xdr:rowOff>
    </xdr:to>
    <xdr:cxnSp macro="">
      <xdr:nvCxnSpPr>
        <xdr:cNvPr id="755" name="直線コネクタ 754"/>
        <xdr:cNvCxnSpPr/>
      </xdr:nvCxnSpPr>
      <xdr:spPr>
        <a:xfrm>
          <a:off x="19545300" y="6491478"/>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56" name="フローチャート: 判断 755"/>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57" name="テキスト ボックス 756"/>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160401</xdr:rowOff>
    </xdr:from>
    <xdr:to>
      <xdr:col>102</xdr:col>
      <xdr:colOff>114300</xdr:colOff>
      <xdr:row>37</xdr:row>
      <xdr:rowOff>147828</xdr:rowOff>
    </xdr:to>
    <xdr:cxnSp macro="">
      <xdr:nvCxnSpPr>
        <xdr:cNvPr id="758" name="直線コネクタ 757"/>
        <xdr:cNvCxnSpPr/>
      </xdr:nvCxnSpPr>
      <xdr:spPr>
        <a:xfrm>
          <a:off x="18656300" y="6332601"/>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59" name="フローチャート: 判断 758"/>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0" name="テキスト ボックス 759"/>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1" name="フローチャート: 判断 760"/>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74439</xdr:rowOff>
    </xdr:from>
    <xdr:ext cx="469744" cy="259045"/>
    <xdr:sp macro="" textlink="">
      <xdr:nvSpPr>
        <xdr:cNvPr id="762" name="テキスト ボックス 761"/>
        <xdr:cNvSpPr txBox="1"/>
      </xdr:nvSpPr>
      <xdr:spPr>
        <a:xfrm>
          <a:off x="18421428" y="64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35179</xdr:rowOff>
    </xdr:from>
    <xdr:to>
      <xdr:col>116</xdr:col>
      <xdr:colOff>114300</xdr:colOff>
      <xdr:row>38</xdr:row>
      <xdr:rowOff>136779</xdr:rowOff>
    </xdr:to>
    <xdr:sp macro="" textlink="">
      <xdr:nvSpPr>
        <xdr:cNvPr id="768" name="楕円 767"/>
        <xdr:cNvSpPr/>
      </xdr:nvSpPr>
      <xdr:spPr>
        <a:xfrm>
          <a:off x="221107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13606</xdr:rowOff>
    </xdr:from>
    <xdr:ext cx="469744" cy="259045"/>
    <xdr:sp macro="" textlink="">
      <xdr:nvSpPr>
        <xdr:cNvPr id="769" name="投資及び出資金該当値テキスト"/>
        <xdr:cNvSpPr txBox="1"/>
      </xdr:nvSpPr>
      <xdr:spPr>
        <a:xfrm>
          <a:off x="22212300" y="65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38100</xdr:rowOff>
    </xdr:from>
    <xdr:to>
      <xdr:col>112</xdr:col>
      <xdr:colOff>38100</xdr:colOff>
      <xdr:row>38</xdr:row>
      <xdr:rowOff>139700</xdr:rowOff>
    </xdr:to>
    <xdr:sp macro="" textlink="">
      <xdr:nvSpPr>
        <xdr:cNvPr id="770" name="楕円 769"/>
        <xdr:cNvSpPr/>
      </xdr:nvSpPr>
      <xdr:spPr>
        <a:xfrm>
          <a:off x="21272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130827</xdr:rowOff>
    </xdr:from>
    <xdr:ext cx="469744" cy="259045"/>
    <xdr:sp macro="" textlink="">
      <xdr:nvSpPr>
        <xdr:cNvPr id="771" name="テキスト ボックス 770"/>
        <xdr:cNvSpPr txBox="1"/>
      </xdr:nvSpPr>
      <xdr:spPr>
        <a:xfrm>
          <a:off x="21088428"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40259</xdr:rowOff>
    </xdr:from>
    <xdr:to>
      <xdr:col>107</xdr:col>
      <xdr:colOff>101600</xdr:colOff>
      <xdr:row>38</xdr:row>
      <xdr:rowOff>141859</xdr:rowOff>
    </xdr:to>
    <xdr:sp macro="" textlink="">
      <xdr:nvSpPr>
        <xdr:cNvPr id="772" name="楕円 771"/>
        <xdr:cNvSpPr/>
      </xdr:nvSpPr>
      <xdr:spPr>
        <a:xfrm>
          <a:off x="20383500" y="65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132986</xdr:rowOff>
    </xdr:from>
    <xdr:ext cx="378565" cy="259045"/>
    <xdr:sp macro="" textlink="">
      <xdr:nvSpPr>
        <xdr:cNvPr id="773" name="テキスト ボックス 772"/>
        <xdr:cNvSpPr txBox="1"/>
      </xdr:nvSpPr>
      <xdr:spPr>
        <a:xfrm>
          <a:off x="20245017" y="6648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97028</xdr:rowOff>
    </xdr:from>
    <xdr:to>
      <xdr:col>102</xdr:col>
      <xdr:colOff>165100</xdr:colOff>
      <xdr:row>38</xdr:row>
      <xdr:rowOff>27178</xdr:rowOff>
    </xdr:to>
    <xdr:sp macro="" textlink="">
      <xdr:nvSpPr>
        <xdr:cNvPr id="774" name="楕円 773"/>
        <xdr:cNvSpPr/>
      </xdr:nvSpPr>
      <xdr:spPr>
        <a:xfrm>
          <a:off x="19494500" y="64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18305</xdr:rowOff>
    </xdr:from>
    <xdr:ext cx="469744" cy="259045"/>
    <xdr:sp macro="" textlink="">
      <xdr:nvSpPr>
        <xdr:cNvPr id="775" name="テキスト ボックス 774"/>
        <xdr:cNvSpPr txBox="1"/>
      </xdr:nvSpPr>
      <xdr:spPr>
        <a:xfrm>
          <a:off x="19310428" y="65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109601</xdr:rowOff>
    </xdr:from>
    <xdr:to>
      <xdr:col>98</xdr:col>
      <xdr:colOff>38100</xdr:colOff>
      <xdr:row>37</xdr:row>
      <xdr:rowOff>39751</xdr:rowOff>
    </xdr:to>
    <xdr:sp macro="" textlink="">
      <xdr:nvSpPr>
        <xdr:cNvPr id="776" name="楕円 775"/>
        <xdr:cNvSpPr/>
      </xdr:nvSpPr>
      <xdr:spPr>
        <a:xfrm>
          <a:off x="18605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56278</xdr:rowOff>
    </xdr:from>
    <xdr:ext cx="469744" cy="259045"/>
    <xdr:sp macro="" textlink="">
      <xdr:nvSpPr>
        <xdr:cNvPr id="777" name="テキスト ボックス 776"/>
        <xdr:cNvSpPr txBox="1"/>
      </xdr:nvSpPr>
      <xdr:spPr>
        <a:xfrm>
          <a:off x="18421428"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1" name="直線コネクタ 800"/>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2"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3" name="直線コネクタ 802"/>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4"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5" name="直線コネクタ 804"/>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108763</xdr:rowOff>
    </xdr:from>
    <xdr:to>
      <xdr:col>116</xdr:col>
      <xdr:colOff>63500</xdr:colOff>
      <xdr:row>58</xdr:row>
      <xdr:rowOff>109334</xdr:rowOff>
    </xdr:to>
    <xdr:cxnSp macro="">
      <xdr:nvCxnSpPr>
        <xdr:cNvPr id="806" name="直線コネクタ 805"/>
        <xdr:cNvCxnSpPr/>
      </xdr:nvCxnSpPr>
      <xdr:spPr>
        <a:xfrm>
          <a:off x="21323300" y="1005286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07" name="貸付金平均値テキスト"/>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08" name="フローチャート: 判断 807"/>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108763</xdr:rowOff>
    </xdr:from>
    <xdr:to>
      <xdr:col>111</xdr:col>
      <xdr:colOff>177800</xdr:colOff>
      <xdr:row>58</xdr:row>
      <xdr:rowOff>112154</xdr:rowOff>
    </xdr:to>
    <xdr:cxnSp macro="">
      <xdr:nvCxnSpPr>
        <xdr:cNvPr id="809" name="直線コネクタ 808"/>
        <xdr:cNvCxnSpPr/>
      </xdr:nvCxnSpPr>
      <xdr:spPr>
        <a:xfrm flipV="1">
          <a:off x="20434300" y="10052863"/>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0" name="フローチャート: 判断 809"/>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1" name="テキスト ボックス 810"/>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112154</xdr:rowOff>
    </xdr:from>
    <xdr:to>
      <xdr:col>107</xdr:col>
      <xdr:colOff>50800</xdr:colOff>
      <xdr:row>58</xdr:row>
      <xdr:rowOff>113297</xdr:rowOff>
    </xdr:to>
    <xdr:cxnSp macro="">
      <xdr:nvCxnSpPr>
        <xdr:cNvPr id="812" name="直線コネクタ 811"/>
        <xdr:cNvCxnSpPr/>
      </xdr:nvCxnSpPr>
      <xdr:spPr>
        <a:xfrm flipV="1">
          <a:off x="19545300" y="100562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3" name="フローチャート: 判断 812"/>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4" name="テキスト ボックス 813"/>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111582</xdr:rowOff>
    </xdr:from>
    <xdr:to>
      <xdr:col>102</xdr:col>
      <xdr:colOff>114300</xdr:colOff>
      <xdr:row>58</xdr:row>
      <xdr:rowOff>113297</xdr:rowOff>
    </xdr:to>
    <xdr:cxnSp macro="">
      <xdr:nvCxnSpPr>
        <xdr:cNvPr id="815" name="直線コネクタ 814"/>
        <xdr:cNvCxnSpPr/>
      </xdr:nvCxnSpPr>
      <xdr:spPr>
        <a:xfrm>
          <a:off x="18656300" y="1005568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16" name="フローチャート: 判断 815"/>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17" name="テキスト ボックス 816"/>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18" name="フローチャート: 判断 817"/>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19" name="テキスト ボックス 818"/>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58534</xdr:rowOff>
    </xdr:from>
    <xdr:to>
      <xdr:col>116</xdr:col>
      <xdr:colOff>114300</xdr:colOff>
      <xdr:row>58</xdr:row>
      <xdr:rowOff>160134</xdr:rowOff>
    </xdr:to>
    <xdr:sp macro="" textlink="">
      <xdr:nvSpPr>
        <xdr:cNvPr id="825" name="楕円 824"/>
        <xdr:cNvSpPr/>
      </xdr:nvSpPr>
      <xdr:spPr>
        <a:xfrm>
          <a:off x="22110700" y="10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144911</xdr:rowOff>
    </xdr:from>
    <xdr:ext cx="469744" cy="259045"/>
    <xdr:sp macro="" textlink="">
      <xdr:nvSpPr>
        <xdr:cNvPr id="826" name="貸付金該当値テキスト"/>
        <xdr:cNvSpPr txBox="1"/>
      </xdr:nvSpPr>
      <xdr:spPr>
        <a:xfrm>
          <a:off x="22212300" y="991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57963</xdr:rowOff>
    </xdr:from>
    <xdr:to>
      <xdr:col>112</xdr:col>
      <xdr:colOff>38100</xdr:colOff>
      <xdr:row>58</xdr:row>
      <xdr:rowOff>159563</xdr:rowOff>
    </xdr:to>
    <xdr:sp macro="" textlink="">
      <xdr:nvSpPr>
        <xdr:cNvPr id="827" name="楕円 826"/>
        <xdr:cNvSpPr/>
      </xdr:nvSpPr>
      <xdr:spPr>
        <a:xfrm>
          <a:off x="21272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150690</xdr:rowOff>
    </xdr:from>
    <xdr:ext cx="469744" cy="259045"/>
    <xdr:sp macro="" textlink="">
      <xdr:nvSpPr>
        <xdr:cNvPr id="828" name="テキスト ボックス 827"/>
        <xdr:cNvSpPr txBox="1"/>
      </xdr:nvSpPr>
      <xdr:spPr>
        <a:xfrm>
          <a:off x="21088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61354</xdr:rowOff>
    </xdr:from>
    <xdr:to>
      <xdr:col>107</xdr:col>
      <xdr:colOff>101600</xdr:colOff>
      <xdr:row>58</xdr:row>
      <xdr:rowOff>162954</xdr:rowOff>
    </xdr:to>
    <xdr:sp macro="" textlink="">
      <xdr:nvSpPr>
        <xdr:cNvPr id="829" name="楕円 828"/>
        <xdr:cNvSpPr/>
      </xdr:nvSpPr>
      <xdr:spPr>
        <a:xfrm>
          <a:off x="20383500" y="100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154081</xdr:rowOff>
    </xdr:from>
    <xdr:ext cx="469744" cy="259045"/>
    <xdr:sp macro="" textlink="">
      <xdr:nvSpPr>
        <xdr:cNvPr id="830" name="テキスト ボックス 829"/>
        <xdr:cNvSpPr txBox="1"/>
      </xdr:nvSpPr>
      <xdr:spPr>
        <a:xfrm>
          <a:off x="20199428" y="100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62497</xdr:rowOff>
    </xdr:from>
    <xdr:to>
      <xdr:col>102</xdr:col>
      <xdr:colOff>165100</xdr:colOff>
      <xdr:row>58</xdr:row>
      <xdr:rowOff>164097</xdr:rowOff>
    </xdr:to>
    <xdr:sp macro="" textlink="">
      <xdr:nvSpPr>
        <xdr:cNvPr id="831" name="楕円 830"/>
        <xdr:cNvSpPr/>
      </xdr:nvSpPr>
      <xdr:spPr>
        <a:xfrm>
          <a:off x="19494500" y="100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155224</xdr:rowOff>
    </xdr:from>
    <xdr:ext cx="469744" cy="259045"/>
    <xdr:sp macro="" textlink="">
      <xdr:nvSpPr>
        <xdr:cNvPr id="832" name="テキスト ボックス 831"/>
        <xdr:cNvSpPr txBox="1"/>
      </xdr:nvSpPr>
      <xdr:spPr>
        <a:xfrm>
          <a:off x="19310428" y="1009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60782</xdr:rowOff>
    </xdr:from>
    <xdr:to>
      <xdr:col>98</xdr:col>
      <xdr:colOff>38100</xdr:colOff>
      <xdr:row>58</xdr:row>
      <xdr:rowOff>162382</xdr:rowOff>
    </xdr:to>
    <xdr:sp macro="" textlink="">
      <xdr:nvSpPr>
        <xdr:cNvPr id="833" name="楕円 832"/>
        <xdr:cNvSpPr/>
      </xdr:nvSpPr>
      <xdr:spPr>
        <a:xfrm>
          <a:off x="18605500" y="100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153509</xdr:rowOff>
    </xdr:from>
    <xdr:ext cx="469744" cy="259045"/>
    <xdr:sp macro="" textlink="">
      <xdr:nvSpPr>
        <xdr:cNvPr id="834" name="テキスト ボックス 833"/>
        <xdr:cNvSpPr txBox="1"/>
      </xdr:nvSpPr>
      <xdr:spPr>
        <a:xfrm>
          <a:off x="18421428" y="1009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57" name="直線コネクタ 856"/>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58"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59" name="直線コネクタ 858"/>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0"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1" name="直線コネクタ 860"/>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94528</xdr:rowOff>
    </xdr:from>
    <xdr:to>
      <xdr:col>116</xdr:col>
      <xdr:colOff>63500</xdr:colOff>
      <xdr:row>72</xdr:row>
      <xdr:rowOff>138054</xdr:rowOff>
    </xdr:to>
    <xdr:cxnSp macro="">
      <xdr:nvCxnSpPr>
        <xdr:cNvPr id="862" name="直線コネクタ 861"/>
        <xdr:cNvCxnSpPr/>
      </xdr:nvCxnSpPr>
      <xdr:spPr>
        <a:xfrm>
          <a:off x="21323300" y="12267478"/>
          <a:ext cx="838200" cy="2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14154</xdr:rowOff>
    </xdr:from>
    <xdr:ext cx="534377" cy="259045"/>
    <xdr:sp macro="" textlink="">
      <xdr:nvSpPr>
        <xdr:cNvPr id="863" name="繰出金平均値テキスト"/>
        <xdr:cNvSpPr txBox="1"/>
      </xdr:nvSpPr>
      <xdr:spPr>
        <a:xfrm>
          <a:off x="22212300" y="1270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4" name="フローチャート: 判断 863"/>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94528</xdr:rowOff>
    </xdr:from>
    <xdr:to>
      <xdr:col>111</xdr:col>
      <xdr:colOff>177800</xdr:colOff>
      <xdr:row>71</xdr:row>
      <xdr:rowOff>163109</xdr:rowOff>
    </xdr:to>
    <xdr:cxnSp macro="">
      <xdr:nvCxnSpPr>
        <xdr:cNvPr id="865" name="直線コネクタ 864"/>
        <xdr:cNvCxnSpPr/>
      </xdr:nvCxnSpPr>
      <xdr:spPr>
        <a:xfrm flipV="1">
          <a:off x="20434300" y="1226747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66" name="フローチャート: 判断 865"/>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67" name="テキスト ボックス 866"/>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163109</xdr:rowOff>
    </xdr:from>
    <xdr:to>
      <xdr:col>107</xdr:col>
      <xdr:colOff>50800</xdr:colOff>
      <xdr:row>72</xdr:row>
      <xdr:rowOff>21423</xdr:rowOff>
    </xdr:to>
    <xdr:cxnSp macro="">
      <xdr:nvCxnSpPr>
        <xdr:cNvPr id="868" name="直線コネクタ 867"/>
        <xdr:cNvCxnSpPr/>
      </xdr:nvCxnSpPr>
      <xdr:spPr>
        <a:xfrm flipV="1">
          <a:off x="19545300" y="12336059"/>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69" name="フローチャート: 判断 868"/>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40515</xdr:rowOff>
    </xdr:from>
    <xdr:ext cx="534377" cy="259045"/>
    <xdr:sp macro="" textlink="">
      <xdr:nvSpPr>
        <xdr:cNvPr id="870" name="テキスト ボックス 869"/>
        <xdr:cNvSpPr txBox="1"/>
      </xdr:nvSpPr>
      <xdr:spPr>
        <a:xfrm>
          <a:off x="20167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21423</xdr:rowOff>
    </xdr:from>
    <xdr:to>
      <xdr:col>102</xdr:col>
      <xdr:colOff>114300</xdr:colOff>
      <xdr:row>74</xdr:row>
      <xdr:rowOff>38202</xdr:rowOff>
    </xdr:to>
    <xdr:cxnSp macro="">
      <xdr:nvCxnSpPr>
        <xdr:cNvPr id="871" name="直線コネクタ 870"/>
        <xdr:cNvCxnSpPr/>
      </xdr:nvCxnSpPr>
      <xdr:spPr>
        <a:xfrm flipV="1">
          <a:off x="18656300" y="12365823"/>
          <a:ext cx="889000" cy="3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2" name="フローチャート: 判断 871"/>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39829</xdr:rowOff>
    </xdr:from>
    <xdr:ext cx="534377" cy="259045"/>
    <xdr:sp macro="" textlink="">
      <xdr:nvSpPr>
        <xdr:cNvPr id="873" name="テキスト ボックス 872"/>
        <xdr:cNvSpPr txBox="1"/>
      </xdr:nvSpPr>
      <xdr:spPr>
        <a:xfrm>
          <a:off x="19278111" y="120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4" name="フローチャート: 判断 873"/>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5" name="テキスト ボックス 874"/>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87254</xdr:rowOff>
    </xdr:from>
    <xdr:to>
      <xdr:col>116</xdr:col>
      <xdr:colOff>114300</xdr:colOff>
      <xdr:row>73</xdr:row>
      <xdr:rowOff>17404</xdr:rowOff>
    </xdr:to>
    <xdr:sp macro="" textlink="">
      <xdr:nvSpPr>
        <xdr:cNvPr id="881" name="楕円 880"/>
        <xdr:cNvSpPr/>
      </xdr:nvSpPr>
      <xdr:spPr>
        <a:xfrm>
          <a:off x="22110700" y="124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110131</xdr:rowOff>
    </xdr:from>
    <xdr:ext cx="534377" cy="259045"/>
    <xdr:sp macro="" textlink="">
      <xdr:nvSpPr>
        <xdr:cNvPr id="882" name="繰出金該当値テキスト"/>
        <xdr:cNvSpPr txBox="1"/>
      </xdr:nvSpPr>
      <xdr:spPr>
        <a:xfrm>
          <a:off x="22212300" y="122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43728</xdr:rowOff>
    </xdr:from>
    <xdr:to>
      <xdr:col>112</xdr:col>
      <xdr:colOff>38100</xdr:colOff>
      <xdr:row>71</xdr:row>
      <xdr:rowOff>145328</xdr:rowOff>
    </xdr:to>
    <xdr:sp macro="" textlink="">
      <xdr:nvSpPr>
        <xdr:cNvPr id="883" name="楕円 882"/>
        <xdr:cNvSpPr/>
      </xdr:nvSpPr>
      <xdr:spPr>
        <a:xfrm>
          <a:off x="21272500" y="122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161855</xdr:rowOff>
    </xdr:from>
    <xdr:ext cx="534377" cy="259045"/>
    <xdr:sp macro="" textlink="">
      <xdr:nvSpPr>
        <xdr:cNvPr id="884" name="テキスト ボックス 883"/>
        <xdr:cNvSpPr txBox="1"/>
      </xdr:nvSpPr>
      <xdr:spPr>
        <a:xfrm>
          <a:off x="21056111" y="1199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112309</xdr:rowOff>
    </xdr:from>
    <xdr:to>
      <xdr:col>107</xdr:col>
      <xdr:colOff>101600</xdr:colOff>
      <xdr:row>72</xdr:row>
      <xdr:rowOff>42459</xdr:rowOff>
    </xdr:to>
    <xdr:sp macro="" textlink="">
      <xdr:nvSpPr>
        <xdr:cNvPr id="885" name="楕円 884"/>
        <xdr:cNvSpPr/>
      </xdr:nvSpPr>
      <xdr:spPr>
        <a:xfrm>
          <a:off x="20383500" y="122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33586</xdr:rowOff>
    </xdr:from>
    <xdr:ext cx="534377" cy="259045"/>
    <xdr:sp macro="" textlink="">
      <xdr:nvSpPr>
        <xdr:cNvPr id="886" name="テキスト ボックス 885"/>
        <xdr:cNvSpPr txBox="1"/>
      </xdr:nvSpPr>
      <xdr:spPr>
        <a:xfrm>
          <a:off x="20167111" y="123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142073</xdr:rowOff>
    </xdr:from>
    <xdr:to>
      <xdr:col>102</xdr:col>
      <xdr:colOff>165100</xdr:colOff>
      <xdr:row>72</xdr:row>
      <xdr:rowOff>72223</xdr:rowOff>
    </xdr:to>
    <xdr:sp macro="" textlink="">
      <xdr:nvSpPr>
        <xdr:cNvPr id="887" name="楕円 886"/>
        <xdr:cNvSpPr/>
      </xdr:nvSpPr>
      <xdr:spPr>
        <a:xfrm>
          <a:off x="19494500" y="123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63350</xdr:rowOff>
    </xdr:from>
    <xdr:ext cx="534377" cy="259045"/>
    <xdr:sp macro="" textlink="">
      <xdr:nvSpPr>
        <xdr:cNvPr id="888" name="テキスト ボックス 887"/>
        <xdr:cNvSpPr txBox="1"/>
      </xdr:nvSpPr>
      <xdr:spPr>
        <a:xfrm>
          <a:off x="19278111" y="124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158852</xdr:rowOff>
    </xdr:from>
    <xdr:to>
      <xdr:col>98</xdr:col>
      <xdr:colOff>38100</xdr:colOff>
      <xdr:row>74</xdr:row>
      <xdr:rowOff>89002</xdr:rowOff>
    </xdr:to>
    <xdr:sp macro="" textlink="">
      <xdr:nvSpPr>
        <xdr:cNvPr id="889" name="楕円 888"/>
        <xdr:cNvSpPr/>
      </xdr:nvSpPr>
      <xdr:spPr>
        <a:xfrm>
          <a:off x="18605500" y="126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80129</xdr:rowOff>
    </xdr:from>
    <xdr:ext cx="534377" cy="259045"/>
    <xdr:sp macro="" textlink="">
      <xdr:nvSpPr>
        <xdr:cNvPr id="890" name="テキスト ボックス 889"/>
        <xdr:cNvSpPr txBox="1"/>
      </xdr:nvSpPr>
      <xdr:spPr>
        <a:xfrm>
          <a:off x="18389111" y="127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歳出決算総額は、住民一人当たり約</a:t>
          </a:r>
          <a:r>
            <a:rPr kumimoji="1" lang="en-US" altLang="ja-JP" sz="1000">
              <a:solidFill>
                <a:schemeClr val="dk1"/>
              </a:solidFill>
              <a:effectLst/>
              <a:latin typeface="+mn-lt"/>
              <a:ea typeface="+mn-ea"/>
              <a:cs typeface="+mn-cs"/>
            </a:rPr>
            <a:t>702,000</a:t>
          </a:r>
          <a:r>
            <a:rPr kumimoji="1" lang="ja-JP" altLang="ja-JP" sz="1000">
              <a:solidFill>
                <a:schemeClr val="dk1"/>
              </a:solidFill>
              <a:effectLst/>
              <a:latin typeface="+mn-lt"/>
              <a:ea typeface="+mn-ea"/>
              <a:cs typeface="+mn-cs"/>
            </a:rPr>
            <a:t>円となっている。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人件費は、</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78,492</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で引き続き類似団体平均より高い水準となっている。会計年度任用職員制度の開始により大きく増加しているが、</a:t>
          </a:r>
          <a:r>
            <a:rPr kumimoji="1" lang="ja-JP" altLang="ja-JP" sz="1000">
              <a:solidFill>
                <a:schemeClr val="dk1"/>
              </a:solidFill>
              <a:effectLst/>
              <a:latin typeface="+mn-lt"/>
              <a:ea typeface="+mn-ea"/>
              <a:cs typeface="+mn-cs"/>
            </a:rPr>
            <a:t>今後も継続して給与の構造改革と給与水準の適正化に努める。</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物件費は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159,683</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で引き続き</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を大きく上回っている。ため池等放射性物質対策事業や災害（防災）対策事業等によるものの他、</a:t>
          </a:r>
          <a:r>
            <a:rPr kumimoji="1" lang="ja-JP" altLang="ja-JP" sz="1000">
              <a:solidFill>
                <a:schemeClr val="dk1"/>
              </a:solidFill>
              <a:effectLst/>
              <a:latin typeface="+mn-lt"/>
              <a:ea typeface="+mn-ea"/>
              <a:cs typeface="+mn-cs"/>
            </a:rPr>
            <a:t>公共施設の維持管理経費が年々増加しているため、公共施設の統廃合を推進し経常経費の削減に努める。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補助費等は、住民一人当たり</a:t>
          </a:r>
          <a:r>
            <a:rPr kumimoji="1" lang="en-US" altLang="ja-JP" sz="1000">
              <a:solidFill>
                <a:schemeClr val="dk1"/>
              </a:solidFill>
              <a:effectLst/>
              <a:latin typeface="+mn-lt"/>
              <a:ea typeface="+mn-ea"/>
              <a:cs typeface="+mn-cs"/>
            </a:rPr>
            <a:t>164,401</a:t>
          </a:r>
          <a:r>
            <a:rPr kumimoji="1" lang="ja-JP" altLang="en-US" sz="1000">
              <a:solidFill>
                <a:schemeClr val="dk1"/>
              </a:solidFill>
              <a:effectLst/>
              <a:latin typeface="+mn-lt"/>
              <a:ea typeface="+mn-ea"/>
              <a:cs typeface="+mn-cs"/>
            </a:rPr>
            <a:t>円で依然として類似団体平均より低い水準となっている。新型コロナウイルス感染症対策としての特別定額給付金給付事業の皆増により大きく増加しているが、引き続き</a:t>
          </a:r>
          <a:r>
            <a:rPr kumimoji="1" lang="ja-JP" altLang="ja-JP" sz="1000">
              <a:solidFill>
                <a:schemeClr val="dk1"/>
              </a:solidFill>
              <a:effectLst/>
              <a:latin typeface="+mn-lt"/>
              <a:ea typeface="+mn-ea"/>
              <a:cs typeface="+mn-cs"/>
            </a:rPr>
            <a:t>補助金や負担金について見直しを行い、廃止、統合、縮減及び終期設定等により適正化を図り、事業費の抑制に努める　</a:t>
          </a:r>
          <a:endParaRPr lang="ja-JP" altLang="ja-JP" sz="1000">
            <a:effectLst/>
          </a:endParaRPr>
        </a:p>
        <a:p>
          <a:r>
            <a:rPr kumimoji="1" lang="ja-JP" altLang="ja-JP" sz="1000">
              <a:solidFill>
                <a:schemeClr val="dk1"/>
              </a:solidFill>
              <a:effectLst/>
              <a:latin typeface="+mn-lt"/>
              <a:ea typeface="+mn-ea"/>
              <a:cs typeface="+mn-cs"/>
            </a:rPr>
            <a:t>　普通建設事業費は</a:t>
          </a:r>
          <a:r>
            <a:rPr kumimoji="1" lang="ja-JP" altLang="en-US"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75,729</a:t>
          </a:r>
          <a:r>
            <a:rPr kumimoji="1" lang="ja-JP" altLang="en-US" sz="1000">
              <a:solidFill>
                <a:schemeClr val="dk1"/>
              </a:solidFill>
              <a:effectLst/>
              <a:latin typeface="+mn-lt"/>
              <a:ea typeface="+mn-ea"/>
              <a:cs typeface="+mn-cs"/>
            </a:rPr>
            <a:t>円で伊達小学校改築事業などにより</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より高い水準となった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また、</a:t>
          </a:r>
          <a:r>
            <a:rPr kumimoji="1" lang="ja-JP" altLang="ja-JP" sz="1000">
              <a:solidFill>
                <a:schemeClr val="dk1"/>
              </a:solidFill>
              <a:effectLst/>
              <a:latin typeface="+mn-lt"/>
              <a:ea typeface="+mn-ea"/>
              <a:cs typeface="+mn-cs"/>
            </a:rPr>
            <a:t>災害復旧事業費は、</a:t>
          </a:r>
          <a:r>
            <a:rPr kumimoji="1" lang="ja-JP" altLang="en-US"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28,653</a:t>
          </a:r>
          <a:r>
            <a:rPr kumimoji="1" lang="ja-JP" altLang="en-US" sz="1000">
              <a:solidFill>
                <a:schemeClr val="dk1"/>
              </a:solidFill>
              <a:effectLst/>
              <a:latin typeface="+mn-lt"/>
              <a:ea typeface="+mn-ea"/>
              <a:cs typeface="+mn-cs"/>
            </a:rPr>
            <a:t>円で</a:t>
          </a:r>
          <a:r>
            <a:rPr kumimoji="1" lang="ja-JP" altLang="ja-JP" sz="1000">
              <a:solidFill>
                <a:schemeClr val="dk1"/>
              </a:solidFill>
              <a:effectLst/>
              <a:latin typeface="+mn-lt"/>
              <a:ea typeface="+mn-ea"/>
              <a:cs typeface="+mn-cs"/>
            </a:rPr>
            <a:t>令和元年東日本台風に</a:t>
          </a:r>
          <a:r>
            <a:rPr kumimoji="1" lang="ja-JP" altLang="en-US" sz="1000">
              <a:solidFill>
                <a:schemeClr val="dk1"/>
              </a:solidFill>
              <a:effectLst/>
              <a:latin typeface="+mn-lt"/>
              <a:ea typeface="+mn-ea"/>
              <a:cs typeface="+mn-cs"/>
            </a:rPr>
            <a:t>よる道路橋梁災害復旧事業</a:t>
          </a:r>
          <a:r>
            <a:rPr kumimoji="1" lang="ja-JP" altLang="ja-JP" sz="1000">
              <a:solidFill>
                <a:schemeClr val="dk1"/>
              </a:solidFill>
              <a:effectLst/>
              <a:latin typeface="+mn-lt"/>
              <a:ea typeface="+mn-ea"/>
              <a:cs typeface="+mn-cs"/>
            </a:rPr>
            <a:t>、農林業施設災害復旧事業</a:t>
          </a:r>
          <a:r>
            <a:rPr kumimoji="1" lang="ja-JP" altLang="en-US" sz="1000">
              <a:solidFill>
                <a:schemeClr val="dk1"/>
              </a:solidFill>
              <a:effectLst/>
              <a:latin typeface="+mn-lt"/>
              <a:ea typeface="+mn-ea"/>
              <a:cs typeface="+mn-cs"/>
            </a:rPr>
            <a:t>等により大きく増加し、</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を大きく上回った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令和３年度についても、令和３年福島県沖地震による災害復旧事業を実施していることから、微減となっていく見込みである。</a:t>
          </a:r>
          <a:endParaRPr kumimoji="1" lang="en-US" altLang="ja-JP" sz="10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59,213
58,782
265.12
43,909,613
41,566,008
2,151,434
17,025,892
41,122,509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11684</xdr:rowOff>
    </xdr:from>
    <xdr:to>
      <xdr:col>24</xdr:col>
      <xdr:colOff>62865</xdr:colOff>
      <xdr:row>38</xdr:row>
      <xdr:rowOff>147320</xdr:rowOff>
    </xdr:to>
    <xdr:cxnSp macro="">
      <xdr:nvCxnSpPr>
        <xdr:cNvPr id="56" name="直線コネクタ 55"/>
        <xdr:cNvCxnSpPr/>
      </xdr:nvCxnSpPr>
      <xdr:spPr>
        <a:xfrm flipV="1">
          <a:off x="4633595" y="5498084"/>
          <a:ext cx="127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151147</xdr:rowOff>
    </xdr:from>
    <xdr:ext cx="469744" cy="259045"/>
    <xdr:sp macro="" textlink="">
      <xdr:nvSpPr>
        <xdr:cNvPr id="57" name="議会費最小値テキスト"/>
        <xdr:cNvSpPr txBox="1"/>
      </xdr:nvSpPr>
      <xdr:spPr>
        <a:xfrm>
          <a:off x="4686300"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147320</xdr:rowOff>
    </xdr:from>
    <xdr:to>
      <xdr:col>24</xdr:col>
      <xdr:colOff>152400</xdr:colOff>
      <xdr:row>38</xdr:row>
      <xdr:rowOff>147320</xdr:rowOff>
    </xdr:to>
    <xdr:cxnSp macro="">
      <xdr:nvCxnSpPr>
        <xdr:cNvPr id="58" name="直線コネクタ 57"/>
        <xdr:cNvCxnSpPr/>
      </xdr:nvCxnSpPr>
      <xdr:spPr>
        <a:xfrm>
          <a:off x="4546600" y="666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129811</xdr:rowOff>
    </xdr:from>
    <xdr:ext cx="469744" cy="259045"/>
    <xdr:sp macro="" textlink="">
      <xdr:nvSpPr>
        <xdr:cNvPr id="59" name="議会費最大値テキスト"/>
        <xdr:cNvSpPr txBox="1"/>
      </xdr:nvSpPr>
      <xdr:spPr>
        <a:xfrm>
          <a:off x="4686300" y="527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11684</xdr:rowOff>
    </xdr:from>
    <xdr:to>
      <xdr:col>24</xdr:col>
      <xdr:colOff>152400</xdr:colOff>
      <xdr:row>32</xdr:row>
      <xdr:rowOff>11684</xdr:rowOff>
    </xdr:to>
    <xdr:cxnSp macro="">
      <xdr:nvCxnSpPr>
        <xdr:cNvPr id="60" name="直線コネクタ 59"/>
        <xdr:cNvCxnSpPr/>
      </xdr:nvCxnSpPr>
      <xdr:spPr>
        <a:xfrm>
          <a:off x="4546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33020</xdr:rowOff>
    </xdr:from>
    <xdr:to>
      <xdr:col>24</xdr:col>
      <xdr:colOff>63500</xdr:colOff>
      <xdr:row>32</xdr:row>
      <xdr:rowOff>93980</xdr:rowOff>
    </xdr:to>
    <xdr:cxnSp macro="">
      <xdr:nvCxnSpPr>
        <xdr:cNvPr id="61" name="直線コネクタ 60"/>
        <xdr:cNvCxnSpPr/>
      </xdr:nvCxnSpPr>
      <xdr:spPr>
        <a:xfrm>
          <a:off x="3797300" y="5519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145813</xdr:rowOff>
    </xdr:from>
    <xdr:ext cx="469744" cy="259045"/>
    <xdr:sp macro="" textlink="">
      <xdr:nvSpPr>
        <xdr:cNvPr id="62" name="議会費平均値テキスト"/>
        <xdr:cNvSpPr txBox="1"/>
      </xdr:nvSpPr>
      <xdr:spPr>
        <a:xfrm>
          <a:off x="4686300" y="5803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167386</xdr:rowOff>
    </xdr:from>
    <xdr:to>
      <xdr:col>24</xdr:col>
      <xdr:colOff>114300</xdr:colOff>
      <xdr:row>34</xdr:row>
      <xdr:rowOff>97536</xdr:rowOff>
    </xdr:to>
    <xdr:sp macro="" textlink="">
      <xdr:nvSpPr>
        <xdr:cNvPr id="63" name="フローチャート: 判断 62"/>
        <xdr:cNvSpPr/>
      </xdr:nvSpPr>
      <xdr:spPr>
        <a:xfrm>
          <a:off x="4584700" y="582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33020</xdr:rowOff>
    </xdr:from>
    <xdr:to>
      <xdr:col>19</xdr:col>
      <xdr:colOff>177800</xdr:colOff>
      <xdr:row>32</xdr:row>
      <xdr:rowOff>87884</xdr:rowOff>
    </xdr:to>
    <xdr:cxnSp macro="">
      <xdr:nvCxnSpPr>
        <xdr:cNvPr id="64" name="直線コネクタ 63"/>
        <xdr:cNvCxnSpPr/>
      </xdr:nvCxnSpPr>
      <xdr:spPr>
        <a:xfrm flipV="1">
          <a:off x="2908300" y="5519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165100</xdr:rowOff>
    </xdr:from>
    <xdr:to>
      <xdr:col>20</xdr:col>
      <xdr:colOff>38100</xdr:colOff>
      <xdr:row>34</xdr:row>
      <xdr:rowOff>95250</xdr:rowOff>
    </xdr:to>
    <xdr:sp macro="" textlink="">
      <xdr:nvSpPr>
        <xdr:cNvPr id="65" name="フローチャート: 判断 64"/>
        <xdr:cNvSpPr/>
      </xdr:nvSpPr>
      <xdr:spPr>
        <a:xfrm>
          <a:off x="3746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86377</xdr:rowOff>
    </xdr:from>
    <xdr:ext cx="469744" cy="259045"/>
    <xdr:sp macro="" textlink="">
      <xdr:nvSpPr>
        <xdr:cNvPr id="66" name="テキスト ボックス 65"/>
        <xdr:cNvSpPr txBox="1"/>
      </xdr:nvSpPr>
      <xdr:spPr>
        <a:xfrm>
          <a:off x="3562428"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67310</xdr:rowOff>
    </xdr:from>
    <xdr:to>
      <xdr:col>15</xdr:col>
      <xdr:colOff>50800</xdr:colOff>
      <xdr:row>32</xdr:row>
      <xdr:rowOff>87884</xdr:rowOff>
    </xdr:to>
    <xdr:cxnSp macro="">
      <xdr:nvCxnSpPr>
        <xdr:cNvPr id="67" name="直線コネクタ 66"/>
        <xdr:cNvCxnSpPr/>
      </xdr:nvCxnSpPr>
      <xdr:spPr>
        <a:xfrm>
          <a:off x="2019300" y="53822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19558</xdr:rowOff>
    </xdr:from>
    <xdr:to>
      <xdr:col>15</xdr:col>
      <xdr:colOff>101600</xdr:colOff>
      <xdr:row>34</xdr:row>
      <xdr:rowOff>121158</xdr:rowOff>
    </xdr:to>
    <xdr:sp macro="" textlink="">
      <xdr:nvSpPr>
        <xdr:cNvPr id="68" name="フローチャート: 判断 67"/>
        <xdr:cNvSpPr/>
      </xdr:nvSpPr>
      <xdr:spPr>
        <a:xfrm>
          <a:off x="2857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112285</xdr:rowOff>
    </xdr:from>
    <xdr:ext cx="469744" cy="259045"/>
    <xdr:sp macro="" textlink="">
      <xdr:nvSpPr>
        <xdr:cNvPr id="69" name="テキスト ボックス 68"/>
        <xdr:cNvSpPr txBox="1"/>
      </xdr:nvSpPr>
      <xdr:spPr>
        <a:xfrm>
          <a:off x="2673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43688</xdr:rowOff>
    </xdr:from>
    <xdr:to>
      <xdr:col>10</xdr:col>
      <xdr:colOff>114300</xdr:colOff>
      <xdr:row>31</xdr:row>
      <xdr:rowOff>67310</xdr:rowOff>
    </xdr:to>
    <xdr:cxnSp macro="">
      <xdr:nvCxnSpPr>
        <xdr:cNvPr id="70" name="直線コネクタ 69"/>
        <xdr:cNvCxnSpPr/>
      </xdr:nvCxnSpPr>
      <xdr:spPr>
        <a:xfrm>
          <a:off x="1130300" y="535863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162052</xdr:rowOff>
    </xdr:from>
    <xdr:to>
      <xdr:col>10</xdr:col>
      <xdr:colOff>165100</xdr:colOff>
      <xdr:row>34</xdr:row>
      <xdr:rowOff>92202</xdr:rowOff>
    </xdr:to>
    <xdr:sp macro="" textlink="">
      <xdr:nvSpPr>
        <xdr:cNvPr id="71" name="フローチャート: 判断 70"/>
        <xdr:cNvSpPr/>
      </xdr:nvSpPr>
      <xdr:spPr>
        <a:xfrm>
          <a:off x="1968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83329</xdr:rowOff>
    </xdr:from>
    <xdr:ext cx="469744" cy="259045"/>
    <xdr:sp macro="" textlink="">
      <xdr:nvSpPr>
        <xdr:cNvPr id="72" name="テキスト ボックス 71"/>
        <xdr:cNvSpPr txBox="1"/>
      </xdr:nvSpPr>
      <xdr:spPr>
        <a:xfrm>
          <a:off x="1784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10414</xdr:rowOff>
    </xdr:from>
    <xdr:to>
      <xdr:col>6</xdr:col>
      <xdr:colOff>38100</xdr:colOff>
      <xdr:row>34</xdr:row>
      <xdr:rowOff>112014</xdr:rowOff>
    </xdr:to>
    <xdr:sp macro="" textlink="">
      <xdr:nvSpPr>
        <xdr:cNvPr id="73" name="フローチャート: 判断 72"/>
        <xdr:cNvSpPr/>
      </xdr:nvSpPr>
      <xdr:spPr>
        <a:xfrm>
          <a:off x="1079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103141</xdr:rowOff>
    </xdr:from>
    <xdr:ext cx="469744" cy="259045"/>
    <xdr:sp macro="" textlink="">
      <xdr:nvSpPr>
        <xdr:cNvPr id="74" name="テキスト ボックス 73"/>
        <xdr:cNvSpPr txBox="1"/>
      </xdr:nvSpPr>
      <xdr:spPr>
        <a:xfrm>
          <a:off x="895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43180</xdr:rowOff>
    </xdr:from>
    <xdr:to>
      <xdr:col>24</xdr:col>
      <xdr:colOff>114300</xdr:colOff>
      <xdr:row>32</xdr:row>
      <xdr:rowOff>144780</xdr:rowOff>
    </xdr:to>
    <xdr:sp macro="" textlink="">
      <xdr:nvSpPr>
        <xdr:cNvPr id="80" name="楕円 79"/>
        <xdr:cNvSpPr/>
      </xdr:nvSpPr>
      <xdr:spPr>
        <a:xfrm>
          <a:off x="45847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129557</xdr:rowOff>
    </xdr:from>
    <xdr:ext cx="469744" cy="259045"/>
    <xdr:sp macro="" textlink="">
      <xdr:nvSpPr>
        <xdr:cNvPr id="81" name="議会費該当値テキスト"/>
        <xdr:cNvSpPr txBox="1"/>
      </xdr:nvSpPr>
      <xdr:spPr>
        <a:xfrm>
          <a:off x="4686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153670</xdr:rowOff>
    </xdr:from>
    <xdr:to>
      <xdr:col>20</xdr:col>
      <xdr:colOff>38100</xdr:colOff>
      <xdr:row>32</xdr:row>
      <xdr:rowOff>83820</xdr:rowOff>
    </xdr:to>
    <xdr:sp macro="" textlink="">
      <xdr:nvSpPr>
        <xdr:cNvPr id="82" name="楕円 81"/>
        <xdr:cNvSpPr/>
      </xdr:nvSpPr>
      <xdr:spPr>
        <a:xfrm>
          <a:off x="3746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100347</xdr:rowOff>
    </xdr:from>
    <xdr:ext cx="469744" cy="259045"/>
    <xdr:sp macro="" textlink="">
      <xdr:nvSpPr>
        <xdr:cNvPr id="83" name="テキスト ボックス 82"/>
        <xdr:cNvSpPr txBox="1"/>
      </xdr:nvSpPr>
      <xdr:spPr>
        <a:xfrm>
          <a:off x="3562428" y="52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37084</xdr:rowOff>
    </xdr:from>
    <xdr:to>
      <xdr:col>15</xdr:col>
      <xdr:colOff>101600</xdr:colOff>
      <xdr:row>32</xdr:row>
      <xdr:rowOff>138684</xdr:rowOff>
    </xdr:to>
    <xdr:sp macro="" textlink="">
      <xdr:nvSpPr>
        <xdr:cNvPr id="84" name="楕円 83"/>
        <xdr:cNvSpPr/>
      </xdr:nvSpPr>
      <xdr:spPr>
        <a:xfrm>
          <a:off x="2857500" y="55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155211</xdr:rowOff>
    </xdr:from>
    <xdr:ext cx="469744" cy="259045"/>
    <xdr:sp macro="" textlink="">
      <xdr:nvSpPr>
        <xdr:cNvPr id="85" name="テキスト ボックス 84"/>
        <xdr:cNvSpPr txBox="1"/>
      </xdr:nvSpPr>
      <xdr:spPr>
        <a:xfrm>
          <a:off x="2673428" y="529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16510</xdr:rowOff>
    </xdr:from>
    <xdr:to>
      <xdr:col>10</xdr:col>
      <xdr:colOff>165100</xdr:colOff>
      <xdr:row>31</xdr:row>
      <xdr:rowOff>118110</xdr:rowOff>
    </xdr:to>
    <xdr:sp macro="" textlink="">
      <xdr:nvSpPr>
        <xdr:cNvPr id="86" name="楕円 85"/>
        <xdr:cNvSpPr/>
      </xdr:nvSpPr>
      <xdr:spPr>
        <a:xfrm>
          <a:off x="1968500" y="53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134637</xdr:rowOff>
    </xdr:from>
    <xdr:ext cx="469744" cy="259045"/>
    <xdr:sp macro="" textlink="">
      <xdr:nvSpPr>
        <xdr:cNvPr id="87" name="テキスト ボックス 86"/>
        <xdr:cNvSpPr txBox="1"/>
      </xdr:nvSpPr>
      <xdr:spPr>
        <a:xfrm>
          <a:off x="1784428" y="510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164338</xdr:rowOff>
    </xdr:from>
    <xdr:to>
      <xdr:col>6</xdr:col>
      <xdr:colOff>38100</xdr:colOff>
      <xdr:row>31</xdr:row>
      <xdr:rowOff>94488</xdr:rowOff>
    </xdr:to>
    <xdr:sp macro="" textlink="">
      <xdr:nvSpPr>
        <xdr:cNvPr id="88" name="楕円 87"/>
        <xdr:cNvSpPr/>
      </xdr:nvSpPr>
      <xdr:spPr>
        <a:xfrm>
          <a:off x="1079500" y="530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111015</xdr:rowOff>
    </xdr:from>
    <xdr:ext cx="469744" cy="259045"/>
    <xdr:sp macro="" textlink="">
      <xdr:nvSpPr>
        <xdr:cNvPr id="89" name="テキスト ボックス 88"/>
        <xdr:cNvSpPr txBox="1"/>
      </xdr:nvSpPr>
      <xdr:spPr>
        <a:xfrm>
          <a:off x="895428" y="508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4" name="直線コネクタ 113"/>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5"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6" name="直線コネクタ 115"/>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7"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8" name="直線コネクタ 117"/>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136225</xdr:rowOff>
    </xdr:from>
    <xdr:to>
      <xdr:col>24</xdr:col>
      <xdr:colOff>63500</xdr:colOff>
      <xdr:row>58</xdr:row>
      <xdr:rowOff>24920</xdr:rowOff>
    </xdr:to>
    <xdr:cxnSp macro="">
      <xdr:nvCxnSpPr>
        <xdr:cNvPr id="119" name="直線コネクタ 118"/>
        <xdr:cNvCxnSpPr/>
      </xdr:nvCxnSpPr>
      <xdr:spPr>
        <a:xfrm flipV="1">
          <a:off x="3797300" y="9223075"/>
          <a:ext cx="838200" cy="7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20"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21" name="フローチャート: 判断 120"/>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82954</xdr:rowOff>
    </xdr:from>
    <xdr:to>
      <xdr:col>19</xdr:col>
      <xdr:colOff>177800</xdr:colOff>
      <xdr:row>58</xdr:row>
      <xdr:rowOff>24920</xdr:rowOff>
    </xdr:to>
    <xdr:cxnSp macro="">
      <xdr:nvCxnSpPr>
        <xdr:cNvPr id="122" name="直線コネクタ 121"/>
        <xdr:cNvCxnSpPr/>
      </xdr:nvCxnSpPr>
      <xdr:spPr>
        <a:xfrm>
          <a:off x="2908300" y="9855604"/>
          <a:ext cx="889000" cy="1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3" name="フローチャート: 判断 122"/>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131693</xdr:rowOff>
    </xdr:from>
    <xdr:ext cx="534377" cy="259045"/>
    <xdr:sp macro="" textlink="">
      <xdr:nvSpPr>
        <xdr:cNvPr id="124" name="テキスト ボックス 123"/>
        <xdr:cNvSpPr txBox="1"/>
      </xdr:nvSpPr>
      <xdr:spPr>
        <a:xfrm>
          <a:off x="3530111" y="10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82954</xdr:rowOff>
    </xdr:from>
    <xdr:to>
      <xdr:col>15</xdr:col>
      <xdr:colOff>50800</xdr:colOff>
      <xdr:row>57</xdr:row>
      <xdr:rowOff>97691</xdr:rowOff>
    </xdr:to>
    <xdr:cxnSp macro="">
      <xdr:nvCxnSpPr>
        <xdr:cNvPr id="125" name="直線コネクタ 124"/>
        <xdr:cNvCxnSpPr/>
      </xdr:nvCxnSpPr>
      <xdr:spPr>
        <a:xfrm flipV="1">
          <a:off x="2019300" y="9855604"/>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6" name="フローチャート: 判断 125"/>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15869</xdr:rowOff>
    </xdr:from>
    <xdr:ext cx="534377" cy="259045"/>
    <xdr:sp macro="" textlink="">
      <xdr:nvSpPr>
        <xdr:cNvPr id="127" name="テキスト ボックス 126"/>
        <xdr:cNvSpPr txBox="1"/>
      </xdr:nvSpPr>
      <xdr:spPr>
        <a:xfrm>
          <a:off x="2641111" y="1013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97691</xdr:rowOff>
    </xdr:from>
    <xdr:to>
      <xdr:col>10</xdr:col>
      <xdr:colOff>114300</xdr:colOff>
      <xdr:row>58</xdr:row>
      <xdr:rowOff>53625</xdr:rowOff>
    </xdr:to>
    <xdr:cxnSp macro="">
      <xdr:nvCxnSpPr>
        <xdr:cNvPr id="128" name="直線コネクタ 127"/>
        <xdr:cNvCxnSpPr/>
      </xdr:nvCxnSpPr>
      <xdr:spPr>
        <a:xfrm flipV="1">
          <a:off x="1130300" y="9870341"/>
          <a:ext cx="889000" cy="1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9" name="フローチャート: 判断 128"/>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1764</xdr:rowOff>
    </xdr:from>
    <xdr:ext cx="534377" cy="259045"/>
    <xdr:sp macro="" textlink="">
      <xdr:nvSpPr>
        <xdr:cNvPr id="130" name="テキスト ボックス 129"/>
        <xdr:cNvSpPr txBox="1"/>
      </xdr:nvSpPr>
      <xdr:spPr>
        <a:xfrm>
          <a:off x="1752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31" name="フローチャート: 判断 130"/>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2" name="テキスト ボックス 131"/>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85425</xdr:rowOff>
    </xdr:from>
    <xdr:to>
      <xdr:col>24</xdr:col>
      <xdr:colOff>114300</xdr:colOff>
      <xdr:row>54</xdr:row>
      <xdr:rowOff>15575</xdr:rowOff>
    </xdr:to>
    <xdr:sp macro="" textlink="">
      <xdr:nvSpPr>
        <xdr:cNvPr id="138" name="楕円 137"/>
        <xdr:cNvSpPr/>
      </xdr:nvSpPr>
      <xdr:spPr>
        <a:xfrm>
          <a:off x="4584700" y="91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63852</xdr:rowOff>
    </xdr:from>
    <xdr:ext cx="599010" cy="259045"/>
    <xdr:sp macro="" textlink="">
      <xdr:nvSpPr>
        <xdr:cNvPr id="139" name="総務費該当値テキスト"/>
        <xdr:cNvSpPr txBox="1"/>
      </xdr:nvSpPr>
      <xdr:spPr>
        <a:xfrm>
          <a:off x="4686300" y="915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145570</xdr:rowOff>
    </xdr:from>
    <xdr:to>
      <xdr:col>20</xdr:col>
      <xdr:colOff>38100</xdr:colOff>
      <xdr:row>58</xdr:row>
      <xdr:rowOff>75720</xdr:rowOff>
    </xdr:to>
    <xdr:sp macro="" textlink="">
      <xdr:nvSpPr>
        <xdr:cNvPr id="140" name="楕円 139"/>
        <xdr:cNvSpPr/>
      </xdr:nvSpPr>
      <xdr:spPr>
        <a:xfrm>
          <a:off x="3746500" y="99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92247</xdr:rowOff>
    </xdr:from>
    <xdr:ext cx="534377" cy="259045"/>
    <xdr:sp macro="" textlink="">
      <xdr:nvSpPr>
        <xdr:cNvPr id="141" name="テキスト ボックス 140"/>
        <xdr:cNvSpPr txBox="1"/>
      </xdr:nvSpPr>
      <xdr:spPr>
        <a:xfrm>
          <a:off x="3530111" y="96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32154</xdr:rowOff>
    </xdr:from>
    <xdr:to>
      <xdr:col>15</xdr:col>
      <xdr:colOff>101600</xdr:colOff>
      <xdr:row>57</xdr:row>
      <xdr:rowOff>133754</xdr:rowOff>
    </xdr:to>
    <xdr:sp macro="" textlink="">
      <xdr:nvSpPr>
        <xdr:cNvPr id="142" name="楕円 141"/>
        <xdr:cNvSpPr/>
      </xdr:nvSpPr>
      <xdr:spPr>
        <a:xfrm>
          <a:off x="2857500" y="98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150281</xdr:rowOff>
    </xdr:from>
    <xdr:ext cx="534377" cy="259045"/>
    <xdr:sp macro="" textlink="">
      <xdr:nvSpPr>
        <xdr:cNvPr id="143" name="テキスト ボックス 142"/>
        <xdr:cNvSpPr txBox="1"/>
      </xdr:nvSpPr>
      <xdr:spPr>
        <a:xfrm>
          <a:off x="2641111" y="95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46891</xdr:rowOff>
    </xdr:from>
    <xdr:to>
      <xdr:col>10</xdr:col>
      <xdr:colOff>165100</xdr:colOff>
      <xdr:row>57</xdr:row>
      <xdr:rowOff>148491</xdr:rowOff>
    </xdr:to>
    <xdr:sp macro="" textlink="">
      <xdr:nvSpPr>
        <xdr:cNvPr id="144" name="楕円 143"/>
        <xdr:cNvSpPr/>
      </xdr:nvSpPr>
      <xdr:spPr>
        <a:xfrm>
          <a:off x="1968500" y="98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165018</xdr:rowOff>
    </xdr:from>
    <xdr:ext cx="534377" cy="259045"/>
    <xdr:sp macro="" textlink="">
      <xdr:nvSpPr>
        <xdr:cNvPr id="145" name="テキスト ボックス 144"/>
        <xdr:cNvSpPr txBox="1"/>
      </xdr:nvSpPr>
      <xdr:spPr>
        <a:xfrm>
          <a:off x="1752111" y="959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2825</xdr:rowOff>
    </xdr:from>
    <xdr:to>
      <xdr:col>6</xdr:col>
      <xdr:colOff>38100</xdr:colOff>
      <xdr:row>58</xdr:row>
      <xdr:rowOff>104425</xdr:rowOff>
    </xdr:to>
    <xdr:sp macro="" textlink="">
      <xdr:nvSpPr>
        <xdr:cNvPr id="146" name="楕円 145"/>
        <xdr:cNvSpPr/>
      </xdr:nvSpPr>
      <xdr:spPr>
        <a:xfrm>
          <a:off x="1079500" y="99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120952</xdr:rowOff>
    </xdr:from>
    <xdr:ext cx="534377" cy="259045"/>
    <xdr:sp macro="" textlink="">
      <xdr:nvSpPr>
        <xdr:cNvPr id="147" name="テキスト ボックス 146"/>
        <xdr:cNvSpPr txBox="1"/>
      </xdr:nvSpPr>
      <xdr:spPr>
        <a:xfrm>
          <a:off x="863111" y="97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4" name="直線コネクタ 173"/>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5"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6" name="直線コネクタ 175"/>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7"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8" name="直線コネクタ 177"/>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42153</xdr:rowOff>
    </xdr:from>
    <xdr:to>
      <xdr:col>24</xdr:col>
      <xdr:colOff>63500</xdr:colOff>
      <xdr:row>75</xdr:row>
      <xdr:rowOff>47640</xdr:rowOff>
    </xdr:to>
    <xdr:cxnSp macro="">
      <xdr:nvCxnSpPr>
        <xdr:cNvPr id="179" name="直線コネクタ 178"/>
        <xdr:cNvCxnSpPr/>
      </xdr:nvCxnSpPr>
      <xdr:spPr>
        <a:xfrm flipV="1">
          <a:off x="3797300" y="12043653"/>
          <a:ext cx="838200" cy="8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13116</xdr:rowOff>
    </xdr:from>
    <xdr:ext cx="599010" cy="259045"/>
    <xdr:sp macro="" textlink="">
      <xdr:nvSpPr>
        <xdr:cNvPr id="180" name="民生費平均値テキスト"/>
        <xdr:cNvSpPr txBox="1"/>
      </xdr:nvSpPr>
      <xdr:spPr>
        <a:xfrm>
          <a:off x="4686300" y="12871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81" name="フローチャート: 判断 180"/>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47640</xdr:rowOff>
    </xdr:from>
    <xdr:to>
      <xdr:col>19</xdr:col>
      <xdr:colOff>177800</xdr:colOff>
      <xdr:row>76</xdr:row>
      <xdr:rowOff>73831</xdr:rowOff>
    </xdr:to>
    <xdr:cxnSp macro="">
      <xdr:nvCxnSpPr>
        <xdr:cNvPr id="182" name="直線コネクタ 181"/>
        <xdr:cNvCxnSpPr/>
      </xdr:nvCxnSpPr>
      <xdr:spPr>
        <a:xfrm flipV="1">
          <a:off x="2908300" y="12906390"/>
          <a:ext cx="889000" cy="19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3" name="フローチャート: 判断 182"/>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4" name="テキスト ボックス 183"/>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73831</xdr:rowOff>
    </xdr:from>
    <xdr:to>
      <xdr:col>15</xdr:col>
      <xdr:colOff>50800</xdr:colOff>
      <xdr:row>76</xdr:row>
      <xdr:rowOff>83057</xdr:rowOff>
    </xdr:to>
    <xdr:cxnSp macro="">
      <xdr:nvCxnSpPr>
        <xdr:cNvPr id="185" name="直線コネクタ 184"/>
        <xdr:cNvCxnSpPr/>
      </xdr:nvCxnSpPr>
      <xdr:spPr>
        <a:xfrm flipV="1">
          <a:off x="2019300" y="13104031"/>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6" name="フローチャート: 判断 185"/>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66397</xdr:rowOff>
    </xdr:from>
    <xdr:ext cx="599010" cy="259045"/>
    <xdr:sp macro="" textlink="">
      <xdr:nvSpPr>
        <xdr:cNvPr id="187" name="テキスト ボックス 186"/>
        <xdr:cNvSpPr txBox="1"/>
      </xdr:nvSpPr>
      <xdr:spPr>
        <a:xfrm>
          <a:off x="2608795" y="1326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40831</xdr:rowOff>
    </xdr:from>
    <xdr:to>
      <xdr:col>10</xdr:col>
      <xdr:colOff>114300</xdr:colOff>
      <xdr:row>76</xdr:row>
      <xdr:rowOff>83057</xdr:rowOff>
    </xdr:to>
    <xdr:cxnSp macro="">
      <xdr:nvCxnSpPr>
        <xdr:cNvPr id="188" name="直線コネクタ 187"/>
        <xdr:cNvCxnSpPr/>
      </xdr:nvCxnSpPr>
      <xdr:spPr>
        <a:xfrm>
          <a:off x="1130300" y="12899581"/>
          <a:ext cx="889000" cy="2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9" name="フローチャート: 判断 188"/>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90" name="テキスト ボックス 189"/>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91" name="フローチャート: 判断 190"/>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51587</xdr:rowOff>
    </xdr:from>
    <xdr:ext cx="599010" cy="259045"/>
    <xdr:sp macro="" textlink="">
      <xdr:nvSpPr>
        <xdr:cNvPr id="192" name="テキスト ボックス 191"/>
        <xdr:cNvSpPr txBox="1"/>
      </xdr:nvSpPr>
      <xdr:spPr>
        <a:xfrm>
          <a:off x="830795" y="1308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162803</xdr:rowOff>
    </xdr:from>
    <xdr:to>
      <xdr:col>24</xdr:col>
      <xdr:colOff>114300</xdr:colOff>
      <xdr:row>70</xdr:row>
      <xdr:rowOff>92953</xdr:rowOff>
    </xdr:to>
    <xdr:sp macro="" textlink="">
      <xdr:nvSpPr>
        <xdr:cNvPr id="198" name="楕円 197"/>
        <xdr:cNvSpPr/>
      </xdr:nvSpPr>
      <xdr:spPr>
        <a:xfrm>
          <a:off x="4584700" y="1199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115830</xdr:rowOff>
    </xdr:from>
    <xdr:ext cx="599010" cy="259045"/>
    <xdr:sp macro="" textlink="">
      <xdr:nvSpPr>
        <xdr:cNvPr id="199" name="民生費該当値テキスト"/>
        <xdr:cNvSpPr txBox="1"/>
      </xdr:nvSpPr>
      <xdr:spPr>
        <a:xfrm>
          <a:off x="4686300" y="1194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168290</xdr:rowOff>
    </xdr:from>
    <xdr:to>
      <xdr:col>20</xdr:col>
      <xdr:colOff>38100</xdr:colOff>
      <xdr:row>75</xdr:row>
      <xdr:rowOff>98440</xdr:rowOff>
    </xdr:to>
    <xdr:sp macro="" textlink="">
      <xdr:nvSpPr>
        <xdr:cNvPr id="200" name="楕円 199"/>
        <xdr:cNvSpPr/>
      </xdr:nvSpPr>
      <xdr:spPr>
        <a:xfrm>
          <a:off x="3746500" y="128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114967</xdr:rowOff>
    </xdr:from>
    <xdr:ext cx="599010" cy="259045"/>
    <xdr:sp macro="" textlink="">
      <xdr:nvSpPr>
        <xdr:cNvPr id="201" name="テキスト ボックス 200"/>
        <xdr:cNvSpPr txBox="1"/>
      </xdr:nvSpPr>
      <xdr:spPr>
        <a:xfrm>
          <a:off x="3497795" y="126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23031</xdr:rowOff>
    </xdr:from>
    <xdr:to>
      <xdr:col>15</xdr:col>
      <xdr:colOff>101600</xdr:colOff>
      <xdr:row>76</xdr:row>
      <xdr:rowOff>124631</xdr:rowOff>
    </xdr:to>
    <xdr:sp macro="" textlink="">
      <xdr:nvSpPr>
        <xdr:cNvPr id="202" name="楕円 201"/>
        <xdr:cNvSpPr/>
      </xdr:nvSpPr>
      <xdr:spPr>
        <a:xfrm>
          <a:off x="2857500" y="13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141157</xdr:rowOff>
    </xdr:from>
    <xdr:ext cx="599010" cy="259045"/>
    <xdr:sp macro="" textlink="">
      <xdr:nvSpPr>
        <xdr:cNvPr id="203" name="テキスト ボックス 202"/>
        <xdr:cNvSpPr txBox="1"/>
      </xdr:nvSpPr>
      <xdr:spPr>
        <a:xfrm>
          <a:off x="2608795" y="1282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32257</xdr:rowOff>
    </xdr:from>
    <xdr:to>
      <xdr:col>10</xdr:col>
      <xdr:colOff>165100</xdr:colOff>
      <xdr:row>76</xdr:row>
      <xdr:rowOff>133857</xdr:rowOff>
    </xdr:to>
    <xdr:sp macro="" textlink="">
      <xdr:nvSpPr>
        <xdr:cNvPr id="204" name="楕円 203"/>
        <xdr:cNvSpPr/>
      </xdr:nvSpPr>
      <xdr:spPr>
        <a:xfrm>
          <a:off x="1968500" y="13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124984</xdr:rowOff>
    </xdr:from>
    <xdr:ext cx="599010" cy="259045"/>
    <xdr:sp macro="" textlink="">
      <xdr:nvSpPr>
        <xdr:cNvPr id="205" name="テキスト ボックス 204"/>
        <xdr:cNvSpPr txBox="1"/>
      </xdr:nvSpPr>
      <xdr:spPr>
        <a:xfrm>
          <a:off x="1719795" y="1315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161481</xdr:rowOff>
    </xdr:from>
    <xdr:to>
      <xdr:col>6</xdr:col>
      <xdr:colOff>38100</xdr:colOff>
      <xdr:row>75</xdr:row>
      <xdr:rowOff>91631</xdr:rowOff>
    </xdr:to>
    <xdr:sp macro="" textlink="">
      <xdr:nvSpPr>
        <xdr:cNvPr id="206" name="楕円 205"/>
        <xdr:cNvSpPr/>
      </xdr:nvSpPr>
      <xdr:spPr>
        <a:xfrm>
          <a:off x="1079500" y="128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108158</xdr:rowOff>
    </xdr:from>
    <xdr:ext cx="599010" cy="259045"/>
    <xdr:sp macro="" textlink="">
      <xdr:nvSpPr>
        <xdr:cNvPr id="207" name="テキスト ボックス 206"/>
        <xdr:cNvSpPr txBox="1"/>
      </xdr:nvSpPr>
      <xdr:spPr>
        <a:xfrm>
          <a:off x="830795" y="1262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30" name="直線コネクタ 229"/>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31"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2" name="直線コネクタ 231"/>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3"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4" name="直線コネクタ 233"/>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162835</xdr:rowOff>
    </xdr:from>
    <xdr:to>
      <xdr:col>24</xdr:col>
      <xdr:colOff>63500</xdr:colOff>
      <xdr:row>97</xdr:row>
      <xdr:rowOff>299</xdr:rowOff>
    </xdr:to>
    <xdr:cxnSp macro="">
      <xdr:nvCxnSpPr>
        <xdr:cNvPr id="235" name="直線コネクタ 234"/>
        <xdr:cNvCxnSpPr/>
      </xdr:nvCxnSpPr>
      <xdr:spPr>
        <a:xfrm>
          <a:off x="3797300" y="16622035"/>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6"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7" name="フローチャート: 判断 236"/>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154490</xdr:rowOff>
    </xdr:from>
    <xdr:to>
      <xdr:col>19</xdr:col>
      <xdr:colOff>177800</xdr:colOff>
      <xdr:row>96</xdr:row>
      <xdr:rowOff>162835</xdr:rowOff>
    </xdr:to>
    <xdr:cxnSp macro="">
      <xdr:nvCxnSpPr>
        <xdr:cNvPr id="238" name="直線コネクタ 237"/>
        <xdr:cNvCxnSpPr/>
      </xdr:nvCxnSpPr>
      <xdr:spPr>
        <a:xfrm>
          <a:off x="2908300" y="16613690"/>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9" name="フローチャート: 判断 238"/>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40" name="テキスト ボックス 239"/>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148456</xdr:rowOff>
    </xdr:from>
    <xdr:to>
      <xdr:col>15</xdr:col>
      <xdr:colOff>50800</xdr:colOff>
      <xdr:row>96</xdr:row>
      <xdr:rowOff>154490</xdr:rowOff>
    </xdr:to>
    <xdr:cxnSp macro="">
      <xdr:nvCxnSpPr>
        <xdr:cNvPr id="241" name="直線コネクタ 240"/>
        <xdr:cNvCxnSpPr/>
      </xdr:nvCxnSpPr>
      <xdr:spPr>
        <a:xfrm>
          <a:off x="2019300" y="16607656"/>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2" name="フローチャート: 判断 241"/>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3" name="テキスト ボックス 242"/>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148456</xdr:rowOff>
    </xdr:from>
    <xdr:to>
      <xdr:col>10</xdr:col>
      <xdr:colOff>114300</xdr:colOff>
      <xdr:row>96</xdr:row>
      <xdr:rowOff>148912</xdr:rowOff>
    </xdr:to>
    <xdr:cxnSp macro="">
      <xdr:nvCxnSpPr>
        <xdr:cNvPr id="244" name="直線コネクタ 243"/>
        <xdr:cNvCxnSpPr/>
      </xdr:nvCxnSpPr>
      <xdr:spPr>
        <a:xfrm flipV="1">
          <a:off x="1130300" y="1660765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5" name="フローチャート: 判断 244"/>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139338</xdr:rowOff>
    </xdr:from>
    <xdr:ext cx="534377" cy="259045"/>
    <xdr:sp macro="" textlink="">
      <xdr:nvSpPr>
        <xdr:cNvPr id="246" name="テキスト ボックス 245"/>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7" name="フローチャート: 判断 246"/>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8" name="テキスト ボックス 247"/>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120949</xdr:rowOff>
    </xdr:from>
    <xdr:to>
      <xdr:col>24</xdr:col>
      <xdr:colOff>114300</xdr:colOff>
      <xdr:row>97</xdr:row>
      <xdr:rowOff>51099</xdr:rowOff>
    </xdr:to>
    <xdr:sp macro="" textlink="">
      <xdr:nvSpPr>
        <xdr:cNvPr id="254" name="楕円 253"/>
        <xdr:cNvSpPr/>
      </xdr:nvSpPr>
      <xdr:spPr>
        <a:xfrm>
          <a:off x="4584700" y="165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99376</xdr:rowOff>
    </xdr:from>
    <xdr:ext cx="534377" cy="259045"/>
    <xdr:sp macro="" textlink="">
      <xdr:nvSpPr>
        <xdr:cNvPr id="255" name="衛生費該当値テキスト"/>
        <xdr:cNvSpPr txBox="1"/>
      </xdr:nvSpPr>
      <xdr:spPr>
        <a:xfrm>
          <a:off x="4686300" y="165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112035</xdr:rowOff>
    </xdr:from>
    <xdr:to>
      <xdr:col>20</xdr:col>
      <xdr:colOff>38100</xdr:colOff>
      <xdr:row>97</xdr:row>
      <xdr:rowOff>42185</xdr:rowOff>
    </xdr:to>
    <xdr:sp macro="" textlink="">
      <xdr:nvSpPr>
        <xdr:cNvPr id="256" name="楕円 255"/>
        <xdr:cNvSpPr/>
      </xdr:nvSpPr>
      <xdr:spPr>
        <a:xfrm>
          <a:off x="3746500" y="165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33312</xdr:rowOff>
    </xdr:from>
    <xdr:ext cx="534377" cy="259045"/>
    <xdr:sp macro="" textlink="">
      <xdr:nvSpPr>
        <xdr:cNvPr id="257" name="テキスト ボックス 256"/>
        <xdr:cNvSpPr txBox="1"/>
      </xdr:nvSpPr>
      <xdr:spPr>
        <a:xfrm>
          <a:off x="3530111" y="166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103690</xdr:rowOff>
    </xdr:from>
    <xdr:to>
      <xdr:col>15</xdr:col>
      <xdr:colOff>101600</xdr:colOff>
      <xdr:row>97</xdr:row>
      <xdr:rowOff>33840</xdr:rowOff>
    </xdr:to>
    <xdr:sp macro="" textlink="">
      <xdr:nvSpPr>
        <xdr:cNvPr id="258" name="楕円 257"/>
        <xdr:cNvSpPr/>
      </xdr:nvSpPr>
      <xdr:spPr>
        <a:xfrm>
          <a:off x="2857500" y="165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24967</xdr:rowOff>
    </xdr:from>
    <xdr:ext cx="534377" cy="259045"/>
    <xdr:sp macro="" textlink="">
      <xdr:nvSpPr>
        <xdr:cNvPr id="259" name="テキスト ボックス 258"/>
        <xdr:cNvSpPr txBox="1"/>
      </xdr:nvSpPr>
      <xdr:spPr>
        <a:xfrm>
          <a:off x="2641111" y="166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97656</xdr:rowOff>
    </xdr:from>
    <xdr:to>
      <xdr:col>10</xdr:col>
      <xdr:colOff>165100</xdr:colOff>
      <xdr:row>97</xdr:row>
      <xdr:rowOff>27806</xdr:rowOff>
    </xdr:to>
    <xdr:sp macro="" textlink="">
      <xdr:nvSpPr>
        <xdr:cNvPr id="260" name="楕円 259"/>
        <xdr:cNvSpPr/>
      </xdr:nvSpPr>
      <xdr:spPr>
        <a:xfrm>
          <a:off x="1968500" y="165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18933</xdr:rowOff>
    </xdr:from>
    <xdr:ext cx="534377" cy="259045"/>
    <xdr:sp macro="" textlink="">
      <xdr:nvSpPr>
        <xdr:cNvPr id="261" name="テキスト ボックス 260"/>
        <xdr:cNvSpPr txBox="1"/>
      </xdr:nvSpPr>
      <xdr:spPr>
        <a:xfrm>
          <a:off x="1752111" y="166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98112</xdr:rowOff>
    </xdr:from>
    <xdr:to>
      <xdr:col>6</xdr:col>
      <xdr:colOff>38100</xdr:colOff>
      <xdr:row>97</xdr:row>
      <xdr:rowOff>28262</xdr:rowOff>
    </xdr:to>
    <xdr:sp macro="" textlink="">
      <xdr:nvSpPr>
        <xdr:cNvPr id="262" name="楕円 261"/>
        <xdr:cNvSpPr/>
      </xdr:nvSpPr>
      <xdr:spPr>
        <a:xfrm>
          <a:off x="1079500" y="165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19389</xdr:rowOff>
    </xdr:from>
    <xdr:ext cx="534377" cy="259045"/>
    <xdr:sp macro="" textlink="">
      <xdr:nvSpPr>
        <xdr:cNvPr id="263" name="テキスト ボックス 262"/>
        <xdr:cNvSpPr txBox="1"/>
      </xdr:nvSpPr>
      <xdr:spPr>
        <a:xfrm>
          <a:off x="863111" y="1665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146939</xdr:rowOff>
    </xdr:from>
    <xdr:to>
      <xdr:col>54</xdr:col>
      <xdr:colOff>189865</xdr:colOff>
      <xdr:row>39</xdr:row>
      <xdr:rowOff>38354</xdr:rowOff>
    </xdr:to>
    <xdr:cxnSp macro="">
      <xdr:nvCxnSpPr>
        <xdr:cNvPr id="287" name="直線コネクタ 286"/>
        <xdr:cNvCxnSpPr/>
      </xdr:nvCxnSpPr>
      <xdr:spPr>
        <a:xfrm flipV="1">
          <a:off x="10475595" y="6490589"/>
          <a:ext cx="1270" cy="23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42181</xdr:rowOff>
    </xdr:from>
    <xdr:ext cx="313932" cy="259045"/>
    <xdr:sp macro="" textlink="">
      <xdr:nvSpPr>
        <xdr:cNvPr id="288" name="労働費最小値テキスト"/>
        <xdr:cNvSpPr txBox="1"/>
      </xdr:nvSpPr>
      <xdr:spPr>
        <a:xfrm>
          <a:off x="10528300" y="6728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38354</xdr:rowOff>
    </xdr:from>
    <xdr:to>
      <xdr:col>55</xdr:col>
      <xdr:colOff>88900</xdr:colOff>
      <xdr:row>39</xdr:row>
      <xdr:rowOff>38354</xdr:rowOff>
    </xdr:to>
    <xdr:cxnSp macro="">
      <xdr:nvCxnSpPr>
        <xdr:cNvPr id="289" name="直線コネクタ 288"/>
        <xdr:cNvCxnSpPr/>
      </xdr:nvCxnSpPr>
      <xdr:spPr>
        <a:xfrm>
          <a:off x="10388600" y="672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93616</xdr:rowOff>
    </xdr:from>
    <xdr:ext cx="469744" cy="259045"/>
    <xdr:sp macro="" textlink="">
      <xdr:nvSpPr>
        <xdr:cNvPr id="290" name="労働費最大値テキスト"/>
        <xdr:cNvSpPr txBox="1"/>
      </xdr:nvSpPr>
      <xdr:spPr>
        <a:xfrm>
          <a:off x="10528300" y="62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146939</xdr:rowOff>
    </xdr:from>
    <xdr:to>
      <xdr:col>55</xdr:col>
      <xdr:colOff>88900</xdr:colOff>
      <xdr:row>37</xdr:row>
      <xdr:rowOff>146939</xdr:rowOff>
    </xdr:to>
    <xdr:cxnSp macro="">
      <xdr:nvCxnSpPr>
        <xdr:cNvPr id="291" name="直線コネクタ 290"/>
        <xdr:cNvCxnSpPr/>
      </xdr:nvCxnSpPr>
      <xdr:spPr>
        <a:xfrm>
          <a:off x="10388600" y="649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161417</xdr:rowOff>
    </xdr:from>
    <xdr:to>
      <xdr:col>55</xdr:col>
      <xdr:colOff>0</xdr:colOff>
      <xdr:row>38</xdr:row>
      <xdr:rowOff>166560</xdr:rowOff>
    </xdr:to>
    <xdr:cxnSp macro="">
      <xdr:nvCxnSpPr>
        <xdr:cNvPr id="292" name="直線コネクタ 291"/>
        <xdr:cNvCxnSpPr/>
      </xdr:nvCxnSpPr>
      <xdr:spPr>
        <a:xfrm>
          <a:off x="9639300" y="6676517"/>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113682</xdr:rowOff>
    </xdr:from>
    <xdr:ext cx="378565" cy="259045"/>
    <xdr:sp macro="" textlink="">
      <xdr:nvSpPr>
        <xdr:cNvPr id="293" name="労働費平均値テキスト"/>
        <xdr:cNvSpPr txBox="1"/>
      </xdr:nvSpPr>
      <xdr:spPr>
        <a:xfrm>
          <a:off x="10528300" y="64573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90805</xdr:rowOff>
    </xdr:from>
    <xdr:to>
      <xdr:col>55</xdr:col>
      <xdr:colOff>50800</xdr:colOff>
      <xdr:row>39</xdr:row>
      <xdr:rowOff>20955</xdr:rowOff>
    </xdr:to>
    <xdr:sp macro="" textlink="">
      <xdr:nvSpPr>
        <xdr:cNvPr id="294" name="フローチャート: 判断 293"/>
        <xdr:cNvSpPr/>
      </xdr:nvSpPr>
      <xdr:spPr>
        <a:xfrm>
          <a:off x="104267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113030</xdr:rowOff>
    </xdr:from>
    <xdr:to>
      <xdr:col>50</xdr:col>
      <xdr:colOff>114300</xdr:colOff>
      <xdr:row>38</xdr:row>
      <xdr:rowOff>161417</xdr:rowOff>
    </xdr:to>
    <xdr:cxnSp macro="">
      <xdr:nvCxnSpPr>
        <xdr:cNvPr id="295" name="直線コネクタ 294"/>
        <xdr:cNvCxnSpPr/>
      </xdr:nvCxnSpPr>
      <xdr:spPr>
        <a:xfrm>
          <a:off x="8750300" y="5427980"/>
          <a:ext cx="889000" cy="12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91377</xdr:rowOff>
    </xdr:from>
    <xdr:to>
      <xdr:col>50</xdr:col>
      <xdr:colOff>165100</xdr:colOff>
      <xdr:row>39</xdr:row>
      <xdr:rowOff>21527</xdr:rowOff>
    </xdr:to>
    <xdr:sp macro="" textlink="">
      <xdr:nvSpPr>
        <xdr:cNvPr id="296" name="フローチャート: 判断 295"/>
        <xdr:cNvSpPr/>
      </xdr:nvSpPr>
      <xdr:spPr>
        <a:xfrm>
          <a:off x="9588500" y="660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38054</xdr:rowOff>
    </xdr:from>
    <xdr:ext cx="378565" cy="259045"/>
    <xdr:sp macro="" textlink="">
      <xdr:nvSpPr>
        <xdr:cNvPr id="297" name="テキスト ボックス 296"/>
        <xdr:cNvSpPr txBox="1"/>
      </xdr:nvSpPr>
      <xdr:spPr>
        <a:xfrm>
          <a:off x="9450017" y="638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113030</xdr:rowOff>
    </xdr:from>
    <xdr:to>
      <xdr:col>45</xdr:col>
      <xdr:colOff>177800</xdr:colOff>
      <xdr:row>38</xdr:row>
      <xdr:rowOff>165989</xdr:rowOff>
    </xdr:to>
    <xdr:cxnSp macro="">
      <xdr:nvCxnSpPr>
        <xdr:cNvPr id="298" name="直線コネクタ 297"/>
        <xdr:cNvCxnSpPr/>
      </xdr:nvCxnSpPr>
      <xdr:spPr>
        <a:xfrm flipV="1">
          <a:off x="7861300" y="5427980"/>
          <a:ext cx="889000" cy="125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170624</xdr:rowOff>
    </xdr:from>
    <xdr:to>
      <xdr:col>46</xdr:col>
      <xdr:colOff>38100</xdr:colOff>
      <xdr:row>38</xdr:row>
      <xdr:rowOff>100774</xdr:rowOff>
    </xdr:to>
    <xdr:sp macro="" textlink="">
      <xdr:nvSpPr>
        <xdr:cNvPr id="299" name="フローチャート: 判断 298"/>
        <xdr:cNvSpPr/>
      </xdr:nvSpPr>
      <xdr:spPr>
        <a:xfrm>
          <a:off x="86995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91901</xdr:rowOff>
    </xdr:from>
    <xdr:ext cx="378565" cy="259045"/>
    <xdr:sp macro="" textlink="">
      <xdr:nvSpPr>
        <xdr:cNvPr id="300" name="テキスト ボックス 299"/>
        <xdr:cNvSpPr txBox="1"/>
      </xdr:nvSpPr>
      <xdr:spPr>
        <a:xfrm>
          <a:off x="8561017" y="660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73216</xdr:rowOff>
    </xdr:from>
    <xdr:to>
      <xdr:col>41</xdr:col>
      <xdr:colOff>50800</xdr:colOff>
      <xdr:row>38</xdr:row>
      <xdr:rowOff>165989</xdr:rowOff>
    </xdr:to>
    <xdr:cxnSp macro="">
      <xdr:nvCxnSpPr>
        <xdr:cNvPr id="301" name="直線コネクタ 300"/>
        <xdr:cNvCxnSpPr/>
      </xdr:nvCxnSpPr>
      <xdr:spPr>
        <a:xfrm>
          <a:off x="6972300" y="6073966"/>
          <a:ext cx="889000" cy="6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95758</xdr:rowOff>
    </xdr:from>
    <xdr:to>
      <xdr:col>41</xdr:col>
      <xdr:colOff>101600</xdr:colOff>
      <xdr:row>39</xdr:row>
      <xdr:rowOff>25908</xdr:rowOff>
    </xdr:to>
    <xdr:sp macro="" textlink="">
      <xdr:nvSpPr>
        <xdr:cNvPr id="302" name="フローチャート: 判断 301"/>
        <xdr:cNvSpPr/>
      </xdr:nvSpPr>
      <xdr:spPr>
        <a:xfrm>
          <a:off x="7810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42435</xdr:rowOff>
    </xdr:from>
    <xdr:ext cx="378565" cy="259045"/>
    <xdr:sp macro="" textlink="">
      <xdr:nvSpPr>
        <xdr:cNvPr id="303" name="テキスト ボックス 302"/>
        <xdr:cNvSpPr txBox="1"/>
      </xdr:nvSpPr>
      <xdr:spPr>
        <a:xfrm>
          <a:off x="7672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21844</xdr:rowOff>
    </xdr:from>
    <xdr:to>
      <xdr:col>36</xdr:col>
      <xdr:colOff>165100</xdr:colOff>
      <xdr:row>38</xdr:row>
      <xdr:rowOff>123444</xdr:rowOff>
    </xdr:to>
    <xdr:sp macro="" textlink="">
      <xdr:nvSpPr>
        <xdr:cNvPr id="304" name="フローチャート: 判断 303"/>
        <xdr:cNvSpPr/>
      </xdr:nvSpPr>
      <xdr:spPr>
        <a:xfrm>
          <a:off x="6921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114571</xdr:rowOff>
    </xdr:from>
    <xdr:ext cx="378565" cy="259045"/>
    <xdr:sp macro="" textlink="">
      <xdr:nvSpPr>
        <xdr:cNvPr id="305" name="テキスト ボックス 304"/>
        <xdr:cNvSpPr txBox="1"/>
      </xdr:nvSpPr>
      <xdr:spPr>
        <a:xfrm>
          <a:off x="6783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115760</xdr:rowOff>
    </xdr:from>
    <xdr:to>
      <xdr:col>55</xdr:col>
      <xdr:colOff>50800</xdr:colOff>
      <xdr:row>39</xdr:row>
      <xdr:rowOff>45910</xdr:rowOff>
    </xdr:to>
    <xdr:sp macro="" textlink="">
      <xdr:nvSpPr>
        <xdr:cNvPr id="311" name="楕円 310"/>
        <xdr:cNvSpPr/>
      </xdr:nvSpPr>
      <xdr:spPr>
        <a:xfrm>
          <a:off x="104267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69232</xdr:rowOff>
    </xdr:from>
    <xdr:ext cx="378565" cy="259045"/>
    <xdr:sp macro="" textlink="">
      <xdr:nvSpPr>
        <xdr:cNvPr id="312" name="労働費該当値テキスト"/>
        <xdr:cNvSpPr txBox="1"/>
      </xdr:nvSpPr>
      <xdr:spPr>
        <a:xfrm>
          <a:off x="10528300"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110617</xdr:rowOff>
    </xdr:from>
    <xdr:to>
      <xdr:col>50</xdr:col>
      <xdr:colOff>165100</xdr:colOff>
      <xdr:row>39</xdr:row>
      <xdr:rowOff>40767</xdr:rowOff>
    </xdr:to>
    <xdr:sp macro="" textlink="">
      <xdr:nvSpPr>
        <xdr:cNvPr id="313" name="楕円 312"/>
        <xdr:cNvSpPr/>
      </xdr:nvSpPr>
      <xdr:spPr>
        <a:xfrm>
          <a:off x="9588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31894</xdr:rowOff>
    </xdr:from>
    <xdr:ext cx="378565" cy="259045"/>
    <xdr:sp macro="" textlink="">
      <xdr:nvSpPr>
        <xdr:cNvPr id="314" name="テキスト ボックス 313"/>
        <xdr:cNvSpPr txBox="1"/>
      </xdr:nvSpPr>
      <xdr:spPr>
        <a:xfrm>
          <a:off x="9450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62230</xdr:rowOff>
    </xdr:from>
    <xdr:to>
      <xdr:col>46</xdr:col>
      <xdr:colOff>38100</xdr:colOff>
      <xdr:row>31</xdr:row>
      <xdr:rowOff>163830</xdr:rowOff>
    </xdr:to>
    <xdr:sp macro="" textlink="">
      <xdr:nvSpPr>
        <xdr:cNvPr id="315" name="楕円 314"/>
        <xdr:cNvSpPr/>
      </xdr:nvSpPr>
      <xdr:spPr>
        <a:xfrm>
          <a:off x="8699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8907</xdr:rowOff>
    </xdr:from>
    <xdr:ext cx="469744" cy="259045"/>
    <xdr:sp macro="" textlink="">
      <xdr:nvSpPr>
        <xdr:cNvPr id="316" name="テキスト ボックス 315"/>
        <xdr:cNvSpPr txBox="1"/>
      </xdr:nvSpPr>
      <xdr:spPr>
        <a:xfrm>
          <a:off x="8515428"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115189</xdr:rowOff>
    </xdr:from>
    <xdr:to>
      <xdr:col>41</xdr:col>
      <xdr:colOff>101600</xdr:colOff>
      <xdr:row>39</xdr:row>
      <xdr:rowOff>45339</xdr:rowOff>
    </xdr:to>
    <xdr:sp macro="" textlink="">
      <xdr:nvSpPr>
        <xdr:cNvPr id="317" name="楕円 316"/>
        <xdr:cNvSpPr/>
      </xdr:nvSpPr>
      <xdr:spPr>
        <a:xfrm>
          <a:off x="7810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36466</xdr:rowOff>
    </xdr:from>
    <xdr:ext cx="378565" cy="259045"/>
    <xdr:sp macro="" textlink="">
      <xdr:nvSpPr>
        <xdr:cNvPr id="318" name="テキスト ボックス 317"/>
        <xdr:cNvSpPr txBox="1"/>
      </xdr:nvSpPr>
      <xdr:spPr>
        <a:xfrm>
          <a:off x="7672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22416</xdr:rowOff>
    </xdr:from>
    <xdr:to>
      <xdr:col>36</xdr:col>
      <xdr:colOff>165100</xdr:colOff>
      <xdr:row>35</xdr:row>
      <xdr:rowOff>124016</xdr:rowOff>
    </xdr:to>
    <xdr:sp macro="" textlink="">
      <xdr:nvSpPr>
        <xdr:cNvPr id="319" name="楕円 318"/>
        <xdr:cNvSpPr/>
      </xdr:nvSpPr>
      <xdr:spPr>
        <a:xfrm>
          <a:off x="6921500" y="60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140543</xdr:rowOff>
    </xdr:from>
    <xdr:ext cx="469744" cy="259045"/>
    <xdr:sp macro="" textlink="">
      <xdr:nvSpPr>
        <xdr:cNvPr id="320" name="テキスト ボックス 319"/>
        <xdr:cNvSpPr txBox="1"/>
      </xdr:nvSpPr>
      <xdr:spPr>
        <a:xfrm>
          <a:off x="6737428" y="57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3" name="直線コネクタ 342"/>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4"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5" name="直線コネクタ 344"/>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6"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7" name="直線コネクタ 346"/>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120955</xdr:rowOff>
    </xdr:from>
    <xdr:to>
      <xdr:col>55</xdr:col>
      <xdr:colOff>0</xdr:colOff>
      <xdr:row>56</xdr:row>
      <xdr:rowOff>116200</xdr:rowOff>
    </xdr:to>
    <xdr:cxnSp macro="">
      <xdr:nvCxnSpPr>
        <xdr:cNvPr id="348" name="直線コネクタ 347"/>
        <xdr:cNvCxnSpPr/>
      </xdr:nvCxnSpPr>
      <xdr:spPr>
        <a:xfrm flipV="1">
          <a:off x="9639300" y="9550705"/>
          <a:ext cx="838200" cy="1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9" name="農林水産業費平均値テキスト"/>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50" name="フローチャート: 判断 349"/>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116200</xdr:rowOff>
    </xdr:from>
    <xdr:to>
      <xdr:col>50</xdr:col>
      <xdr:colOff>114300</xdr:colOff>
      <xdr:row>57</xdr:row>
      <xdr:rowOff>4277</xdr:rowOff>
    </xdr:to>
    <xdr:cxnSp macro="">
      <xdr:nvCxnSpPr>
        <xdr:cNvPr id="351" name="直線コネクタ 350"/>
        <xdr:cNvCxnSpPr/>
      </xdr:nvCxnSpPr>
      <xdr:spPr>
        <a:xfrm flipV="1">
          <a:off x="8750300" y="9717400"/>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2" name="フローチャート: 判断 351"/>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3" name="テキスト ボックス 352"/>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4277</xdr:rowOff>
    </xdr:from>
    <xdr:to>
      <xdr:col>45</xdr:col>
      <xdr:colOff>177800</xdr:colOff>
      <xdr:row>57</xdr:row>
      <xdr:rowOff>134031</xdr:rowOff>
    </xdr:to>
    <xdr:cxnSp macro="">
      <xdr:nvCxnSpPr>
        <xdr:cNvPr id="354" name="直線コネクタ 353"/>
        <xdr:cNvCxnSpPr/>
      </xdr:nvCxnSpPr>
      <xdr:spPr>
        <a:xfrm flipV="1">
          <a:off x="7861300" y="9776927"/>
          <a:ext cx="889000" cy="12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5" name="フローチャート: 判断 354"/>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19712</xdr:rowOff>
    </xdr:from>
    <xdr:ext cx="534377" cy="259045"/>
    <xdr:sp macro="" textlink="">
      <xdr:nvSpPr>
        <xdr:cNvPr id="356" name="テキスト ボックス 355"/>
        <xdr:cNvSpPr txBox="1"/>
      </xdr:nvSpPr>
      <xdr:spPr>
        <a:xfrm>
          <a:off x="8483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105593</xdr:rowOff>
    </xdr:from>
    <xdr:to>
      <xdr:col>41</xdr:col>
      <xdr:colOff>50800</xdr:colOff>
      <xdr:row>57</xdr:row>
      <xdr:rowOff>134031</xdr:rowOff>
    </xdr:to>
    <xdr:cxnSp macro="">
      <xdr:nvCxnSpPr>
        <xdr:cNvPr id="357" name="直線コネクタ 356"/>
        <xdr:cNvCxnSpPr/>
      </xdr:nvCxnSpPr>
      <xdr:spPr>
        <a:xfrm>
          <a:off x="6972300" y="9878243"/>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8" name="フローチャート: 判断 357"/>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141281</xdr:rowOff>
    </xdr:from>
    <xdr:ext cx="534377" cy="259045"/>
    <xdr:sp macro="" textlink="">
      <xdr:nvSpPr>
        <xdr:cNvPr id="359" name="テキスト ボックス 358"/>
        <xdr:cNvSpPr txBox="1"/>
      </xdr:nvSpPr>
      <xdr:spPr>
        <a:xfrm>
          <a:off x="7594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60" name="フローチャート: 判断 359"/>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61" name="テキスト ボックス 360"/>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70155</xdr:rowOff>
    </xdr:from>
    <xdr:to>
      <xdr:col>55</xdr:col>
      <xdr:colOff>50800</xdr:colOff>
      <xdr:row>56</xdr:row>
      <xdr:rowOff>305</xdr:rowOff>
    </xdr:to>
    <xdr:sp macro="" textlink="">
      <xdr:nvSpPr>
        <xdr:cNvPr id="367" name="楕円 366"/>
        <xdr:cNvSpPr/>
      </xdr:nvSpPr>
      <xdr:spPr>
        <a:xfrm>
          <a:off x="10426700" y="9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48582</xdr:rowOff>
    </xdr:from>
    <xdr:ext cx="534377" cy="259045"/>
    <xdr:sp macro="" textlink="">
      <xdr:nvSpPr>
        <xdr:cNvPr id="368" name="農林水産業費該当値テキスト"/>
        <xdr:cNvSpPr txBox="1"/>
      </xdr:nvSpPr>
      <xdr:spPr>
        <a:xfrm>
          <a:off x="10528300" y="94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65400</xdr:rowOff>
    </xdr:from>
    <xdr:to>
      <xdr:col>50</xdr:col>
      <xdr:colOff>165100</xdr:colOff>
      <xdr:row>56</xdr:row>
      <xdr:rowOff>167000</xdr:rowOff>
    </xdr:to>
    <xdr:sp macro="" textlink="">
      <xdr:nvSpPr>
        <xdr:cNvPr id="369" name="楕円 368"/>
        <xdr:cNvSpPr/>
      </xdr:nvSpPr>
      <xdr:spPr>
        <a:xfrm>
          <a:off x="9588500" y="96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158127</xdr:rowOff>
    </xdr:from>
    <xdr:ext cx="534377" cy="259045"/>
    <xdr:sp macro="" textlink="">
      <xdr:nvSpPr>
        <xdr:cNvPr id="370" name="テキスト ボックス 369"/>
        <xdr:cNvSpPr txBox="1"/>
      </xdr:nvSpPr>
      <xdr:spPr>
        <a:xfrm>
          <a:off x="9372111" y="975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124927</xdr:rowOff>
    </xdr:from>
    <xdr:to>
      <xdr:col>46</xdr:col>
      <xdr:colOff>38100</xdr:colOff>
      <xdr:row>57</xdr:row>
      <xdr:rowOff>55077</xdr:rowOff>
    </xdr:to>
    <xdr:sp macro="" textlink="">
      <xdr:nvSpPr>
        <xdr:cNvPr id="371" name="楕円 370"/>
        <xdr:cNvSpPr/>
      </xdr:nvSpPr>
      <xdr:spPr>
        <a:xfrm>
          <a:off x="8699500" y="972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46204</xdr:rowOff>
    </xdr:from>
    <xdr:ext cx="534377" cy="259045"/>
    <xdr:sp macro="" textlink="">
      <xdr:nvSpPr>
        <xdr:cNvPr id="372" name="テキスト ボックス 371"/>
        <xdr:cNvSpPr txBox="1"/>
      </xdr:nvSpPr>
      <xdr:spPr>
        <a:xfrm>
          <a:off x="8483111" y="98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83231</xdr:rowOff>
    </xdr:from>
    <xdr:to>
      <xdr:col>41</xdr:col>
      <xdr:colOff>101600</xdr:colOff>
      <xdr:row>58</xdr:row>
      <xdr:rowOff>13381</xdr:rowOff>
    </xdr:to>
    <xdr:sp macro="" textlink="">
      <xdr:nvSpPr>
        <xdr:cNvPr id="373" name="楕円 372"/>
        <xdr:cNvSpPr/>
      </xdr:nvSpPr>
      <xdr:spPr>
        <a:xfrm>
          <a:off x="78105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4508</xdr:rowOff>
    </xdr:from>
    <xdr:ext cx="534377" cy="259045"/>
    <xdr:sp macro="" textlink="">
      <xdr:nvSpPr>
        <xdr:cNvPr id="374" name="テキスト ボックス 373"/>
        <xdr:cNvSpPr txBox="1"/>
      </xdr:nvSpPr>
      <xdr:spPr>
        <a:xfrm>
          <a:off x="7594111" y="994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54793</xdr:rowOff>
    </xdr:from>
    <xdr:to>
      <xdr:col>36</xdr:col>
      <xdr:colOff>165100</xdr:colOff>
      <xdr:row>57</xdr:row>
      <xdr:rowOff>156393</xdr:rowOff>
    </xdr:to>
    <xdr:sp macro="" textlink="">
      <xdr:nvSpPr>
        <xdr:cNvPr id="375" name="楕円 374"/>
        <xdr:cNvSpPr/>
      </xdr:nvSpPr>
      <xdr:spPr>
        <a:xfrm>
          <a:off x="69215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147520</xdr:rowOff>
    </xdr:from>
    <xdr:ext cx="534377" cy="259045"/>
    <xdr:sp macro="" textlink="">
      <xdr:nvSpPr>
        <xdr:cNvPr id="376" name="テキスト ボックス 375"/>
        <xdr:cNvSpPr txBox="1"/>
      </xdr:nvSpPr>
      <xdr:spPr>
        <a:xfrm>
          <a:off x="6705111" y="99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400" name="直線コネクタ 399"/>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401"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2" name="直線コネクタ 401"/>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3"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4" name="直線コネクタ 403"/>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114630</xdr:rowOff>
    </xdr:from>
    <xdr:to>
      <xdr:col>55</xdr:col>
      <xdr:colOff>0</xdr:colOff>
      <xdr:row>77</xdr:row>
      <xdr:rowOff>12636</xdr:rowOff>
    </xdr:to>
    <xdr:cxnSp macro="">
      <xdr:nvCxnSpPr>
        <xdr:cNvPr id="405" name="直線コネクタ 404"/>
        <xdr:cNvCxnSpPr/>
      </xdr:nvCxnSpPr>
      <xdr:spPr>
        <a:xfrm flipV="1">
          <a:off x="9639300" y="12973380"/>
          <a:ext cx="838200" cy="2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6" name="商工費平均値テキスト"/>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7" name="フローチャート: 判断 406"/>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12636</xdr:rowOff>
    </xdr:from>
    <xdr:to>
      <xdr:col>50</xdr:col>
      <xdr:colOff>114300</xdr:colOff>
      <xdr:row>77</xdr:row>
      <xdr:rowOff>131699</xdr:rowOff>
    </xdr:to>
    <xdr:cxnSp macro="">
      <xdr:nvCxnSpPr>
        <xdr:cNvPr id="408" name="直線コネクタ 407"/>
        <xdr:cNvCxnSpPr/>
      </xdr:nvCxnSpPr>
      <xdr:spPr>
        <a:xfrm flipV="1">
          <a:off x="8750300" y="13214286"/>
          <a:ext cx="8890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9" name="フローチャート: 判断 408"/>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56850</xdr:rowOff>
    </xdr:from>
    <xdr:ext cx="469744" cy="259045"/>
    <xdr:sp macro="" textlink="">
      <xdr:nvSpPr>
        <xdr:cNvPr id="410" name="テキスト ボックス 409"/>
        <xdr:cNvSpPr txBox="1"/>
      </xdr:nvSpPr>
      <xdr:spPr>
        <a:xfrm>
          <a:off x="9404428" y="132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123089</xdr:rowOff>
    </xdr:from>
    <xdr:to>
      <xdr:col>45</xdr:col>
      <xdr:colOff>177800</xdr:colOff>
      <xdr:row>77</xdr:row>
      <xdr:rowOff>131699</xdr:rowOff>
    </xdr:to>
    <xdr:cxnSp macro="">
      <xdr:nvCxnSpPr>
        <xdr:cNvPr id="411" name="直線コネクタ 410"/>
        <xdr:cNvCxnSpPr/>
      </xdr:nvCxnSpPr>
      <xdr:spPr>
        <a:xfrm>
          <a:off x="7861300" y="13153289"/>
          <a:ext cx="889000" cy="1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2" name="フローチャート: 判断 411"/>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3" name="テキスト ボックス 412"/>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123089</xdr:rowOff>
    </xdr:from>
    <xdr:to>
      <xdr:col>41</xdr:col>
      <xdr:colOff>50800</xdr:colOff>
      <xdr:row>77</xdr:row>
      <xdr:rowOff>33820</xdr:rowOff>
    </xdr:to>
    <xdr:cxnSp macro="">
      <xdr:nvCxnSpPr>
        <xdr:cNvPr id="414" name="直線コネクタ 413"/>
        <xdr:cNvCxnSpPr/>
      </xdr:nvCxnSpPr>
      <xdr:spPr>
        <a:xfrm flipV="1">
          <a:off x="6972300" y="13153289"/>
          <a:ext cx="8890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5" name="フローチャート: 判断 414"/>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13492</xdr:rowOff>
    </xdr:from>
    <xdr:ext cx="534377" cy="259045"/>
    <xdr:sp macro="" textlink="">
      <xdr:nvSpPr>
        <xdr:cNvPr id="416" name="テキスト ボックス 415"/>
        <xdr:cNvSpPr txBox="1"/>
      </xdr:nvSpPr>
      <xdr:spPr>
        <a:xfrm>
          <a:off x="7594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7" name="フローチャート: 判断 416"/>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106977</xdr:rowOff>
    </xdr:from>
    <xdr:ext cx="534377" cy="259045"/>
    <xdr:sp macro="" textlink="">
      <xdr:nvSpPr>
        <xdr:cNvPr id="418" name="テキスト ボックス 417"/>
        <xdr:cNvSpPr txBox="1"/>
      </xdr:nvSpPr>
      <xdr:spPr>
        <a:xfrm>
          <a:off x="6705111" y="127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63830</xdr:rowOff>
    </xdr:from>
    <xdr:to>
      <xdr:col>55</xdr:col>
      <xdr:colOff>50800</xdr:colOff>
      <xdr:row>75</xdr:row>
      <xdr:rowOff>165430</xdr:rowOff>
    </xdr:to>
    <xdr:sp macro="" textlink="">
      <xdr:nvSpPr>
        <xdr:cNvPr id="424" name="楕円 423"/>
        <xdr:cNvSpPr/>
      </xdr:nvSpPr>
      <xdr:spPr>
        <a:xfrm>
          <a:off x="10426700" y="129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42257</xdr:rowOff>
    </xdr:from>
    <xdr:ext cx="534377" cy="259045"/>
    <xdr:sp macro="" textlink="">
      <xdr:nvSpPr>
        <xdr:cNvPr id="425" name="商工費該当値テキスト"/>
        <xdr:cNvSpPr txBox="1"/>
      </xdr:nvSpPr>
      <xdr:spPr>
        <a:xfrm>
          <a:off x="10528300" y="129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133286</xdr:rowOff>
    </xdr:from>
    <xdr:to>
      <xdr:col>50</xdr:col>
      <xdr:colOff>165100</xdr:colOff>
      <xdr:row>77</xdr:row>
      <xdr:rowOff>63436</xdr:rowOff>
    </xdr:to>
    <xdr:sp macro="" textlink="">
      <xdr:nvSpPr>
        <xdr:cNvPr id="426" name="楕円 425"/>
        <xdr:cNvSpPr/>
      </xdr:nvSpPr>
      <xdr:spPr>
        <a:xfrm>
          <a:off x="9588500" y="131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79963</xdr:rowOff>
    </xdr:from>
    <xdr:ext cx="469744" cy="259045"/>
    <xdr:sp macro="" textlink="">
      <xdr:nvSpPr>
        <xdr:cNvPr id="427" name="テキスト ボックス 426"/>
        <xdr:cNvSpPr txBox="1"/>
      </xdr:nvSpPr>
      <xdr:spPr>
        <a:xfrm>
          <a:off x="9404428" y="1293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80899</xdr:rowOff>
    </xdr:from>
    <xdr:to>
      <xdr:col>46</xdr:col>
      <xdr:colOff>38100</xdr:colOff>
      <xdr:row>78</xdr:row>
      <xdr:rowOff>11049</xdr:rowOff>
    </xdr:to>
    <xdr:sp macro="" textlink="">
      <xdr:nvSpPr>
        <xdr:cNvPr id="428" name="楕円 427"/>
        <xdr:cNvSpPr/>
      </xdr:nvSpPr>
      <xdr:spPr>
        <a:xfrm>
          <a:off x="8699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2176</xdr:rowOff>
    </xdr:from>
    <xdr:ext cx="469744" cy="259045"/>
    <xdr:sp macro="" textlink="">
      <xdr:nvSpPr>
        <xdr:cNvPr id="429" name="テキスト ボックス 428"/>
        <xdr:cNvSpPr txBox="1"/>
      </xdr:nvSpPr>
      <xdr:spPr>
        <a:xfrm>
          <a:off x="8515428"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72289</xdr:rowOff>
    </xdr:from>
    <xdr:to>
      <xdr:col>41</xdr:col>
      <xdr:colOff>101600</xdr:colOff>
      <xdr:row>77</xdr:row>
      <xdr:rowOff>2439</xdr:rowOff>
    </xdr:to>
    <xdr:sp macro="" textlink="">
      <xdr:nvSpPr>
        <xdr:cNvPr id="430" name="楕円 429"/>
        <xdr:cNvSpPr/>
      </xdr:nvSpPr>
      <xdr:spPr>
        <a:xfrm>
          <a:off x="7810500" y="131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18966</xdr:rowOff>
    </xdr:from>
    <xdr:ext cx="534377" cy="259045"/>
    <xdr:sp macro="" textlink="">
      <xdr:nvSpPr>
        <xdr:cNvPr id="431" name="テキスト ボックス 430"/>
        <xdr:cNvSpPr txBox="1"/>
      </xdr:nvSpPr>
      <xdr:spPr>
        <a:xfrm>
          <a:off x="7594111" y="128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154470</xdr:rowOff>
    </xdr:from>
    <xdr:to>
      <xdr:col>36</xdr:col>
      <xdr:colOff>165100</xdr:colOff>
      <xdr:row>77</xdr:row>
      <xdr:rowOff>84620</xdr:rowOff>
    </xdr:to>
    <xdr:sp macro="" textlink="">
      <xdr:nvSpPr>
        <xdr:cNvPr id="432" name="楕円 431"/>
        <xdr:cNvSpPr/>
      </xdr:nvSpPr>
      <xdr:spPr>
        <a:xfrm>
          <a:off x="6921500" y="131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75747</xdr:rowOff>
    </xdr:from>
    <xdr:ext cx="469744" cy="259045"/>
    <xdr:sp macro="" textlink="">
      <xdr:nvSpPr>
        <xdr:cNvPr id="433" name="テキスト ボックス 432"/>
        <xdr:cNvSpPr txBox="1"/>
      </xdr:nvSpPr>
      <xdr:spPr>
        <a:xfrm>
          <a:off x="6737428" y="132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6" name="直線コネクタ 455"/>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7"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8" name="直線コネクタ 457"/>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9"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60" name="直線コネクタ 459"/>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121915</xdr:rowOff>
    </xdr:from>
    <xdr:to>
      <xdr:col>55</xdr:col>
      <xdr:colOff>0</xdr:colOff>
      <xdr:row>97</xdr:row>
      <xdr:rowOff>59415</xdr:rowOff>
    </xdr:to>
    <xdr:cxnSp macro="">
      <xdr:nvCxnSpPr>
        <xdr:cNvPr id="461" name="直線コネクタ 460"/>
        <xdr:cNvCxnSpPr/>
      </xdr:nvCxnSpPr>
      <xdr:spPr>
        <a:xfrm flipV="1">
          <a:off x="9639300" y="16409665"/>
          <a:ext cx="838200" cy="2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2" name="土木費平均値テキスト"/>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3" name="フローチャート: 判断 462"/>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6564</xdr:rowOff>
    </xdr:from>
    <xdr:to>
      <xdr:col>50</xdr:col>
      <xdr:colOff>114300</xdr:colOff>
      <xdr:row>97</xdr:row>
      <xdr:rowOff>59415</xdr:rowOff>
    </xdr:to>
    <xdr:cxnSp macro="">
      <xdr:nvCxnSpPr>
        <xdr:cNvPr id="464" name="直線コネクタ 463"/>
        <xdr:cNvCxnSpPr/>
      </xdr:nvCxnSpPr>
      <xdr:spPr>
        <a:xfrm>
          <a:off x="8750300" y="16637214"/>
          <a:ext cx="889000" cy="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5" name="フローチャート: 判断 464"/>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154632</xdr:rowOff>
    </xdr:from>
    <xdr:ext cx="534377" cy="259045"/>
    <xdr:sp macro="" textlink="">
      <xdr:nvSpPr>
        <xdr:cNvPr id="466" name="テキスト ボックス 465"/>
        <xdr:cNvSpPr txBox="1"/>
      </xdr:nvSpPr>
      <xdr:spPr>
        <a:xfrm>
          <a:off x="9372111" y="160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112954</xdr:rowOff>
    </xdr:from>
    <xdr:to>
      <xdr:col>45</xdr:col>
      <xdr:colOff>177800</xdr:colOff>
      <xdr:row>97</xdr:row>
      <xdr:rowOff>6564</xdr:rowOff>
    </xdr:to>
    <xdr:cxnSp macro="">
      <xdr:nvCxnSpPr>
        <xdr:cNvPr id="467" name="直線コネクタ 466"/>
        <xdr:cNvCxnSpPr/>
      </xdr:nvCxnSpPr>
      <xdr:spPr>
        <a:xfrm>
          <a:off x="7861300" y="16400704"/>
          <a:ext cx="889000" cy="2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8" name="フローチャート: 判断 467"/>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9" name="テキスト ボックス 468"/>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112954</xdr:rowOff>
    </xdr:from>
    <xdr:to>
      <xdr:col>41</xdr:col>
      <xdr:colOff>50800</xdr:colOff>
      <xdr:row>96</xdr:row>
      <xdr:rowOff>82595</xdr:rowOff>
    </xdr:to>
    <xdr:cxnSp macro="">
      <xdr:nvCxnSpPr>
        <xdr:cNvPr id="470" name="直線コネクタ 469"/>
        <xdr:cNvCxnSpPr/>
      </xdr:nvCxnSpPr>
      <xdr:spPr>
        <a:xfrm flipV="1">
          <a:off x="6972300" y="16400704"/>
          <a:ext cx="889000" cy="1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71" name="フローチャート: 判断 470"/>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2" name="テキスト ボックス 471"/>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3" name="フローチャート: 判断 472"/>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4" name="テキスト ボックス 473"/>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71115</xdr:rowOff>
    </xdr:from>
    <xdr:to>
      <xdr:col>55</xdr:col>
      <xdr:colOff>50800</xdr:colOff>
      <xdr:row>96</xdr:row>
      <xdr:rowOff>1265</xdr:rowOff>
    </xdr:to>
    <xdr:sp macro="" textlink="">
      <xdr:nvSpPr>
        <xdr:cNvPr id="480" name="楕円 479"/>
        <xdr:cNvSpPr/>
      </xdr:nvSpPr>
      <xdr:spPr>
        <a:xfrm>
          <a:off x="10426700" y="163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49542</xdr:rowOff>
    </xdr:from>
    <xdr:ext cx="534377" cy="259045"/>
    <xdr:sp macro="" textlink="">
      <xdr:nvSpPr>
        <xdr:cNvPr id="481" name="土木費該当値テキスト"/>
        <xdr:cNvSpPr txBox="1"/>
      </xdr:nvSpPr>
      <xdr:spPr>
        <a:xfrm>
          <a:off x="10528300" y="163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8615</xdr:rowOff>
    </xdr:from>
    <xdr:to>
      <xdr:col>50</xdr:col>
      <xdr:colOff>165100</xdr:colOff>
      <xdr:row>97</xdr:row>
      <xdr:rowOff>110215</xdr:rowOff>
    </xdr:to>
    <xdr:sp macro="" textlink="">
      <xdr:nvSpPr>
        <xdr:cNvPr id="482" name="楕円 481"/>
        <xdr:cNvSpPr/>
      </xdr:nvSpPr>
      <xdr:spPr>
        <a:xfrm>
          <a:off x="9588500" y="1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101342</xdr:rowOff>
    </xdr:from>
    <xdr:ext cx="534377" cy="259045"/>
    <xdr:sp macro="" textlink="">
      <xdr:nvSpPr>
        <xdr:cNvPr id="483" name="テキスト ボックス 482"/>
        <xdr:cNvSpPr txBox="1"/>
      </xdr:nvSpPr>
      <xdr:spPr>
        <a:xfrm>
          <a:off x="9372111" y="1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127214</xdr:rowOff>
    </xdr:from>
    <xdr:to>
      <xdr:col>46</xdr:col>
      <xdr:colOff>38100</xdr:colOff>
      <xdr:row>97</xdr:row>
      <xdr:rowOff>57364</xdr:rowOff>
    </xdr:to>
    <xdr:sp macro="" textlink="">
      <xdr:nvSpPr>
        <xdr:cNvPr id="484" name="楕円 483"/>
        <xdr:cNvSpPr/>
      </xdr:nvSpPr>
      <xdr:spPr>
        <a:xfrm>
          <a:off x="8699500" y="165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48491</xdr:rowOff>
    </xdr:from>
    <xdr:ext cx="534377" cy="259045"/>
    <xdr:sp macro="" textlink="">
      <xdr:nvSpPr>
        <xdr:cNvPr id="485" name="テキスト ボックス 484"/>
        <xdr:cNvSpPr txBox="1"/>
      </xdr:nvSpPr>
      <xdr:spPr>
        <a:xfrm>
          <a:off x="8483111" y="1667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62154</xdr:rowOff>
    </xdr:from>
    <xdr:to>
      <xdr:col>41</xdr:col>
      <xdr:colOff>101600</xdr:colOff>
      <xdr:row>95</xdr:row>
      <xdr:rowOff>163754</xdr:rowOff>
    </xdr:to>
    <xdr:sp macro="" textlink="">
      <xdr:nvSpPr>
        <xdr:cNvPr id="486" name="楕円 485"/>
        <xdr:cNvSpPr/>
      </xdr:nvSpPr>
      <xdr:spPr>
        <a:xfrm>
          <a:off x="7810500" y="163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154881</xdr:rowOff>
    </xdr:from>
    <xdr:ext cx="534377" cy="259045"/>
    <xdr:sp macro="" textlink="">
      <xdr:nvSpPr>
        <xdr:cNvPr id="487" name="テキスト ボックス 486"/>
        <xdr:cNvSpPr txBox="1"/>
      </xdr:nvSpPr>
      <xdr:spPr>
        <a:xfrm>
          <a:off x="7594111" y="164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31795</xdr:rowOff>
    </xdr:from>
    <xdr:to>
      <xdr:col>36</xdr:col>
      <xdr:colOff>165100</xdr:colOff>
      <xdr:row>96</xdr:row>
      <xdr:rowOff>133395</xdr:rowOff>
    </xdr:to>
    <xdr:sp macro="" textlink="">
      <xdr:nvSpPr>
        <xdr:cNvPr id="488" name="楕円 487"/>
        <xdr:cNvSpPr/>
      </xdr:nvSpPr>
      <xdr:spPr>
        <a:xfrm>
          <a:off x="6921500" y="164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124522</xdr:rowOff>
    </xdr:from>
    <xdr:ext cx="534377" cy="259045"/>
    <xdr:sp macro="" textlink="">
      <xdr:nvSpPr>
        <xdr:cNvPr id="489" name="テキスト ボックス 488"/>
        <xdr:cNvSpPr txBox="1"/>
      </xdr:nvSpPr>
      <xdr:spPr>
        <a:xfrm>
          <a:off x="6705111" y="16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4" name="直線コネクタ 513"/>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5"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6" name="直線コネクタ 515"/>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7"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8" name="直線コネクタ 517"/>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56871</xdr:rowOff>
    </xdr:from>
    <xdr:to>
      <xdr:col>85</xdr:col>
      <xdr:colOff>127000</xdr:colOff>
      <xdr:row>34</xdr:row>
      <xdr:rowOff>56680</xdr:rowOff>
    </xdr:to>
    <xdr:cxnSp macro="">
      <xdr:nvCxnSpPr>
        <xdr:cNvPr id="519" name="直線コネクタ 518"/>
        <xdr:cNvCxnSpPr/>
      </xdr:nvCxnSpPr>
      <xdr:spPr>
        <a:xfrm flipV="1">
          <a:off x="15481300" y="5371821"/>
          <a:ext cx="838200" cy="5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141241</xdr:rowOff>
    </xdr:from>
    <xdr:ext cx="534377" cy="259045"/>
    <xdr:sp macro="" textlink="">
      <xdr:nvSpPr>
        <xdr:cNvPr id="520" name="消防費平均値テキスト"/>
        <xdr:cNvSpPr txBox="1"/>
      </xdr:nvSpPr>
      <xdr:spPr>
        <a:xfrm>
          <a:off x="16370300" y="6141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21" name="フローチャート: 判断 520"/>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56680</xdr:rowOff>
    </xdr:from>
    <xdr:to>
      <xdr:col>81</xdr:col>
      <xdr:colOff>50800</xdr:colOff>
      <xdr:row>36</xdr:row>
      <xdr:rowOff>26048</xdr:rowOff>
    </xdr:to>
    <xdr:cxnSp macro="">
      <xdr:nvCxnSpPr>
        <xdr:cNvPr id="522" name="直線コネクタ 521"/>
        <xdr:cNvCxnSpPr/>
      </xdr:nvCxnSpPr>
      <xdr:spPr>
        <a:xfrm flipV="1">
          <a:off x="14592300" y="5885980"/>
          <a:ext cx="889000" cy="3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3" name="フローチャート: 判断 522"/>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29989</xdr:rowOff>
    </xdr:from>
    <xdr:ext cx="534377" cy="259045"/>
    <xdr:sp macro="" textlink="">
      <xdr:nvSpPr>
        <xdr:cNvPr id="524" name="テキスト ボックス 523"/>
        <xdr:cNvSpPr txBox="1"/>
      </xdr:nvSpPr>
      <xdr:spPr>
        <a:xfrm>
          <a:off x="15214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26048</xdr:rowOff>
    </xdr:from>
    <xdr:to>
      <xdr:col>76</xdr:col>
      <xdr:colOff>114300</xdr:colOff>
      <xdr:row>36</xdr:row>
      <xdr:rowOff>89484</xdr:rowOff>
    </xdr:to>
    <xdr:cxnSp macro="">
      <xdr:nvCxnSpPr>
        <xdr:cNvPr id="525" name="直線コネクタ 524"/>
        <xdr:cNvCxnSpPr/>
      </xdr:nvCxnSpPr>
      <xdr:spPr>
        <a:xfrm flipV="1">
          <a:off x="13703300" y="6198248"/>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6" name="フローチャート: 判断 525"/>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22750</xdr:rowOff>
    </xdr:from>
    <xdr:ext cx="534377" cy="259045"/>
    <xdr:sp macro="" textlink="">
      <xdr:nvSpPr>
        <xdr:cNvPr id="527" name="テキスト ボックス 526"/>
        <xdr:cNvSpPr txBox="1"/>
      </xdr:nvSpPr>
      <xdr:spPr>
        <a:xfrm>
          <a:off x="14325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27153</xdr:rowOff>
    </xdr:from>
    <xdr:to>
      <xdr:col>71</xdr:col>
      <xdr:colOff>177800</xdr:colOff>
      <xdr:row>36</xdr:row>
      <xdr:rowOff>89484</xdr:rowOff>
    </xdr:to>
    <xdr:cxnSp macro="">
      <xdr:nvCxnSpPr>
        <xdr:cNvPr id="528" name="直線コネクタ 527"/>
        <xdr:cNvCxnSpPr/>
      </xdr:nvCxnSpPr>
      <xdr:spPr>
        <a:xfrm>
          <a:off x="12814300" y="6027903"/>
          <a:ext cx="889000" cy="2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9" name="フローチャート: 判断 528"/>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74033</xdr:rowOff>
    </xdr:from>
    <xdr:ext cx="534377" cy="259045"/>
    <xdr:sp macro="" textlink="">
      <xdr:nvSpPr>
        <xdr:cNvPr id="530" name="テキスト ボックス 529"/>
        <xdr:cNvSpPr txBox="1"/>
      </xdr:nvSpPr>
      <xdr:spPr>
        <a:xfrm>
          <a:off x="13436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31" name="フローチャート: 判断 530"/>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83291</xdr:rowOff>
    </xdr:from>
    <xdr:ext cx="534377" cy="259045"/>
    <xdr:sp macro="" textlink="">
      <xdr:nvSpPr>
        <xdr:cNvPr id="532" name="テキスト ボックス 531"/>
        <xdr:cNvSpPr txBox="1"/>
      </xdr:nvSpPr>
      <xdr:spPr>
        <a:xfrm>
          <a:off x="12547111" y="64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6071</xdr:rowOff>
    </xdr:from>
    <xdr:to>
      <xdr:col>85</xdr:col>
      <xdr:colOff>177800</xdr:colOff>
      <xdr:row>31</xdr:row>
      <xdr:rowOff>107671</xdr:rowOff>
    </xdr:to>
    <xdr:sp macro="" textlink="">
      <xdr:nvSpPr>
        <xdr:cNvPr id="538" name="楕円 537"/>
        <xdr:cNvSpPr/>
      </xdr:nvSpPr>
      <xdr:spPr>
        <a:xfrm>
          <a:off x="16268700" y="53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130548</xdr:rowOff>
    </xdr:from>
    <xdr:ext cx="534377" cy="259045"/>
    <xdr:sp macro="" textlink="">
      <xdr:nvSpPr>
        <xdr:cNvPr id="539" name="消防費該当値テキスト"/>
        <xdr:cNvSpPr txBox="1"/>
      </xdr:nvSpPr>
      <xdr:spPr>
        <a:xfrm>
          <a:off x="16370300" y="52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5880</xdr:rowOff>
    </xdr:from>
    <xdr:to>
      <xdr:col>81</xdr:col>
      <xdr:colOff>101600</xdr:colOff>
      <xdr:row>34</xdr:row>
      <xdr:rowOff>107480</xdr:rowOff>
    </xdr:to>
    <xdr:sp macro="" textlink="">
      <xdr:nvSpPr>
        <xdr:cNvPr id="540" name="楕円 539"/>
        <xdr:cNvSpPr/>
      </xdr:nvSpPr>
      <xdr:spPr>
        <a:xfrm>
          <a:off x="15430500" y="58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124007</xdr:rowOff>
    </xdr:from>
    <xdr:ext cx="534377" cy="259045"/>
    <xdr:sp macro="" textlink="">
      <xdr:nvSpPr>
        <xdr:cNvPr id="541" name="テキスト ボックス 540"/>
        <xdr:cNvSpPr txBox="1"/>
      </xdr:nvSpPr>
      <xdr:spPr>
        <a:xfrm>
          <a:off x="15214111" y="56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146698</xdr:rowOff>
    </xdr:from>
    <xdr:to>
      <xdr:col>76</xdr:col>
      <xdr:colOff>165100</xdr:colOff>
      <xdr:row>36</xdr:row>
      <xdr:rowOff>76848</xdr:rowOff>
    </xdr:to>
    <xdr:sp macro="" textlink="">
      <xdr:nvSpPr>
        <xdr:cNvPr id="542" name="楕円 541"/>
        <xdr:cNvSpPr/>
      </xdr:nvSpPr>
      <xdr:spPr>
        <a:xfrm>
          <a:off x="14541500" y="61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93375</xdr:rowOff>
    </xdr:from>
    <xdr:ext cx="534377" cy="259045"/>
    <xdr:sp macro="" textlink="">
      <xdr:nvSpPr>
        <xdr:cNvPr id="543" name="テキスト ボックス 542"/>
        <xdr:cNvSpPr txBox="1"/>
      </xdr:nvSpPr>
      <xdr:spPr>
        <a:xfrm>
          <a:off x="14325111" y="59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38684</xdr:rowOff>
    </xdr:from>
    <xdr:to>
      <xdr:col>72</xdr:col>
      <xdr:colOff>38100</xdr:colOff>
      <xdr:row>36</xdr:row>
      <xdr:rowOff>140284</xdr:rowOff>
    </xdr:to>
    <xdr:sp macro="" textlink="">
      <xdr:nvSpPr>
        <xdr:cNvPr id="544" name="楕円 543"/>
        <xdr:cNvSpPr/>
      </xdr:nvSpPr>
      <xdr:spPr>
        <a:xfrm>
          <a:off x="13652500" y="62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156811</xdr:rowOff>
    </xdr:from>
    <xdr:ext cx="534377" cy="259045"/>
    <xdr:sp macro="" textlink="">
      <xdr:nvSpPr>
        <xdr:cNvPr id="545" name="テキスト ボックス 544"/>
        <xdr:cNvSpPr txBox="1"/>
      </xdr:nvSpPr>
      <xdr:spPr>
        <a:xfrm>
          <a:off x="13436111" y="59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147803</xdr:rowOff>
    </xdr:from>
    <xdr:to>
      <xdr:col>67</xdr:col>
      <xdr:colOff>101600</xdr:colOff>
      <xdr:row>35</xdr:row>
      <xdr:rowOff>77953</xdr:rowOff>
    </xdr:to>
    <xdr:sp macro="" textlink="">
      <xdr:nvSpPr>
        <xdr:cNvPr id="546" name="楕円 545"/>
        <xdr:cNvSpPr/>
      </xdr:nvSpPr>
      <xdr:spPr>
        <a:xfrm>
          <a:off x="12763500" y="59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94480</xdr:rowOff>
    </xdr:from>
    <xdr:ext cx="534377" cy="259045"/>
    <xdr:sp macro="" textlink="">
      <xdr:nvSpPr>
        <xdr:cNvPr id="547" name="テキスト ボックス 546"/>
        <xdr:cNvSpPr txBox="1"/>
      </xdr:nvSpPr>
      <xdr:spPr>
        <a:xfrm>
          <a:off x="12547111" y="57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113944</xdr:rowOff>
    </xdr:from>
    <xdr:to>
      <xdr:col>85</xdr:col>
      <xdr:colOff>126364</xdr:colOff>
      <xdr:row>59</xdr:row>
      <xdr:rowOff>24524</xdr:rowOff>
    </xdr:to>
    <xdr:cxnSp macro="">
      <xdr:nvCxnSpPr>
        <xdr:cNvPr id="572" name="直線コネクタ 571"/>
        <xdr:cNvCxnSpPr/>
      </xdr:nvCxnSpPr>
      <xdr:spPr>
        <a:xfrm flipV="1">
          <a:off x="16317595" y="9029344"/>
          <a:ext cx="1269" cy="111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28351</xdr:rowOff>
    </xdr:from>
    <xdr:ext cx="534377" cy="259045"/>
    <xdr:sp macro="" textlink="">
      <xdr:nvSpPr>
        <xdr:cNvPr id="573" name="教育費最小値テキスト"/>
        <xdr:cNvSpPr txBox="1"/>
      </xdr:nvSpPr>
      <xdr:spPr>
        <a:xfrm>
          <a:off x="16370300" y="101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24524</xdr:rowOff>
    </xdr:from>
    <xdr:to>
      <xdr:col>86</xdr:col>
      <xdr:colOff>25400</xdr:colOff>
      <xdr:row>59</xdr:row>
      <xdr:rowOff>24524</xdr:rowOff>
    </xdr:to>
    <xdr:cxnSp macro="">
      <xdr:nvCxnSpPr>
        <xdr:cNvPr id="574" name="直線コネクタ 573"/>
        <xdr:cNvCxnSpPr/>
      </xdr:nvCxnSpPr>
      <xdr:spPr>
        <a:xfrm>
          <a:off x="16230600" y="1014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60621</xdr:rowOff>
    </xdr:from>
    <xdr:ext cx="534377" cy="259045"/>
    <xdr:sp macro="" textlink="">
      <xdr:nvSpPr>
        <xdr:cNvPr id="575" name="教育費最大値テキスト"/>
        <xdr:cNvSpPr txBox="1"/>
      </xdr:nvSpPr>
      <xdr:spPr>
        <a:xfrm>
          <a:off x="16370300" y="88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113944</xdr:rowOff>
    </xdr:from>
    <xdr:to>
      <xdr:col>86</xdr:col>
      <xdr:colOff>25400</xdr:colOff>
      <xdr:row>52</xdr:row>
      <xdr:rowOff>113944</xdr:rowOff>
    </xdr:to>
    <xdr:cxnSp macro="">
      <xdr:nvCxnSpPr>
        <xdr:cNvPr id="576" name="直線コネクタ 575"/>
        <xdr:cNvCxnSpPr/>
      </xdr:nvCxnSpPr>
      <xdr:spPr>
        <a:xfrm>
          <a:off x="16230600" y="902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xdr:rowOff>
    </xdr:from>
    <xdr:to>
      <xdr:col>85</xdr:col>
      <xdr:colOff>127000</xdr:colOff>
      <xdr:row>55</xdr:row>
      <xdr:rowOff>73749</xdr:rowOff>
    </xdr:to>
    <xdr:cxnSp macro="">
      <xdr:nvCxnSpPr>
        <xdr:cNvPr id="577" name="直線コネクタ 576"/>
        <xdr:cNvCxnSpPr/>
      </xdr:nvCxnSpPr>
      <xdr:spPr>
        <a:xfrm>
          <a:off x="15481300" y="9429890"/>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88396</xdr:rowOff>
    </xdr:from>
    <xdr:ext cx="534377" cy="259045"/>
    <xdr:sp macro="" textlink="">
      <xdr:nvSpPr>
        <xdr:cNvPr id="578" name="教育費平均値テキスト"/>
        <xdr:cNvSpPr txBox="1"/>
      </xdr:nvSpPr>
      <xdr:spPr>
        <a:xfrm>
          <a:off x="16370300" y="951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109969</xdr:rowOff>
    </xdr:from>
    <xdr:to>
      <xdr:col>85</xdr:col>
      <xdr:colOff>177800</xdr:colOff>
      <xdr:row>56</xdr:row>
      <xdr:rowOff>40119</xdr:rowOff>
    </xdr:to>
    <xdr:sp macro="" textlink="">
      <xdr:nvSpPr>
        <xdr:cNvPr id="579" name="フローチャート: 判断 578"/>
        <xdr:cNvSpPr/>
      </xdr:nvSpPr>
      <xdr:spPr>
        <a:xfrm>
          <a:off x="16268700" y="953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159245</xdr:rowOff>
    </xdr:from>
    <xdr:to>
      <xdr:col>81</xdr:col>
      <xdr:colOff>50800</xdr:colOff>
      <xdr:row>55</xdr:row>
      <xdr:rowOff>140</xdr:rowOff>
    </xdr:to>
    <xdr:cxnSp macro="">
      <xdr:nvCxnSpPr>
        <xdr:cNvPr id="580" name="直線コネクタ 579"/>
        <xdr:cNvCxnSpPr/>
      </xdr:nvCxnSpPr>
      <xdr:spPr>
        <a:xfrm>
          <a:off x="14592300" y="8560295"/>
          <a:ext cx="889000" cy="8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110541</xdr:rowOff>
    </xdr:from>
    <xdr:to>
      <xdr:col>81</xdr:col>
      <xdr:colOff>101600</xdr:colOff>
      <xdr:row>56</xdr:row>
      <xdr:rowOff>40691</xdr:rowOff>
    </xdr:to>
    <xdr:sp macro="" textlink="">
      <xdr:nvSpPr>
        <xdr:cNvPr id="581" name="フローチャート: 判断 580"/>
        <xdr:cNvSpPr/>
      </xdr:nvSpPr>
      <xdr:spPr>
        <a:xfrm>
          <a:off x="15430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31818</xdr:rowOff>
    </xdr:from>
    <xdr:ext cx="534377" cy="259045"/>
    <xdr:sp macro="" textlink="">
      <xdr:nvSpPr>
        <xdr:cNvPr id="582" name="テキスト ボックス 581"/>
        <xdr:cNvSpPr txBox="1"/>
      </xdr:nvSpPr>
      <xdr:spPr>
        <a:xfrm>
          <a:off x="15214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159245</xdr:rowOff>
    </xdr:from>
    <xdr:to>
      <xdr:col>76</xdr:col>
      <xdr:colOff>114300</xdr:colOff>
      <xdr:row>54</xdr:row>
      <xdr:rowOff>5017</xdr:rowOff>
    </xdr:to>
    <xdr:cxnSp macro="">
      <xdr:nvCxnSpPr>
        <xdr:cNvPr id="583" name="直線コネクタ 582"/>
        <xdr:cNvCxnSpPr/>
      </xdr:nvCxnSpPr>
      <xdr:spPr>
        <a:xfrm flipV="1">
          <a:off x="13703300" y="8560295"/>
          <a:ext cx="889000" cy="7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99835</xdr:rowOff>
    </xdr:from>
    <xdr:to>
      <xdr:col>76</xdr:col>
      <xdr:colOff>165100</xdr:colOff>
      <xdr:row>57</xdr:row>
      <xdr:rowOff>29985</xdr:rowOff>
    </xdr:to>
    <xdr:sp macro="" textlink="">
      <xdr:nvSpPr>
        <xdr:cNvPr id="584" name="フローチャート: 判断 583"/>
        <xdr:cNvSpPr/>
      </xdr:nvSpPr>
      <xdr:spPr>
        <a:xfrm>
          <a:off x="14541500" y="970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21112</xdr:rowOff>
    </xdr:from>
    <xdr:ext cx="534377" cy="259045"/>
    <xdr:sp macro="" textlink="">
      <xdr:nvSpPr>
        <xdr:cNvPr id="585" name="テキスト ボックス 584"/>
        <xdr:cNvSpPr txBox="1"/>
      </xdr:nvSpPr>
      <xdr:spPr>
        <a:xfrm>
          <a:off x="14325111" y="97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126556</xdr:rowOff>
    </xdr:from>
    <xdr:to>
      <xdr:col>71</xdr:col>
      <xdr:colOff>177800</xdr:colOff>
      <xdr:row>54</xdr:row>
      <xdr:rowOff>5017</xdr:rowOff>
    </xdr:to>
    <xdr:cxnSp macro="">
      <xdr:nvCxnSpPr>
        <xdr:cNvPr id="586" name="直線コネクタ 585"/>
        <xdr:cNvCxnSpPr/>
      </xdr:nvCxnSpPr>
      <xdr:spPr>
        <a:xfrm>
          <a:off x="12814300" y="9213406"/>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74688</xdr:rowOff>
    </xdr:from>
    <xdr:to>
      <xdr:col>72</xdr:col>
      <xdr:colOff>38100</xdr:colOff>
      <xdr:row>58</xdr:row>
      <xdr:rowOff>4838</xdr:rowOff>
    </xdr:to>
    <xdr:sp macro="" textlink="">
      <xdr:nvSpPr>
        <xdr:cNvPr id="587" name="フローチャート: 判断 586"/>
        <xdr:cNvSpPr/>
      </xdr:nvSpPr>
      <xdr:spPr>
        <a:xfrm>
          <a:off x="13652500" y="984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167415</xdr:rowOff>
    </xdr:from>
    <xdr:ext cx="534377" cy="259045"/>
    <xdr:sp macro="" textlink="">
      <xdr:nvSpPr>
        <xdr:cNvPr id="588" name="テキスト ボックス 587"/>
        <xdr:cNvSpPr txBox="1"/>
      </xdr:nvSpPr>
      <xdr:spPr>
        <a:xfrm>
          <a:off x="13436111" y="9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169749</xdr:rowOff>
    </xdr:from>
    <xdr:to>
      <xdr:col>67</xdr:col>
      <xdr:colOff>101600</xdr:colOff>
      <xdr:row>57</xdr:row>
      <xdr:rowOff>99899</xdr:rowOff>
    </xdr:to>
    <xdr:sp macro="" textlink="">
      <xdr:nvSpPr>
        <xdr:cNvPr id="589" name="フローチャート: 判断 588"/>
        <xdr:cNvSpPr/>
      </xdr:nvSpPr>
      <xdr:spPr>
        <a:xfrm>
          <a:off x="12763500" y="977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91026</xdr:rowOff>
    </xdr:from>
    <xdr:ext cx="534377" cy="259045"/>
    <xdr:sp macro="" textlink="">
      <xdr:nvSpPr>
        <xdr:cNvPr id="590" name="テキスト ボックス 589"/>
        <xdr:cNvSpPr txBox="1"/>
      </xdr:nvSpPr>
      <xdr:spPr>
        <a:xfrm>
          <a:off x="12547111" y="98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22949</xdr:rowOff>
    </xdr:from>
    <xdr:to>
      <xdr:col>85</xdr:col>
      <xdr:colOff>177800</xdr:colOff>
      <xdr:row>55</xdr:row>
      <xdr:rowOff>124549</xdr:rowOff>
    </xdr:to>
    <xdr:sp macro="" textlink="">
      <xdr:nvSpPr>
        <xdr:cNvPr id="596" name="楕円 595"/>
        <xdr:cNvSpPr/>
      </xdr:nvSpPr>
      <xdr:spPr>
        <a:xfrm>
          <a:off x="16268700" y="94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45826</xdr:rowOff>
    </xdr:from>
    <xdr:ext cx="534377" cy="259045"/>
    <xdr:sp macro="" textlink="">
      <xdr:nvSpPr>
        <xdr:cNvPr id="597" name="教育費該当値テキスト"/>
        <xdr:cNvSpPr txBox="1"/>
      </xdr:nvSpPr>
      <xdr:spPr>
        <a:xfrm>
          <a:off x="16370300" y="930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120790</xdr:rowOff>
    </xdr:from>
    <xdr:to>
      <xdr:col>81</xdr:col>
      <xdr:colOff>101600</xdr:colOff>
      <xdr:row>55</xdr:row>
      <xdr:rowOff>50940</xdr:rowOff>
    </xdr:to>
    <xdr:sp macro="" textlink="">
      <xdr:nvSpPr>
        <xdr:cNvPr id="598" name="楕円 597"/>
        <xdr:cNvSpPr/>
      </xdr:nvSpPr>
      <xdr:spPr>
        <a:xfrm>
          <a:off x="15430500" y="93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67467</xdr:rowOff>
    </xdr:from>
    <xdr:ext cx="534377" cy="259045"/>
    <xdr:sp macro="" textlink="">
      <xdr:nvSpPr>
        <xdr:cNvPr id="599" name="テキスト ボックス 598"/>
        <xdr:cNvSpPr txBox="1"/>
      </xdr:nvSpPr>
      <xdr:spPr>
        <a:xfrm>
          <a:off x="15214111" y="9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108445</xdr:rowOff>
    </xdr:from>
    <xdr:to>
      <xdr:col>76</xdr:col>
      <xdr:colOff>165100</xdr:colOff>
      <xdr:row>50</xdr:row>
      <xdr:rowOff>38595</xdr:rowOff>
    </xdr:to>
    <xdr:sp macro="" textlink="">
      <xdr:nvSpPr>
        <xdr:cNvPr id="600" name="楕円 599"/>
        <xdr:cNvSpPr/>
      </xdr:nvSpPr>
      <xdr:spPr>
        <a:xfrm>
          <a:off x="14541500" y="85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55122</xdr:rowOff>
    </xdr:from>
    <xdr:ext cx="534377" cy="259045"/>
    <xdr:sp macro="" textlink="">
      <xdr:nvSpPr>
        <xdr:cNvPr id="601" name="テキスト ボックス 600"/>
        <xdr:cNvSpPr txBox="1"/>
      </xdr:nvSpPr>
      <xdr:spPr>
        <a:xfrm>
          <a:off x="14325111" y="82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125667</xdr:rowOff>
    </xdr:from>
    <xdr:to>
      <xdr:col>72</xdr:col>
      <xdr:colOff>38100</xdr:colOff>
      <xdr:row>54</xdr:row>
      <xdr:rowOff>55817</xdr:rowOff>
    </xdr:to>
    <xdr:sp macro="" textlink="">
      <xdr:nvSpPr>
        <xdr:cNvPr id="602" name="楕円 601"/>
        <xdr:cNvSpPr/>
      </xdr:nvSpPr>
      <xdr:spPr>
        <a:xfrm>
          <a:off x="13652500" y="92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72344</xdr:rowOff>
    </xdr:from>
    <xdr:ext cx="534377" cy="259045"/>
    <xdr:sp macro="" textlink="">
      <xdr:nvSpPr>
        <xdr:cNvPr id="603" name="テキスト ボックス 602"/>
        <xdr:cNvSpPr txBox="1"/>
      </xdr:nvSpPr>
      <xdr:spPr>
        <a:xfrm>
          <a:off x="13436111" y="89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75756</xdr:rowOff>
    </xdr:from>
    <xdr:to>
      <xdr:col>67</xdr:col>
      <xdr:colOff>101600</xdr:colOff>
      <xdr:row>54</xdr:row>
      <xdr:rowOff>5906</xdr:rowOff>
    </xdr:to>
    <xdr:sp macro="" textlink="">
      <xdr:nvSpPr>
        <xdr:cNvPr id="604" name="楕円 603"/>
        <xdr:cNvSpPr/>
      </xdr:nvSpPr>
      <xdr:spPr>
        <a:xfrm>
          <a:off x="12763500" y="91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22433</xdr:rowOff>
    </xdr:from>
    <xdr:ext cx="534377" cy="259045"/>
    <xdr:sp macro="" textlink="">
      <xdr:nvSpPr>
        <xdr:cNvPr id="605" name="テキスト ボックス 604"/>
        <xdr:cNvSpPr txBox="1"/>
      </xdr:nvSpPr>
      <xdr:spPr>
        <a:xfrm>
          <a:off x="12547111" y="89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9" name="直線コネクタ 628"/>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2"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3" name="直線コネクタ 632"/>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152921</xdr:rowOff>
    </xdr:from>
    <xdr:to>
      <xdr:col>85</xdr:col>
      <xdr:colOff>127000</xdr:colOff>
      <xdr:row>75</xdr:row>
      <xdr:rowOff>66472</xdr:rowOff>
    </xdr:to>
    <xdr:cxnSp macro="">
      <xdr:nvCxnSpPr>
        <xdr:cNvPr id="634" name="直線コネクタ 633"/>
        <xdr:cNvCxnSpPr/>
      </xdr:nvCxnSpPr>
      <xdr:spPr>
        <a:xfrm flipV="1">
          <a:off x="15481300" y="12497321"/>
          <a:ext cx="838200" cy="4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72889</xdr:rowOff>
    </xdr:from>
    <xdr:ext cx="469744" cy="259045"/>
    <xdr:sp macro="" textlink="">
      <xdr:nvSpPr>
        <xdr:cNvPr id="635" name="災害復旧費平均値テキスト"/>
        <xdr:cNvSpPr txBox="1"/>
      </xdr:nvSpPr>
      <xdr:spPr>
        <a:xfrm>
          <a:off x="16370300" y="13274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6" name="フローチャート: 判断 635"/>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66472</xdr:rowOff>
    </xdr:from>
    <xdr:to>
      <xdr:col>81</xdr:col>
      <xdr:colOff>50800</xdr:colOff>
      <xdr:row>79</xdr:row>
      <xdr:rowOff>44450</xdr:rowOff>
    </xdr:to>
    <xdr:cxnSp macro="">
      <xdr:nvCxnSpPr>
        <xdr:cNvPr id="637" name="直線コネクタ 636"/>
        <xdr:cNvCxnSpPr/>
      </xdr:nvCxnSpPr>
      <xdr:spPr>
        <a:xfrm flipV="1">
          <a:off x="14592300" y="12925222"/>
          <a:ext cx="889000" cy="66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8" name="フローチャート: 判断 637"/>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120666</xdr:rowOff>
    </xdr:from>
    <xdr:ext cx="469744" cy="259045"/>
    <xdr:sp macro="" textlink="">
      <xdr:nvSpPr>
        <xdr:cNvPr id="639" name="テキスト ボックス 638"/>
        <xdr:cNvSpPr txBox="1"/>
      </xdr:nvSpPr>
      <xdr:spPr>
        <a:xfrm>
          <a:off x="15246428"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157798</xdr:rowOff>
    </xdr:from>
    <xdr:to>
      <xdr:col>76</xdr:col>
      <xdr:colOff>114300</xdr:colOff>
      <xdr:row>79</xdr:row>
      <xdr:rowOff>44450</xdr:rowOff>
    </xdr:to>
    <xdr:cxnSp macro="">
      <xdr:nvCxnSpPr>
        <xdr:cNvPr id="640" name="直線コネクタ 639"/>
        <xdr:cNvCxnSpPr/>
      </xdr:nvCxnSpPr>
      <xdr:spPr>
        <a:xfrm>
          <a:off x="13703300" y="13016548"/>
          <a:ext cx="889000" cy="5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41" name="フローチャート: 判断 640"/>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2" name="テキスト ボックス 641"/>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49022</xdr:rowOff>
    </xdr:from>
    <xdr:to>
      <xdr:col>71</xdr:col>
      <xdr:colOff>177800</xdr:colOff>
      <xdr:row>75</xdr:row>
      <xdr:rowOff>157798</xdr:rowOff>
    </xdr:to>
    <xdr:cxnSp macro="">
      <xdr:nvCxnSpPr>
        <xdr:cNvPr id="643" name="直線コネクタ 642"/>
        <xdr:cNvCxnSpPr/>
      </xdr:nvCxnSpPr>
      <xdr:spPr>
        <a:xfrm>
          <a:off x="12814300" y="12564872"/>
          <a:ext cx="889000" cy="4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4" name="フローチャート: 判断 643"/>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30790</xdr:rowOff>
    </xdr:from>
    <xdr:ext cx="469744" cy="259045"/>
    <xdr:sp macro="" textlink="">
      <xdr:nvSpPr>
        <xdr:cNvPr id="645" name="テキスト ボックス 644"/>
        <xdr:cNvSpPr txBox="1"/>
      </xdr:nvSpPr>
      <xdr:spPr>
        <a:xfrm>
          <a:off x="13468428" y="134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6" name="フローチャート: 判断 645"/>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53649</xdr:rowOff>
    </xdr:from>
    <xdr:ext cx="469744" cy="259045"/>
    <xdr:sp macro="" textlink="">
      <xdr:nvSpPr>
        <xdr:cNvPr id="647" name="テキスト ボックス 646"/>
        <xdr:cNvSpPr txBox="1"/>
      </xdr:nvSpPr>
      <xdr:spPr>
        <a:xfrm>
          <a:off x="12579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102121</xdr:rowOff>
    </xdr:from>
    <xdr:to>
      <xdr:col>85</xdr:col>
      <xdr:colOff>177800</xdr:colOff>
      <xdr:row>73</xdr:row>
      <xdr:rowOff>32271</xdr:rowOff>
    </xdr:to>
    <xdr:sp macro="" textlink="">
      <xdr:nvSpPr>
        <xdr:cNvPr id="653" name="楕円 652"/>
        <xdr:cNvSpPr/>
      </xdr:nvSpPr>
      <xdr:spPr>
        <a:xfrm>
          <a:off x="16268700" y="124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124998</xdr:rowOff>
    </xdr:from>
    <xdr:ext cx="534377" cy="259045"/>
    <xdr:sp macro="" textlink="">
      <xdr:nvSpPr>
        <xdr:cNvPr id="654" name="災害復旧費該当値テキスト"/>
        <xdr:cNvSpPr txBox="1"/>
      </xdr:nvSpPr>
      <xdr:spPr>
        <a:xfrm>
          <a:off x="16370300" y="122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15672</xdr:rowOff>
    </xdr:from>
    <xdr:to>
      <xdr:col>81</xdr:col>
      <xdr:colOff>101600</xdr:colOff>
      <xdr:row>75</xdr:row>
      <xdr:rowOff>117272</xdr:rowOff>
    </xdr:to>
    <xdr:sp macro="" textlink="">
      <xdr:nvSpPr>
        <xdr:cNvPr id="655" name="楕円 654"/>
        <xdr:cNvSpPr/>
      </xdr:nvSpPr>
      <xdr:spPr>
        <a:xfrm>
          <a:off x="15430500" y="128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133799</xdr:rowOff>
    </xdr:from>
    <xdr:ext cx="534377" cy="259045"/>
    <xdr:sp macro="" textlink="">
      <xdr:nvSpPr>
        <xdr:cNvPr id="656" name="テキスト ボックス 655"/>
        <xdr:cNvSpPr txBox="1"/>
      </xdr:nvSpPr>
      <xdr:spPr>
        <a:xfrm>
          <a:off x="15214111" y="126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106997</xdr:rowOff>
    </xdr:from>
    <xdr:to>
      <xdr:col>72</xdr:col>
      <xdr:colOff>38100</xdr:colOff>
      <xdr:row>76</xdr:row>
      <xdr:rowOff>37148</xdr:rowOff>
    </xdr:to>
    <xdr:sp macro="" textlink="">
      <xdr:nvSpPr>
        <xdr:cNvPr id="659" name="楕円 658"/>
        <xdr:cNvSpPr/>
      </xdr:nvSpPr>
      <xdr:spPr>
        <a:xfrm>
          <a:off x="13652500" y="12965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53674</xdr:rowOff>
    </xdr:from>
    <xdr:ext cx="534377" cy="259045"/>
    <xdr:sp macro="" textlink="">
      <xdr:nvSpPr>
        <xdr:cNvPr id="660" name="テキスト ボックス 659"/>
        <xdr:cNvSpPr txBox="1"/>
      </xdr:nvSpPr>
      <xdr:spPr>
        <a:xfrm>
          <a:off x="13436111" y="127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169672</xdr:rowOff>
    </xdr:from>
    <xdr:to>
      <xdr:col>67</xdr:col>
      <xdr:colOff>101600</xdr:colOff>
      <xdr:row>73</xdr:row>
      <xdr:rowOff>99822</xdr:rowOff>
    </xdr:to>
    <xdr:sp macro="" textlink="">
      <xdr:nvSpPr>
        <xdr:cNvPr id="661" name="楕円 660"/>
        <xdr:cNvSpPr/>
      </xdr:nvSpPr>
      <xdr:spPr>
        <a:xfrm>
          <a:off x="12763500" y="125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116349</xdr:rowOff>
    </xdr:from>
    <xdr:ext cx="534377" cy="259045"/>
    <xdr:sp macro="" textlink="">
      <xdr:nvSpPr>
        <xdr:cNvPr id="662" name="テキスト ボックス 661"/>
        <xdr:cNvSpPr txBox="1"/>
      </xdr:nvSpPr>
      <xdr:spPr>
        <a:xfrm>
          <a:off x="12547111" y="122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9" name="直線コネクタ 688"/>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90"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91" name="直線コネクタ 690"/>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2"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3" name="直線コネクタ 692"/>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93588</xdr:rowOff>
    </xdr:from>
    <xdr:to>
      <xdr:col>85</xdr:col>
      <xdr:colOff>127000</xdr:colOff>
      <xdr:row>91</xdr:row>
      <xdr:rowOff>149073</xdr:rowOff>
    </xdr:to>
    <xdr:cxnSp macro="">
      <xdr:nvCxnSpPr>
        <xdr:cNvPr id="694" name="直線コネクタ 693"/>
        <xdr:cNvCxnSpPr/>
      </xdr:nvCxnSpPr>
      <xdr:spPr>
        <a:xfrm flipV="1">
          <a:off x="15481300" y="15695538"/>
          <a:ext cx="8382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5" name="公債費平均値テキスト"/>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6" name="フローチャート: 判断 695"/>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116382</xdr:rowOff>
    </xdr:from>
    <xdr:to>
      <xdr:col>81</xdr:col>
      <xdr:colOff>50800</xdr:colOff>
      <xdr:row>91</xdr:row>
      <xdr:rowOff>149073</xdr:rowOff>
    </xdr:to>
    <xdr:cxnSp macro="">
      <xdr:nvCxnSpPr>
        <xdr:cNvPr id="697" name="直線コネクタ 696"/>
        <xdr:cNvCxnSpPr/>
      </xdr:nvCxnSpPr>
      <xdr:spPr>
        <a:xfrm>
          <a:off x="14592300" y="15718332"/>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8" name="フローチャート: 判断 697"/>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9" name="テキスト ボックス 698"/>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26477</xdr:rowOff>
    </xdr:from>
    <xdr:to>
      <xdr:col>76</xdr:col>
      <xdr:colOff>114300</xdr:colOff>
      <xdr:row>91</xdr:row>
      <xdr:rowOff>116382</xdr:rowOff>
    </xdr:to>
    <xdr:cxnSp macro="">
      <xdr:nvCxnSpPr>
        <xdr:cNvPr id="700" name="直線コネクタ 699"/>
        <xdr:cNvCxnSpPr/>
      </xdr:nvCxnSpPr>
      <xdr:spPr>
        <a:xfrm>
          <a:off x="13703300" y="15456977"/>
          <a:ext cx="889000" cy="2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701" name="フローチャート: 判断 700"/>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702" name="テキスト ボックス 701"/>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26477</xdr:rowOff>
    </xdr:from>
    <xdr:to>
      <xdr:col>71</xdr:col>
      <xdr:colOff>177800</xdr:colOff>
      <xdr:row>90</xdr:row>
      <xdr:rowOff>79318</xdr:rowOff>
    </xdr:to>
    <xdr:cxnSp macro="">
      <xdr:nvCxnSpPr>
        <xdr:cNvPr id="703" name="直線コネクタ 702"/>
        <xdr:cNvCxnSpPr/>
      </xdr:nvCxnSpPr>
      <xdr:spPr>
        <a:xfrm flipV="1">
          <a:off x="12814300" y="15456977"/>
          <a:ext cx="889000" cy="5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4" name="フローチャート: 判断 703"/>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85909</xdr:rowOff>
    </xdr:from>
    <xdr:ext cx="534377" cy="259045"/>
    <xdr:sp macro="" textlink="">
      <xdr:nvSpPr>
        <xdr:cNvPr id="705" name="テキスト ボックス 704"/>
        <xdr:cNvSpPr txBox="1"/>
      </xdr:nvSpPr>
      <xdr:spPr>
        <a:xfrm>
          <a:off x="13436111" y="160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6" name="フローチャート: 判断 705"/>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7" name="テキスト ボックス 706"/>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42788</xdr:rowOff>
    </xdr:from>
    <xdr:to>
      <xdr:col>85</xdr:col>
      <xdr:colOff>177800</xdr:colOff>
      <xdr:row>91</xdr:row>
      <xdr:rowOff>144388</xdr:rowOff>
    </xdr:to>
    <xdr:sp macro="" textlink="">
      <xdr:nvSpPr>
        <xdr:cNvPr id="713" name="楕円 712"/>
        <xdr:cNvSpPr/>
      </xdr:nvSpPr>
      <xdr:spPr>
        <a:xfrm>
          <a:off x="16268700" y="1564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65665</xdr:rowOff>
    </xdr:from>
    <xdr:ext cx="534377" cy="259045"/>
    <xdr:sp macro="" textlink="">
      <xdr:nvSpPr>
        <xdr:cNvPr id="714" name="公債費該当値テキスト"/>
        <xdr:cNvSpPr txBox="1"/>
      </xdr:nvSpPr>
      <xdr:spPr>
        <a:xfrm>
          <a:off x="16370300" y="1549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98273</xdr:rowOff>
    </xdr:from>
    <xdr:to>
      <xdr:col>81</xdr:col>
      <xdr:colOff>101600</xdr:colOff>
      <xdr:row>92</xdr:row>
      <xdr:rowOff>28423</xdr:rowOff>
    </xdr:to>
    <xdr:sp macro="" textlink="">
      <xdr:nvSpPr>
        <xdr:cNvPr id="715" name="楕円 714"/>
        <xdr:cNvSpPr/>
      </xdr:nvSpPr>
      <xdr:spPr>
        <a:xfrm>
          <a:off x="15430500" y="1570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44950</xdr:rowOff>
    </xdr:from>
    <xdr:ext cx="534377" cy="259045"/>
    <xdr:sp macro="" textlink="">
      <xdr:nvSpPr>
        <xdr:cNvPr id="716" name="テキスト ボックス 715"/>
        <xdr:cNvSpPr txBox="1"/>
      </xdr:nvSpPr>
      <xdr:spPr>
        <a:xfrm>
          <a:off x="15214111" y="1547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65582</xdr:rowOff>
    </xdr:from>
    <xdr:to>
      <xdr:col>76</xdr:col>
      <xdr:colOff>165100</xdr:colOff>
      <xdr:row>91</xdr:row>
      <xdr:rowOff>167182</xdr:rowOff>
    </xdr:to>
    <xdr:sp macro="" textlink="">
      <xdr:nvSpPr>
        <xdr:cNvPr id="717" name="楕円 716"/>
        <xdr:cNvSpPr/>
      </xdr:nvSpPr>
      <xdr:spPr>
        <a:xfrm>
          <a:off x="14541500" y="156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12259</xdr:rowOff>
    </xdr:from>
    <xdr:ext cx="534377" cy="259045"/>
    <xdr:sp macro="" textlink="">
      <xdr:nvSpPr>
        <xdr:cNvPr id="718" name="テキスト ボックス 717"/>
        <xdr:cNvSpPr txBox="1"/>
      </xdr:nvSpPr>
      <xdr:spPr>
        <a:xfrm>
          <a:off x="14325111" y="154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147127</xdr:rowOff>
    </xdr:from>
    <xdr:to>
      <xdr:col>72</xdr:col>
      <xdr:colOff>38100</xdr:colOff>
      <xdr:row>90</xdr:row>
      <xdr:rowOff>77277</xdr:rowOff>
    </xdr:to>
    <xdr:sp macro="" textlink="">
      <xdr:nvSpPr>
        <xdr:cNvPr id="719" name="楕円 718"/>
        <xdr:cNvSpPr/>
      </xdr:nvSpPr>
      <xdr:spPr>
        <a:xfrm>
          <a:off x="13652500" y="15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93804</xdr:rowOff>
    </xdr:from>
    <xdr:ext cx="534377" cy="259045"/>
    <xdr:sp macro="" textlink="">
      <xdr:nvSpPr>
        <xdr:cNvPr id="720" name="テキスト ボックス 719"/>
        <xdr:cNvSpPr txBox="1"/>
      </xdr:nvSpPr>
      <xdr:spPr>
        <a:xfrm>
          <a:off x="13436111" y="15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28518</xdr:rowOff>
    </xdr:from>
    <xdr:to>
      <xdr:col>67</xdr:col>
      <xdr:colOff>101600</xdr:colOff>
      <xdr:row>90</xdr:row>
      <xdr:rowOff>130118</xdr:rowOff>
    </xdr:to>
    <xdr:sp macro="" textlink="">
      <xdr:nvSpPr>
        <xdr:cNvPr id="721" name="楕円 720"/>
        <xdr:cNvSpPr/>
      </xdr:nvSpPr>
      <xdr:spPr>
        <a:xfrm>
          <a:off x="12763500" y="154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146645</xdr:rowOff>
    </xdr:from>
    <xdr:ext cx="534377" cy="259045"/>
    <xdr:sp macro="" textlink="">
      <xdr:nvSpPr>
        <xdr:cNvPr id="722" name="テキスト ボックス 721"/>
        <xdr:cNvSpPr txBox="1"/>
      </xdr:nvSpPr>
      <xdr:spPr>
        <a:xfrm>
          <a:off x="12547111" y="152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0" name="テキスト ボックス 73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2" name="テキスト ボックス 74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6" name="直線コネクタ 745"/>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9"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50" name="直線コネクタ 749"/>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52"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3" name="フローチャート: 判断 752"/>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5" name="フローチャート: 判断 754"/>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6" name="テキスト ボックス 755"/>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8" name="フローチャート: 判断 757"/>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9" name="テキスト ボックス 758"/>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61" name="フローチャート: 判断 760"/>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62" name="テキスト ボックス 761"/>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3" name="フローチャート: 判断 762"/>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4" name="テキスト ボックス 763"/>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総務費は住民一人当たり</a:t>
          </a:r>
          <a:r>
            <a:rPr kumimoji="1" lang="en-US" altLang="ja-JP" sz="900">
              <a:solidFill>
                <a:schemeClr val="dk1"/>
              </a:solidFill>
              <a:effectLst/>
              <a:latin typeface="+mn-lt"/>
              <a:ea typeface="+mn-ea"/>
              <a:cs typeface="+mn-cs"/>
            </a:rPr>
            <a:t>172,956</a:t>
          </a:r>
          <a:r>
            <a:rPr kumimoji="1" lang="ja-JP" altLang="ja-JP" sz="900">
              <a:solidFill>
                <a:schemeClr val="dk1"/>
              </a:solidFill>
              <a:effectLst/>
              <a:latin typeface="+mn-lt"/>
              <a:ea typeface="+mn-ea"/>
              <a:cs typeface="+mn-cs"/>
            </a:rPr>
            <a:t>円で</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a:t>
          </a:r>
          <a:r>
            <a:rPr kumimoji="1" lang="ja-JP" altLang="en-US" sz="900">
              <a:solidFill>
                <a:schemeClr val="dk1"/>
              </a:solidFill>
              <a:effectLst/>
              <a:latin typeface="+mn-lt"/>
              <a:ea typeface="+mn-ea"/>
              <a:cs typeface="+mn-cs"/>
            </a:rPr>
            <a:t>より低い水準となったが</a:t>
          </a:r>
          <a:r>
            <a:rPr kumimoji="1" lang="ja-JP" altLang="ja-JP" sz="900">
              <a:solidFill>
                <a:schemeClr val="dk1"/>
              </a:solidFill>
              <a:effectLst/>
              <a:latin typeface="+mn-lt"/>
              <a:ea typeface="+mn-ea"/>
              <a:cs typeface="+mn-cs"/>
            </a:rPr>
            <a:t>、主に</a:t>
          </a:r>
          <a:r>
            <a:rPr kumimoji="1" lang="ja-JP" altLang="en-US" sz="900">
              <a:solidFill>
                <a:schemeClr val="dk1"/>
              </a:solidFill>
              <a:effectLst/>
              <a:latin typeface="+mn-lt"/>
              <a:ea typeface="+mn-ea"/>
              <a:cs typeface="+mn-cs"/>
            </a:rPr>
            <a:t>特別定額給付金給付事業の皆増によるものである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民生費は住民一人当たり</a:t>
          </a:r>
          <a:r>
            <a:rPr kumimoji="1" lang="en-US" altLang="ja-JP" sz="900">
              <a:solidFill>
                <a:schemeClr val="dk1"/>
              </a:solidFill>
              <a:effectLst/>
              <a:latin typeface="+mn-lt"/>
              <a:ea typeface="+mn-ea"/>
              <a:cs typeface="+mn-cs"/>
            </a:rPr>
            <a:t>217,974</a:t>
          </a:r>
          <a:r>
            <a:rPr kumimoji="1" lang="ja-JP" altLang="ja-JP" sz="900">
              <a:solidFill>
                <a:schemeClr val="dk1"/>
              </a:solidFill>
              <a:effectLst/>
              <a:latin typeface="+mn-lt"/>
              <a:ea typeface="+mn-ea"/>
              <a:cs typeface="+mn-cs"/>
            </a:rPr>
            <a:t>円で</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a:t>
          </a:r>
          <a:r>
            <a:rPr kumimoji="1" lang="ja-JP" altLang="en-US" sz="900">
              <a:solidFill>
                <a:schemeClr val="dk1"/>
              </a:solidFill>
              <a:effectLst/>
              <a:latin typeface="+mn-lt"/>
              <a:ea typeface="+mn-ea"/>
              <a:cs typeface="+mn-cs"/>
            </a:rPr>
            <a:t>を大きく上回ったが、</a:t>
          </a:r>
          <a:r>
            <a:rPr kumimoji="1" lang="ja-JP" altLang="ja-JP" sz="900">
              <a:solidFill>
                <a:schemeClr val="dk1"/>
              </a:solidFill>
              <a:effectLst/>
              <a:latin typeface="+mn-lt"/>
              <a:ea typeface="+mn-ea"/>
              <a:cs typeface="+mn-cs"/>
            </a:rPr>
            <a:t>ため池等放射性物質対策事業</a:t>
          </a:r>
          <a:r>
            <a:rPr kumimoji="1" lang="ja-JP" altLang="en-US" sz="900">
              <a:solidFill>
                <a:schemeClr val="dk1"/>
              </a:solidFill>
              <a:effectLst/>
              <a:latin typeface="+mn-lt"/>
              <a:ea typeface="+mn-ea"/>
              <a:cs typeface="+mn-cs"/>
            </a:rPr>
            <a:t>や除染対策事業</a:t>
          </a:r>
          <a:r>
            <a:rPr kumimoji="1" lang="ja-JP" altLang="ja-JP" sz="900">
              <a:solidFill>
                <a:schemeClr val="dk1"/>
              </a:solidFill>
              <a:effectLst/>
              <a:latin typeface="+mn-lt"/>
              <a:ea typeface="+mn-ea"/>
              <a:cs typeface="+mn-cs"/>
            </a:rPr>
            <a:t>などが増加したためである。</a:t>
          </a:r>
          <a:endParaRPr lang="ja-JP" altLang="ja-JP" sz="900">
            <a:effectLst/>
          </a:endParaRPr>
        </a:p>
        <a:p>
          <a:r>
            <a:rPr kumimoji="1" lang="ja-JP" altLang="ja-JP" sz="900">
              <a:solidFill>
                <a:schemeClr val="dk1"/>
              </a:solidFill>
              <a:effectLst/>
              <a:latin typeface="+mn-lt"/>
              <a:ea typeface="+mn-ea"/>
              <a:cs typeface="+mn-cs"/>
            </a:rPr>
            <a:t>　商工費は住民一人当たり</a:t>
          </a:r>
          <a:r>
            <a:rPr kumimoji="1" lang="en-US" altLang="ja-JP" sz="900">
              <a:solidFill>
                <a:schemeClr val="dk1"/>
              </a:solidFill>
              <a:effectLst/>
              <a:latin typeface="+mn-lt"/>
              <a:ea typeface="+mn-ea"/>
              <a:cs typeface="+mn-cs"/>
            </a:rPr>
            <a:t>16,158</a:t>
          </a:r>
          <a:r>
            <a:rPr kumimoji="1" lang="ja-JP" altLang="ja-JP" sz="900">
              <a:solidFill>
                <a:schemeClr val="dk1"/>
              </a:solidFill>
              <a:effectLst/>
              <a:latin typeface="+mn-lt"/>
              <a:ea typeface="+mn-ea"/>
              <a:cs typeface="+mn-cs"/>
            </a:rPr>
            <a:t>円で</a:t>
          </a:r>
          <a:r>
            <a:rPr kumimoji="1" lang="ja-JP" altLang="ja-JP" sz="900" baseline="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a:t>
          </a:r>
          <a:r>
            <a:rPr kumimoji="1" lang="ja-JP" altLang="en-US" sz="900">
              <a:solidFill>
                <a:schemeClr val="dk1"/>
              </a:solidFill>
              <a:effectLst/>
              <a:latin typeface="+mn-lt"/>
              <a:ea typeface="+mn-ea"/>
              <a:cs typeface="+mn-cs"/>
            </a:rPr>
            <a:t>より低い水準となったが、新型コロナウイルス感染症対策に伴う緊急経済対策事業や地域消費活性化事業の皆増、企業誘致推進事業の皆増によるものである</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土木費は住民一人当たり</a:t>
          </a:r>
          <a:r>
            <a:rPr kumimoji="1" lang="en-US" altLang="ja-JP" sz="900">
              <a:solidFill>
                <a:schemeClr val="dk1"/>
              </a:solidFill>
              <a:effectLst/>
              <a:latin typeface="+mn-lt"/>
              <a:ea typeface="+mn-ea"/>
              <a:cs typeface="+mn-cs"/>
            </a:rPr>
            <a:t>41,639</a:t>
          </a:r>
          <a:r>
            <a:rPr kumimoji="1" lang="ja-JP" altLang="en-US" sz="900">
              <a:solidFill>
                <a:schemeClr val="dk1"/>
              </a:solidFill>
              <a:effectLst/>
              <a:latin typeface="+mn-lt"/>
              <a:ea typeface="+mn-ea"/>
              <a:cs typeface="+mn-cs"/>
            </a:rPr>
            <a:t>円で、類似団体平均より低い水準となったが、道路新設改良事業、保原総合公園拡張整備事業などが増加したためである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消防費は住民一人当たり</a:t>
          </a:r>
          <a:r>
            <a:rPr kumimoji="1" lang="en-US" altLang="ja-JP" sz="900">
              <a:solidFill>
                <a:schemeClr val="dk1"/>
              </a:solidFill>
              <a:effectLst/>
              <a:latin typeface="+mn-lt"/>
              <a:ea typeface="+mn-ea"/>
              <a:cs typeface="+mn-cs"/>
            </a:rPr>
            <a:t>45,674</a:t>
          </a:r>
          <a:r>
            <a:rPr kumimoji="1" lang="ja-JP" altLang="ja-JP" sz="900">
              <a:solidFill>
                <a:schemeClr val="dk1"/>
              </a:solidFill>
              <a:effectLst/>
              <a:latin typeface="+mn-lt"/>
              <a:ea typeface="+mn-ea"/>
              <a:cs typeface="+mn-cs"/>
            </a:rPr>
            <a:t>円で</a:t>
          </a:r>
          <a:r>
            <a:rPr kumimoji="1" lang="ja-JP" altLang="en-US" sz="900">
              <a:solidFill>
                <a:schemeClr val="dk1"/>
              </a:solidFill>
              <a:effectLst/>
              <a:latin typeface="+mn-lt"/>
              <a:ea typeface="+mn-ea"/>
              <a:cs typeface="+mn-cs"/>
            </a:rPr>
            <a:t>、類似団体平均を大きく上回ったが</a:t>
          </a:r>
          <a:r>
            <a:rPr kumimoji="1" lang="ja-JP" altLang="ja-JP" sz="900">
              <a:solidFill>
                <a:schemeClr val="dk1"/>
              </a:solidFill>
              <a:effectLst/>
              <a:latin typeface="+mn-lt"/>
              <a:ea typeface="+mn-ea"/>
              <a:cs typeface="+mn-cs"/>
            </a:rPr>
            <a:t>、令和元年</a:t>
          </a:r>
          <a:r>
            <a:rPr kumimoji="1" lang="ja-JP" altLang="en-US" sz="900">
              <a:solidFill>
                <a:schemeClr val="dk1"/>
              </a:solidFill>
              <a:effectLst/>
              <a:latin typeface="+mn-lt"/>
              <a:ea typeface="+mn-ea"/>
              <a:cs typeface="+mn-cs"/>
            </a:rPr>
            <a:t>東日本台風</a:t>
          </a:r>
          <a:r>
            <a:rPr kumimoji="1" lang="ja-JP" altLang="ja-JP" sz="900">
              <a:solidFill>
                <a:schemeClr val="dk1"/>
              </a:solidFill>
              <a:effectLst/>
              <a:latin typeface="+mn-lt"/>
              <a:ea typeface="+mn-ea"/>
              <a:cs typeface="+mn-cs"/>
            </a:rPr>
            <a:t>の影響によ</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災害廃棄物の運搬業務等の災害（防災）対策事業</a:t>
          </a:r>
          <a:r>
            <a:rPr kumimoji="1" lang="ja-JP" altLang="en-US" sz="900">
              <a:solidFill>
                <a:schemeClr val="dk1"/>
              </a:solidFill>
              <a:effectLst/>
              <a:latin typeface="+mn-lt"/>
              <a:ea typeface="+mn-ea"/>
              <a:cs typeface="+mn-cs"/>
            </a:rPr>
            <a:t>や、消防屯所新築工事の増加によるものである。</a:t>
          </a:r>
          <a:r>
            <a:rPr kumimoji="1" lang="ja-JP" altLang="ja-JP" sz="900">
              <a:solidFill>
                <a:schemeClr val="dk1"/>
              </a:solidFill>
              <a:effectLst/>
              <a:latin typeface="+mn-lt"/>
              <a:ea typeface="+mn-ea"/>
              <a:cs typeface="+mn-cs"/>
            </a:rPr>
            <a:t>それ以外は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備消防に対する負担金や消防団員の報酬が大部分を占めるため、大幅な削減は難しいが、計画的に消防施設の更新を行うなど費用負担の平準化を図る。</a:t>
          </a:r>
          <a:endParaRPr lang="ja-JP" altLang="ja-JP" sz="900">
            <a:effectLst/>
          </a:endParaRPr>
        </a:p>
        <a:p>
          <a:r>
            <a:rPr kumimoji="1" lang="ja-JP" altLang="ja-JP" sz="900">
              <a:solidFill>
                <a:schemeClr val="dk1"/>
              </a:solidFill>
              <a:effectLst/>
              <a:latin typeface="+mn-lt"/>
              <a:ea typeface="+mn-ea"/>
              <a:cs typeface="+mn-cs"/>
            </a:rPr>
            <a:t>　災害復旧費は住民一人当たり</a:t>
          </a:r>
          <a:r>
            <a:rPr kumimoji="1" lang="en-US" altLang="ja-JP" sz="900">
              <a:solidFill>
                <a:schemeClr val="dk1"/>
              </a:solidFill>
              <a:effectLst/>
              <a:latin typeface="+mn-lt"/>
              <a:ea typeface="+mn-ea"/>
              <a:cs typeface="+mn-cs"/>
            </a:rPr>
            <a:t>28,653</a:t>
          </a:r>
          <a:r>
            <a:rPr kumimoji="1" lang="ja-JP" altLang="ja-JP" sz="900">
              <a:solidFill>
                <a:schemeClr val="dk1"/>
              </a:solidFill>
              <a:effectLst/>
              <a:latin typeface="+mn-lt"/>
              <a:ea typeface="+mn-ea"/>
              <a:cs typeface="+mn-cs"/>
            </a:rPr>
            <a:t>円で、類似団体平均を大きく上回っ</a:t>
          </a:r>
          <a:r>
            <a:rPr kumimoji="1" lang="ja-JP" altLang="en-US" sz="900">
              <a:solidFill>
                <a:schemeClr val="dk1"/>
              </a:solidFill>
              <a:effectLst/>
              <a:latin typeface="+mn-lt"/>
              <a:ea typeface="+mn-ea"/>
              <a:cs typeface="+mn-cs"/>
            </a:rPr>
            <a:t>たが</a:t>
          </a:r>
          <a:r>
            <a:rPr kumimoji="1" lang="ja-JP" altLang="ja-JP" sz="900">
              <a:solidFill>
                <a:schemeClr val="dk1"/>
              </a:solidFill>
              <a:effectLst/>
              <a:latin typeface="+mn-lt"/>
              <a:ea typeface="+mn-ea"/>
              <a:cs typeface="+mn-cs"/>
            </a:rPr>
            <a:t>、令和元年</a:t>
          </a:r>
          <a:r>
            <a:rPr kumimoji="1" lang="ja-JP" altLang="en-US" sz="900">
              <a:solidFill>
                <a:schemeClr val="dk1"/>
              </a:solidFill>
              <a:effectLst/>
              <a:latin typeface="+mn-lt"/>
              <a:ea typeface="+mn-ea"/>
              <a:cs typeface="+mn-cs"/>
            </a:rPr>
            <a:t>東日本台風</a:t>
          </a:r>
          <a:r>
            <a:rPr kumimoji="1" lang="ja-JP" altLang="ja-JP" sz="900">
              <a:solidFill>
                <a:schemeClr val="dk1"/>
              </a:solidFill>
              <a:effectLst/>
              <a:latin typeface="+mn-lt"/>
              <a:ea typeface="+mn-ea"/>
              <a:cs typeface="+mn-cs"/>
            </a:rPr>
            <a:t>の影響により道路橋梁災害復旧事業、農林業施設災害復旧事業</a:t>
          </a:r>
          <a:r>
            <a:rPr kumimoji="1" lang="ja-JP" altLang="en-US" sz="900">
              <a:solidFill>
                <a:schemeClr val="dk1"/>
              </a:solidFill>
              <a:effectLst/>
              <a:latin typeface="+mn-lt"/>
              <a:ea typeface="+mn-ea"/>
              <a:cs typeface="+mn-cs"/>
            </a:rPr>
            <a:t>等が</a:t>
          </a:r>
          <a:r>
            <a:rPr kumimoji="1" lang="ja-JP" altLang="ja-JP" sz="900">
              <a:solidFill>
                <a:schemeClr val="dk1"/>
              </a:solidFill>
              <a:effectLst/>
              <a:latin typeface="+mn-lt"/>
              <a:ea typeface="+mn-ea"/>
              <a:cs typeface="+mn-cs"/>
            </a:rPr>
            <a:t>増加したためである。</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年度までは財政調整基金や減債基金などの基金積立や地方債の繰上償還を行ったことにより、実質単年度収支比率はプラス</a:t>
          </a:r>
          <a:r>
            <a:rPr kumimoji="1" lang="ja-JP" altLang="en-US" sz="900">
              <a:solidFill>
                <a:schemeClr val="dk1"/>
              </a:solidFill>
              <a:effectLst/>
              <a:latin typeface="+mn-lt"/>
              <a:ea typeface="+mn-ea"/>
              <a:cs typeface="+mn-cs"/>
            </a:rPr>
            <a:t>だ</a:t>
          </a:r>
          <a:r>
            <a:rPr kumimoji="1" lang="ja-JP" altLang="ja-JP" sz="900">
              <a:solidFill>
                <a:schemeClr val="dk1"/>
              </a:solidFill>
              <a:effectLst/>
              <a:latin typeface="+mn-lt"/>
              <a:ea typeface="+mn-ea"/>
              <a:cs typeface="+mn-cs"/>
            </a:rPr>
            <a:t>ったが、平成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年度は、財政調整基金の取崩しを行い、かつ、地方債の繰上償還もなかったことから、実質単年度収支比率がマイナスに転じた。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また、</a:t>
          </a:r>
          <a:r>
            <a:rPr kumimoji="1" lang="ja-JP" altLang="ja-JP" sz="900">
              <a:solidFill>
                <a:schemeClr val="dk1"/>
              </a:solidFill>
              <a:effectLst/>
              <a:latin typeface="+mn-lt"/>
              <a:ea typeface="+mn-ea"/>
              <a:cs typeface="+mn-cs"/>
            </a:rPr>
            <a:t>令和元年度は、令和元年</a:t>
          </a:r>
          <a:r>
            <a:rPr kumimoji="1" lang="ja-JP" altLang="en-US" sz="900">
              <a:solidFill>
                <a:schemeClr val="dk1"/>
              </a:solidFill>
              <a:effectLst/>
              <a:latin typeface="+mn-lt"/>
              <a:ea typeface="+mn-ea"/>
              <a:cs typeface="+mn-cs"/>
            </a:rPr>
            <a:t>東日本台風</a:t>
          </a:r>
          <a:r>
            <a:rPr kumimoji="1" lang="ja-JP" altLang="ja-JP" sz="900">
              <a:solidFill>
                <a:schemeClr val="dk1"/>
              </a:solidFill>
              <a:effectLst/>
              <a:latin typeface="+mn-lt"/>
              <a:ea typeface="+mn-ea"/>
              <a:cs typeface="+mn-cs"/>
            </a:rPr>
            <a:t>に</a:t>
          </a:r>
          <a:r>
            <a:rPr kumimoji="1" lang="ja-JP" altLang="en-US" sz="900">
              <a:solidFill>
                <a:schemeClr val="dk1"/>
              </a:solidFill>
              <a:effectLst/>
              <a:latin typeface="+mn-lt"/>
              <a:ea typeface="+mn-ea"/>
              <a:cs typeface="+mn-cs"/>
            </a:rPr>
            <a:t>伴う</a:t>
          </a:r>
          <a:r>
            <a:rPr kumimoji="1" lang="ja-JP" altLang="ja-JP" sz="900">
              <a:solidFill>
                <a:schemeClr val="dk1"/>
              </a:solidFill>
              <a:effectLst/>
              <a:latin typeface="+mn-lt"/>
              <a:ea typeface="+mn-ea"/>
              <a:cs typeface="+mn-cs"/>
            </a:rPr>
            <a:t>国・県の補助金や地方税、地方交付税などは前年度より増加したが、財政調整基金の大幅な取崩し</a:t>
          </a:r>
          <a:r>
            <a:rPr kumimoji="1" lang="ja-JP" altLang="en-US" sz="900">
              <a:solidFill>
                <a:schemeClr val="dk1"/>
              </a:solidFill>
              <a:effectLst/>
              <a:latin typeface="+mn-lt"/>
              <a:ea typeface="+mn-ea"/>
              <a:cs typeface="+mn-cs"/>
            </a:rPr>
            <a:t>を行ったことから、</a:t>
          </a:r>
          <a:r>
            <a:rPr kumimoji="1" lang="ja-JP" altLang="ja-JP" sz="900">
              <a:solidFill>
                <a:schemeClr val="dk1"/>
              </a:solidFill>
              <a:effectLst/>
              <a:latin typeface="+mn-lt"/>
              <a:ea typeface="+mn-ea"/>
              <a:cs typeface="+mn-cs"/>
            </a:rPr>
            <a:t>前年度対比で同規模水準のマイナスとなった。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令和２年度は、翌年度に繰り越すべき財源や、財政調整基金の取崩額が皆減したこと等から、実質単年度収支比率がプラスに転じた。今後も引き続き、歳出削減により基金積立を行っていくなど、適正な財政運営に努める。</a:t>
          </a:r>
          <a:endParaRPr kumimoji="1" lang="en-US" altLang="ja-JP" sz="9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各会計とも歳入の確保と歳出の適正な執行に努めたことにより黒字となった。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年度以降は、東日本大震災への対応において、除染事業や健康管理事業等の放射能対策事業に積極的に取組んだことと、国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県と協議を重ね財源を確保することに努めたことや、震災復興特別交付税の国の財政措置がなされたこと等により、一般会計の割合が大きくなっていた。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令和２年度は、一般会計において前年度比較</a:t>
          </a:r>
          <a:r>
            <a:rPr kumimoji="1" lang="en-US" altLang="ja-JP" sz="1100">
              <a:solidFill>
                <a:schemeClr val="dk1"/>
              </a:solidFill>
              <a:effectLst/>
              <a:latin typeface="+mn-lt"/>
              <a:ea typeface="+mn-ea"/>
              <a:cs typeface="+mn-cs"/>
            </a:rPr>
            <a:t>2.59</a:t>
          </a:r>
          <a:r>
            <a:rPr kumimoji="1" lang="ja-JP" altLang="en-US" sz="1100">
              <a:solidFill>
                <a:schemeClr val="dk1"/>
              </a:solidFill>
              <a:effectLst/>
              <a:latin typeface="+mn-lt"/>
              <a:ea typeface="+mn-ea"/>
              <a:cs typeface="+mn-cs"/>
            </a:rPr>
            <a:t>ポイント増加したが、これは地方消費税交付金の増や法人事業税交付金の皆増により標準税収入額が増となり、それに伴い標準財政規模が増加したものの、それ以上に令和元年東日本台風に係る災害復旧事業や、新型コロナウイルス感染症対策事業の実施、また翌年度に繰り越すべき財源が大きく減少したことにより実質収支が増えたことが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また、下水道事業会計は法適化に伴う皆増、</a:t>
          </a:r>
          <a:r>
            <a:rPr kumimoji="1" lang="ja-JP" altLang="ja-JP" sz="1100">
              <a:solidFill>
                <a:schemeClr val="dk1"/>
              </a:solidFill>
              <a:effectLst/>
              <a:latin typeface="+mn-lt"/>
              <a:ea typeface="+mn-ea"/>
              <a:cs typeface="+mn-cs"/>
            </a:rPr>
            <a:t>水道事業会計で</a:t>
          </a:r>
          <a:r>
            <a:rPr kumimoji="1" lang="en-US" altLang="ja-JP" sz="1100">
              <a:solidFill>
                <a:schemeClr val="dk1"/>
              </a:solidFill>
              <a:effectLst/>
              <a:latin typeface="+mn-lt"/>
              <a:ea typeface="+mn-ea"/>
              <a:cs typeface="+mn-cs"/>
            </a:rPr>
            <a:t>0.68</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国民健康保険特別会計で</a:t>
          </a:r>
          <a:r>
            <a:rPr kumimoji="1" lang="en-US" altLang="ja-JP" sz="1100">
              <a:solidFill>
                <a:schemeClr val="dk1"/>
              </a:solidFill>
              <a:effectLst/>
              <a:latin typeface="+mn-lt"/>
              <a:ea typeface="+mn-ea"/>
              <a:cs typeface="+mn-cs"/>
            </a:rPr>
            <a:t>0.46</a:t>
          </a:r>
          <a:r>
            <a:rPr kumimoji="1" lang="ja-JP" altLang="en-US" sz="1100">
              <a:solidFill>
                <a:schemeClr val="dk1"/>
              </a:solidFill>
              <a:effectLst/>
              <a:latin typeface="+mn-lt"/>
              <a:ea typeface="+mn-ea"/>
              <a:cs typeface="+mn-cs"/>
            </a:rPr>
            <a:t>ポイント減少しており、</a:t>
          </a:r>
          <a:r>
            <a:rPr kumimoji="1" lang="ja-JP" altLang="ja-JP" sz="1100">
              <a:solidFill>
                <a:schemeClr val="dk1"/>
              </a:solidFill>
              <a:effectLst/>
              <a:latin typeface="+mn-lt"/>
              <a:ea typeface="+mn-ea"/>
              <a:cs typeface="+mn-cs"/>
            </a:rPr>
            <a:t>その他は前年度と同水準となっている。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view="pageBreakPreview" zoomScale="85" zoomScaleNormal="85" zoomScaleSheetLayoutView="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43909613</v>
      </c>
      <c r="BO4" s="464"/>
      <c r="BP4" s="464"/>
      <c r="BQ4" s="464"/>
      <c r="BR4" s="464"/>
      <c r="BS4" s="464"/>
      <c r="BT4" s="464"/>
      <c r="BU4" s="465"/>
      <c r="BV4" s="463">
        <v>33312678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12.6</v>
      </c>
      <c r="CU4" s="648"/>
      <c r="CV4" s="648"/>
      <c r="CW4" s="648"/>
      <c r="CX4" s="648"/>
      <c r="CY4" s="648"/>
      <c r="CZ4" s="648"/>
      <c r="DA4" s="649"/>
      <c r="DB4" s="647">
        <v>10</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41566008</v>
      </c>
      <c r="BO5" s="469"/>
      <c r="BP5" s="469"/>
      <c r="BQ5" s="469"/>
      <c r="BR5" s="469"/>
      <c r="BS5" s="469"/>
      <c r="BT5" s="469"/>
      <c r="BU5" s="470"/>
      <c r="BV5" s="468">
        <v>30683641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96.2</v>
      </c>
      <c r="CU5" s="439"/>
      <c r="CV5" s="439"/>
      <c r="CW5" s="439"/>
      <c r="CX5" s="439"/>
      <c r="CY5" s="439"/>
      <c r="CZ5" s="439"/>
      <c r="DA5" s="440"/>
      <c r="DB5" s="438">
        <v>97.1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2343605</v>
      </c>
      <c r="BO6" s="469"/>
      <c r="BP6" s="469"/>
      <c r="BQ6" s="469"/>
      <c r="BR6" s="469"/>
      <c r="BS6" s="469"/>
      <c r="BT6" s="469"/>
      <c r="BU6" s="470"/>
      <c r="BV6" s="468">
        <v>2629037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99.7</v>
      </c>
      <c r="CU6" s="622"/>
      <c r="CV6" s="622"/>
      <c r="CW6" s="622"/>
      <c r="CX6" s="622"/>
      <c r="CY6" s="622"/>
      <c r="CZ6" s="622"/>
      <c r="DA6" s="623"/>
      <c r="DB6" s="621">
        <v>100.8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192171</v>
      </c>
      <c r="BO7" s="469"/>
      <c r="BP7" s="469"/>
      <c r="BQ7" s="469"/>
      <c r="BR7" s="469"/>
      <c r="BS7" s="469"/>
      <c r="BT7" s="469"/>
      <c r="BU7" s="470"/>
      <c r="BV7" s="468">
        <v>949970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17025892</v>
      </c>
      <c r="CU7" s="469"/>
      <c r="CV7" s="469"/>
      <c r="CW7" s="469"/>
      <c r="CX7" s="469"/>
      <c r="CY7" s="469"/>
      <c r="CZ7" s="469"/>
      <c r="DA7" s="470"/>
      <c r="DB7" s="468">
        <v>16713051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2151434</v>
      </c>
      <c r="BO8" s="469"/>
      <c r="BP8" s="469"/>
      <c r="BQ8" s="469"/>
      <c r="BR8" s="469"/>
      <c r="BS8" s="469"/>
      <c r="BT8" s="469"/>
      <c r="BU8" s="470"/>
      <c r="BV8" s="468">
        <v>1679067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v>
      </c>
      <c r="CU8" s="582"/>
      <c r="CV8" s="582"/>
      <c r="CW8" s="582"/>
      <c r="CX8" s="582"/>
      <c r="CY8" s="582"/>
      <c r="CZ8" s="582"/>
      <c r="DA8" s="583"/>
      <c r="DB8" s="581">
        <v>0.4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58240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472367</v>
      </c>
      <c r="BO9" s="469"/>
      <c r="BP9" s="469"/>
      <c r="BQ9" s="469"/>
      <c r="BR9" s="469"/>
      <c r="BS9" s="469"/>
      <c r="BT9" s="469"/>
      <c r="BU9" s="470"/>
      <c r="BV9" s="468">
        <v>303067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13.9</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62400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671</v>
      </c>
      <c r="BO10" s="469"/>
      <c r="BP10" s="469"/>
      <c r="BQ10" s="469"/>
      <c r="BR10" s="469"/>
      <c r="BS10" s="469"/>
      <c r="BT10" s="469"/>
      <c r="BU10" s="470"/>
      <c r="BV10" s="468">
        <v>1238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59213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1186848</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58782</v>
      </c>
      <c r="S13" s="572"/>
      <c r="T13" s="572"/>
      <c r="U13" s="572"/>
      <c r="V13" s="573"/>
      <c r="W13" s="559" t="s">
        <v>141</v>
      </c>
      <c r="X13" s="481"/>
      <c r="Y13" s="481"/>
      <c r="Z13" s="481"/>
      <c r="AA13" s="481"/>
      <c r="AB13" s="482"/>
      <c r="AC13" s="444">
        <v>4022</v>
      </c>
      <c r="AD13" s="445"/>
      <c r="AE13" s="445"/>
      <c r="AF13" s="445"/>
      <c r="AG13" s="446"/>
      <c r="AH13" s="444">
        <v>4303</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473038</v>
      </c>
      <c r="BO13" s="469"/>
      <c r="BP13" s="469"/>
      <c r="BQ13" s="469"/>
      <c r="BR13" s="469"/>
      <c r="BS13" s="469"/>
      <c r="BT13" s="469"/>
      <c r="BU13" s="470"/>
      <c r="BV13" s="468">
        <v>-882543</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7.2</v>
      </c>
      <c r="CU13" s="439"/>
      <c r="CV13" s="439"/>
      <c r="CW13" s="439"/>
      <c r="CX13" s="439"/>
      <c r="CY13" s="439"/>
      <c r="CZ13" s="439"/>
      <c r="DA13" s="440"/>
      <c r="DB13" s="438">
        <v>6.9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60029</v>
      </c>
      <c r="S14" s="572"/>
      <c r="T14" s="572"/>
      <c r="U14" s="572"/>
      <c r="V14" s="573"/>
      <c r="W14" s="574"/>
      <c r="X14" s="484"/>
      <c r="Y14" s="484"/>
      <c r="Z14" s="484"/>
      <c r="AA14" s="484"/>
      <c r="AB14" s="485"/>
      <c r="AC14" s="564">
        <v>13</v>
      </c>
      <c r="AD14" s="565"/>
      <c r="AE14" s="565"/>
      <c r="AF14" s="565"/>
      <c r="AG14" s="566"/>
      <c r="AH14" s="564">
        <v>14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56.6</v>
      </c>
      <c r="CU14" s="576"/>
      <c r="CV14" s="576"/>
      <c r="CW14" s="576"/>
      <c r="CX14" s="576"/>
      <c r="CY14" s="576"/>
      <c r="CZ14" s="576"/>
      <c r="DA14" s="577"/>
      <c r="DB14" s="575">
        <v>54.4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59593</v>
      </c>
      <c r="S15" s="572"/>
      <c r="T15" s="572"/>
      <c r="U15" s="572"/>
      <c r="V15" s="573"/>
      <c r="W15" s="559" t="s">
        <v>149</v>
      </c>
      <c r="X15" s="481"/>
      <c r="Y15" s="481"/>
      <c r="Z15" s="481"/>
      <c r="AA15" s="481"/>
      <c r="AB15" s="482"/>
      <c r="AC15" s="444">
        <v>9715</v>
      </c>
      <c r="AD15" s="445"/>
      <c r="AE15" s="445"/>
      <c r="AF15" s="445"/>
      <c r="AG15" s="446"/>
      <c r="AH15" s="444">
        <v>9789</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6061102</v>
      </c>
      <c r="BO15" s="464"/>
      <c r="BP15" s="464"/>
      <c r="BQ15" s="464"/>
      <c r="BR15" s="464"/>
      <c r="BS15" s="464"/>
      <c r="BT15" s="464"/>
      <c r="BU15" s="465"/>
      <c r="BV15" s="463">
        <v>5752023</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31.4</v>
      </c>
      <c r="AD16" s="565"/>
      <c r="AE16" s="565"/>
      <c r="AF16" s="565"/>
      <c r="AG16" s="566"/>
      <c r="AH16" s="564">
        <v>31.9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14806216</v>
      </c>
      <c r="BO16" s="469"/>
      <c r="BP16" s="469"/>
      <c r="BQ16" s="469"/>
      <c r="BR16" s="469"/>
      <c r="BS16" s="469"/>
      <c r="BT16" s="469"/>
      <c r="BU16" s="470"/>
      <c r="BV16" s="468">
        <v>14275183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17185</v>
      </c>
      <c r="AD17" s="445"/>
      <c r="AE17" s="445"/>
      <c r="AF17" s="445"/>
      <c r="AG17" s="446"/>
      <c r="AH17" s="444">
        <v>16606</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7514234</v>
      </c>
      <c r="BO17" s="469"/>
      <c r="BP17" s="469"/>
      <c r="BQ17" s="469"/>
      <c r="BR17" s="469"/>
      <c r="BS17" s="469"/>
      <c r="BT17" s="469"/>
      <c r="BU17" s="470"/>
      <c r="BV17" s="468">
        <v>7176185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265.12</v>
      </c>
      <c r="M18" s="533"/>
      <c r="N18" s="533"/>
      <c r="O18" s="533"/>
      <c r="P18" s="533"/>
      <c r="Q18" s="533"/>
      <c r="R18" s="534"/>
      <c r="S18" s="534"/>
      <c r="T18" s="534"/>
      <c r="U18" s="534"/>
      <c r="V18" s="535"/>
      <c r="W18" s="549"/>
      <c r="X18" s="550"/>
      <c r="Y18" s="550"/>
      <c r="Z18" s="550"/>
      <c r="AA18" s="550"/>
      <c r="AB18" s="560"/>
      <c r="AC18" s="432">
        <v>55.6</v>
      </c>
      <c r="AD18" s="433"/>
      <c r="AE18" s="433"/>
      <c r="AF18" s="433"/>
      <c r="AG18" s="536"/>
      <c r="AH18" s="432">
        <v>54.1</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16292892</v>
      </c>
      <c r="BO18" s="469"/>
      <c r="BP18" s="469"/>
      <c r="BQ18" s="469"/>
      <c r="BR18" s="469"/>
      <c r="BS18" s="469"/>
      <c r="BT18" s="469"/>
      <c r="BU18" s="470"/>
      <c r="BV18" s="468">
        <v>16338434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220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22055832</v>
      </c>
      <c r="BO19" s="469"/>
      <c r="BP19" s="469"/>
      <c r="BQ19" s="469"/>
      <c r="BR19" s="469"/>
      <c r="BS19" s="469"/>
      <c r="BT19" s="469"/>
      <c r="BU19" s="470"/>
      <c r="BV19" s="468">
        <v>21936961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21158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41122509</v>
      </c>
      <c r="BO23" s="469"/>
      <c r="BP23" s="469"/>
      <c r="BQ23" s="469"/>
      <c r="BR23" s="469"/>
      <c r="BS23" s="469"/>
      <c r="BT23" s="469"/>
      <c r="BU23" s="470"/>
      <c r="BV23" s="468">
        <v>39900440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9810</v>
      </c>
      <c r="R24" s="445"/>
      <c r="S24" s="445"/>
      <c r="T24" s="445"/>
      <c r="U24" s="445"/>
      <c r="V24" s="446"/>
      <c r="W24" s="510"/>
      <c r="X24" s="501"/>
      <c r="Y24" s="502"/>
      <c r="Z24" s="441" t="s">
        <v>173</v>
      </c>
      <c r="AA24" s="442"/>
      <c r="AB24" s="442"/>
      <c r="AC24" s="442"/>
      <c r="AD24" s="442"/>
      <c r="AE24" s="442"/>
      <c r="AF24" s="442"/>
      <c r="AG24" s="443"/>
      <c r="AH24" s="444">
        <v>454</v>
      </c>
      <c r="AI24" s="445"/>
      <c r="AJ24" s="445"/>
      <c r="AK24" s="445"/>
      <c r="AL24" s="446"/>
      <c r="AM24" s="444">
        <v>1370172</v>
      </c>
      <c r="AN24" s="445"/>
      <c r="AO24" s="445"/>
      <c r="AP24" s="445"/>
      <c r="AQ24" s="445"/>
      <c r="AR24" s="446"/>
      <c r="AS24" s="444">
        <v>3018</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18158437</v>
      </c>
      <c r="BO24" s="469"/>
      <c r="BP24" s="469"/>
      <c r="BQ24" s="469"/>
      <c r="BR24" s="469"/>
      <c r="BS24" s="469"/>
      <c r="BT24" s="469"/>
      <c r="BU24" s="470"/>
      <c r="BV24" s="468">
        <v>18280953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7770</v>
      </c>
      <c r="R25" s="445"/>
      <c r="S25" s="445"/>
      <c r="T25" s="445"/>
      <c r="U25" s="445"/>
      <c r="V25" s="446"/>
      <c r="W25" s="510"/>
      <c r="X25" s="501"/>
      <c r="Y25" s="502"/>
      <c r="Z25" s="441" t="s">
        <v>176</v>
      </c>
      <c r="AA25" s="442"/>
      <c r="AB25" s="442"/>
      <c r="AC25" s="442"/>
      <c r="AD25" s="442"/>
      <c r="AE25" s="442"/>
      <c r="AF25" s="442"/>
      <c r="AG25" s="443"/>
      <c r="AH25" s="444" t="s">
        <v>139</v>
      </c>
      <c r="AI25" s="445"/>
      <c r="AJ25" s="445"/>
      <c r="AK25" s="445"/>
      <c r="AL25" s="446"/>
      <c r="AM25" s="444" t="s">
        <v>130</v>
      </c>
      <c r="AN25" s="445"/>
      <c r="AO25" s="445"/>
      <c r="AP25" s="445"/>
      <c r="AQ25" s="445"/>
      <c r="AR25" s="446"/>
      <c r="AS25" s="444" t="s">
        <v>130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4038481</v>
      </c>
      <c r="BO25" s="464"/>
      <c r="BP25" s="464"/>
      <c r="BQ25" s="464"/>
      <c r="BR25" s="464"/>
      <c r="BS25" s="464"/>
      <c r="BT25" s="464"/>
      <c r="BU25" s="465"/>
      <c r="BV25" s="463">
        <v>2614412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7290</v>
      </c>
      <c r="R26" s="445"/>
      <c r="S26" s="445"/>
      <c r="T26" s="445"/>
      <c r="U26" s="445"/>
      <c r="V26" s="446"/>
      <c r="W26" s="510"/>
      <c r="X26" s="501"/>
      <c r="Y26" s="502"/>
      <c r="Z26" s="441" t="s">
        <v>179</v>
      </c>
      <c r="AA26" s="523"/>
      <c r="AB26" s="523"/>
      <c r="AC26" s="523"/>
      <c r="AD26" s="523"/>
      <c r="AE26" s="523"/>
      <c r="AF26" s="523"/>
      <c r="AG26" s="524"/>
      <c r="AH26" s="444">
        <v>8</v>
      </c>
      <c r="AI26" s="445"/>
      <c r="AJ26" s="445"/>
      <c r="AK26" s="445"/>
      <c r="AL26" s="446"/>
      <c r="AM26" s="444">
        <v>27824</v>
      </c>
      <c r="AN26" s="445"/>
      <c r="AO26" s="445"/>
      <c r="AP26" s="445"/>
      <c r="AQ26" s="445"/>
      <c r="AR26" s="446"/>
      <c r="AS26" s="444">
        <v>3478</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4630</v>
      </c>
      <c r="R27" s="445"/>
      <c r="S27" s="445"/>
      <c r="T27" s="445"/>
      <c r="U27" s="445"/>
      <c r="V27" s="446"/>
      <c r="W27" s="510"/>
      <c r="X27" s="501"/>
      <c r="Y27" s="502"/>
      <c r="Z27" s="441" t="s">
        <v>182</v>
      </c>
      <c r="AA27" s="442"/>
      <c r="AB27" s="442"/>
      <c r="AC27" s="442"/>
      <c r="AD27" s="442"/>
      <c r="AE27" s="442"/>
      <c r="AF27" s="442"/>
      <c r="AG27" s="443"/>
      <c r="AH27" s="444">
        <v>21</v>
      </c>
      <c r="AI27" s="445"/>
      <c r="AJ27" s="445"/>
      <c r="AK27" s="445"/>
      <c r="AL27" s="446"/>
      <c r="AM27" s="444">
        <v>72036</v>
      </c>
      <c r="AN27" s="445"/>
      <c r="AO27" s="445"/>
      <c r="AP27" s="445"/>
      <c r="AQ27" s="445"/>
      <c r="AR27" s="446"/>
      <c r="AS27" s="444">
        <v>3430</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4060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2580139</v>
      </c>
      <c r="BO28" s="464"/>
      <c r="BP28" s="464"/>
      <c r="BQ28" s="464"/>
      <c r="BR28" s="464"/>
      <c r="BS28" s="464"/>
      <c r="BT28" s="464"/>
      <c r="BU28" s="465"/>
      <c r="BV28" s="463">
        <v>2579468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20</v>
      </c>
      <c r="M29" s="445"/>
      <c r="N29" s="445"/>
      <c r="O29" s="445"/>
      <c r="P29" s="446"/>
      <c r="Q29" s="444">
        <v>3850</v>
      </c>
      <c r="R29" s="445"/>
      <c r="S29" s="445"/>
      <c r="T29" s="445"/>
      <c r="U29" s="445"/>
      <c r="V29" s="446"/>
      <c r="W29" s="511"/>
      <c r="X29" s="512"/>
      <c r="Y29" s="513"/>
      <c r="Z29" s="441" t="s">
        <v>188</v>
      </c>
      <c r="AA29" s="442"/>
      <c r="AB29" s="442"/>
      <c r="AC29" s="442"/>
      <c r="AD29" s="442"/>
      <c r="AE29" s="442"/>
      <c r="AF29" s="442"/>
      <c r="AG29" s="443"/>
      <c r="AH29" s="444">
        <v>475</v>
      </c>
      <c r="AI29" s="445"/>
      <c r="AJ29" s="445"/>
      <c r="AK29" s="445"/>
      <c r="AL29" s="446"/>
      <c r="AM29" s="444">
        <v>1442208</v>
      </c>
      <c r="AN29" s="445"/>
      <c r="AO29" s="445"/>
      <c r="AP29" s="445"/>
      <c r="AQ29" s="445"/>
      <c r="AR29" s="446"/>
      <c r="AS29" s="444">
        <v>3036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863380</v>
      </c>
      <c r="BO29" s="469"/>
      <c r="BP29" s="469"/>
      <c r="BQ29" s="469"/>
      <c r="BR29" s="469"/>
      <c r="BS29" s="469"/>
      <c r="BT29" s="469"/>
      <c r="BU29" s="470"/>
      <c r="BV29" s="468">
        <v>963190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8115794</v>
      </c>
      <c r="BO30" s="472"/>
      <c r="BP30" s="472"/>
      <c r="BQ30" s="472"/>
      <c r="BR30" s="472"/>
      <c r="BS30" s="472"/>
      <c r="BT30" s="472"/>
      <c r="BU30" s="473"/>
      <c r="BV30" s="471">
        <v>8177421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199</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粟野地区農業集落排水処理事業特別会計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伊達地方消防組合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福島土地開発公社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工業団地特別会計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伊達地方衛生処理組合　一般会計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保原振興公社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月舘宅地造成事業特別会計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伊達地方衛生処理組合　し尿処理事業特別会計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つきだて振興公社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伊達地方衛生処理組合　ごみ処理事業特別会計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伊達市農林業振興公社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福島地方水道用水供給企業団　水道用水供給事業会計</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伊達市スポーツ振興公社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公立藤田病院組合　病院事業会計</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りょうぜん振興公社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福島県市町村総合事務組合　一般会計</v>
      </c>
      <c r="BZ40" s="426"/>
      <c r="CA40" s="426"/>
      <c r="CB40" s="426"/>
      <c r="CC40" s="426"/>
      <c r="CD40" s="426"/>
      <c r="CE40" s="426"/>
      <c r="CF40" s="426"/>
      <c r="CG40" s="426"/>
      <c r="CH40" s="426"/>
      <c r="CI40" s="426"/>
      <c r="CJ40" s="426"/>
      <c r="CK40" s="426"/>
      <c r="CL40" s="426"/>
      <c r="CM40" s="426"/>
      <c r="CN40" s="214"/>
      <c r="CO40" s="427">
        <f t="shared" si="3"/>
        <v>26</v>
      </c>
      <c r="CP40" s="427"/>
      <c r="CQ40" s="426" t="str">
        <f>IF('各会計、関係団体の財政状況及び健全化判断比率'!BS13="","",'各会計、関係団体の財政状況及び健全化判断比率'!BS13)</f>
        <v>まちづくり伊達</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福島県市町村総合事務組合　消防補償等特別会計</v>
      </c>
      <c r="BZ41" s="426"/>
      <c r="CA41" s="426"/>
      <c r="CB41" s="426"/>
      <c r="CC41" s="426"/>
      <c r="CD41" s="426"/>
      <c r="CE41" s="426"/>
      <c r="CF41" s="426"/>
      <c r="CG41" s="426"/>
      <c r="CH41" s="426"/>
      <c r="CI41" s="426"/>
      <c r="CJ41" s="426"/>
      <c r="CK41" s="426"/>
      <c r="CL41" s="426"/>
      <c r="CM41" s="426"/>
      <c r="CN41" s="214"/>
      <c r="CO41" s="427">
        <f t="shared" si="3"/>
        <v>27</v>
      </c>
      <c r="CP41" s="427"/>
      <c r="CQ41" s="426" t="str">
        <f>IF('各会計、関係団体の財政状況及び健全化判断比率'!BS14="","",'各会計、関係団体の財政状況及び健全化判断比率'!BS14)</f>
        <v>伊達市観光物産交流協会</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福島県市町村総合事務組合　消防賞じゅつ金特別会計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福島県市町村総合事務組合　非常勤特別職員公務災害補償特別会計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AYx1b9pSYPIs6RYUwUk8AaGdBUMhgExtB6WPqzRixlVsI7Ep2ZBpuHJuNwASb4fkXlusj+IdgBxqm6Km/IucQ==" saltValue="MfCdkEmQrtDILDqJ037H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555</v>
      </c>
      <c r="D34" s="1250"/>
      <c r="E34" s="1251"/>
      <c r="F34" s="32">
        <v>9.5</v>
      </c>
      <c r="G34" s="33">
        <v>11.05</v>
      </c>
      <c r="H34" s="33">
        <v>8.06</v>
      </c>
      <c r="I34" s="33">
        <v>10.039999999999999</v>
      </c>
      <c r="J34" s="34">
        <v>12.63</v>
      </c>
      <c r="K34" s="22"/>
      <c r="L34" s="22"/>
      <c r="M34" s="22"/>
      <c r="N34" s="22"/>
      <c r="O34" s="22"/>
      <c r="P34" s="22"/>
    </row>
    <row r="35" spans="1:16" ht="39" customHeight="1" x14ac:dyDescent="0.15">
      <c r="A35" s="22"/>
      <c r="B35" s="35"/>
      <c r="C35" s="1244" t="s">
        <v>556</v>
      </c>
      <c r="D35" s="1245"/>
      <c r="E35" s="1246"/>
      <c r="F35" s="36">
        <v>4.12</v>
      </c>
      <c r="G35" s="37">
        <v>4.58</v>
      </c>
      <c r="H35" s="37">
        <v>5.24</v>
      </c>
      <c r="I35" s="37">
        <v>6.13</v>
      </c>
      <c r="J35" s="38">
        <v>6.81</v>
      </c>
      <c r="K35" s="22"/>
      <c r="L35" s="22"/>
      <c r="M35" s="22"/>
      <c r="N35" s="22"/>
      <c r="O35" s="22"/>
      <c r="P35" s="22"/>
    </row>
    <row r="36" spans="1:16" ht="39" customHeight="1" x14ac:dyDescent="0.15">
      <c r="A36" s="22"/>
      <c r="B36" s="35"/>
      <c r="C36" s="1244" t="s">
        <v>557</v>
      </c>
      <c r="D36" s="1245"/>
      <c r="E36" s="1246"/>
      <c r="F36" s="36" t="s">
        <v>506</v>
      </c>
      <c r="G36" s="37" t="s">
        <v>506</v>
      </c>
      <c r="H36" s="37" t="s">
        <v>506</v>
      </c>
      <c r="I36" s="37" t="s">
        <v>506</v>
      </c>
      <c r="J36" s="38">
        <v>1.0900000000000001</v>
      </c>
      <c r="K36" s="22"/>
      <c r="L36" s="22"/>
      <c r="M36" s="22"/>
      <c r="N36" s="22"/>
      <c r="O36" s="22"/>
      <c r="P36" s="22"/>
    </row>
    <row r="37" spans="1:16" ht="39" customHeight="1" x14ac:dyDescent="0.15">
      <c r="A37" s="22"/>
      <c r="B37" s="35"/>
      <c r="C37" s="1244" t="s">
        <v>558</v>
      </c>
      <c r="D37" s="1245"/>
      <c r="E37" s="1246"/>
      <c r="F37" s="36">
        <v>1.03</v>
      </c>
      <c r="G37" s="37">
        <v>1.05</v>
      </c>
      <c r="H37" s="37">
        <v>1.1200000000000001</v>
      </c>
      <c r="I37" s="37">
        <v>0.77</v>
      </c>
      <c r="J37" s="38">
        <v>0.84</v>
      </c>
      <c r="K37" s="22"/>
      <c r="L37" s="22"/>
      <c r="M37" s="22"/>
      <c r="N37" s="22"/>
      <c r="O37" s="22"/>
      <c r="P37" s="22"/>
    </row>
    <row r="38" spans="1:16" ht="39" customHeight="1" x14ac:dyDescent="0.15">
      <c r="A38" s="22"/>
      <c r="B38" s="35"/>
      <c r="C38" s="1244" t="s">
        <v>559</v>
      </c>
      <c r="D38" s="1245"/>
      <c r="E38" s="1246"/>
      <c r="F38" s="36">
        <v>0.1</v>
      </c>
      <c r="G38" s="37">
        <v>0.1</v>
      </c>
      <c r="H38" s="37">
        <v>0.09</v>
      </c>
      <c r="I38" s="37">
        <v>0.09</v>
      </c>
      <c r="J38" s="38">
        <v>0.09</v>
      </c>
      <c r="K38" s="22"/>
      <c r="L38" s="22"/>
      <c r="M38" s="22"/>
      <c r="N38" s="22"/>
      <c r="O38" s="22"/>
      <c r="P38" s="22"/>
    </row>
    <row r="39" spans="1:16" ht="39" customHeight="1" x14ac:dyDescent="0.15">
      <c r="A39" s="22"/>
      <c r="B39" s="35"/>
      <c r="C39" s="1244" t="s">
        <v>560</v>
      </c>
      <c r="D39" s="1245"/>
      <c r="E39" s="1246"/>
      <c r="F39" s="36">
        <v>3.52</v>
      </c>
      <c r="G39" s="37">
        <v>4.1900000000000004</v>
      </c>
      <c r="H39" s="37">
        <v>0.5</v>
      </c>
      <c r="I39" s="37">
        <v>0.53</v>
      </c>
      <c r="J39" s="38">
        <v>7.0000000000000007E-2</v>
      </c>
      <c r="K39" s="22"/>
      <c r="L39" s="22"/>
      <c r="M39" s="22"/>
      <c r="N39" s="22"/>
      <c r="O39" s="22"/>
      <c r="P39" s="22"/>
    </row>
    <row r="40" spans="1:16" ht="39" customHeight="1" x14ac:dyDescent="0.15">
      <c r="A40" s="22"/>
      <c r="B40" s="35"/>
      <c r="C40" s="1244" t="s">
        <v>561</v>
      </c>
      <c r="D40" s="1245"/>
      <c r="E40" s="1246"/>
      <c r="F40" s="36">
        <v>0.02</v>
      </c>
      <c r="G40" s="37">
        <v>0.02</v>
      </c>
      <c r="H40" s="37">
        <v>0.01</v>
      </c>
      <c r="I40" s="37">
        <v>0.01</v>
      </c>
      <c r="J40" s="38">
        <v>0.01</v>
      </c>
      <c r="K40" s="22"/>
      <c r="L40" s="22"/>
      <c r="M40" s="22"/>
      <c r="N40" s="22"/>
      <c r="O40" s="22"/>
      <c r="P40" s="22"/>
    </row>
    <row r="41" spans="1:16" ht="39" customHeight="1" x14ac:dyDescent="0.15">
      <c r="A41" s="22"/>
      <c r="B41" s="35"/>
      <c r="C41" s="1244" t="s">
        <v>562</v>
      </c>
      <c r="D41" s="1245"/>
      <c r="E41" s="1246"/>
      <c r="F41" s="36">
        <v>0</v>
      </c>
      <c r="G41" s="37">
        <v>0</v>
      </c>
      <c r="H41" s="37">
        <v>0.01</v>
      </c>
      <c r="I41" s="37">
        <v>0</v>
      </c>
      <c r="J41" s="38">
        <v>0</v>
      </c>
      <c r="K41" s="22"/>
      <c r="L41" s="22"/>
      <c r="M41" s="22"/>
      <c r="N41" s="22"/>
      <c r="O41" s="22"/>
      <c r="P41" s="22"/>
    </row>
    <row r="42" spans="1:16" ht="39" customHeight="1" x14ac:dyDescent="0.15">
      <c r="A42" s="22"/>
      <c r="B42" s="39"/>
      <c r="C42" s="1244" t="s">
        <v>563</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564</v>
      </c>
      <c r="D43" s="1248"/>
      <c r="E43" s="1249"/>
      <c r="F43" s="41">
        <v>0.27</v>
      </c>
      <c r="G43" s="42">
        <v>0.36</v>
      </c>
      <c r="H43" s="42">
        <v>0.27</v>
      </c>
      <c r="I43" s="42">
        <v>0.45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4g5+qs2uYw2LXjm6KQ0iqYnio3snMOcnhXeptHfu7LLL4jNiwqgSyc0a9/hF6NZz5o/DLTH/CZ04SPKhHRW+w==" saltValue="X3ynQMRUfvFFSa5m17gs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3228</v>
      </c>
      <c r="L45" s="60">
        <v>3451</v>
      </c>
      <c r="M45" s="60">
        <v>3014</v>
      </c>
      <c r="N45" s="60">
        <v>2953</v>
      </c>
      <c r="O45" s="61">
        <v>3049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14</v>
      </c>
      <c r="F47" s="1254"/>
      <c r="G47" s="1254"/>
      <c r="H47" s="1254"/>
      <c r="I47" s="1254"/>
      <c r="J47" s="1255"/>
      <c r="K47" s="63">
        <v>60</v>
      </c>
      <c r="L47" s="64">
        <v>60</v>
      </c>
      <c r="M47" s="64">
        <v>20</v>
      </c>
      <c r="N47" s="64">
        <v>13</v>
      </c>
      <c r="O47" s="65">
        <v>7</v>
      </c>
      <c r="P47" s="48"/>
      <c r="Q47" s="48"/>
      <c r="R47" s="48"/>
      <c r="S47" s="48"/>
      <c r="T47" s="48"/>
      <c r="U47" s="48"/>
    </row>
    <row r="48" spans="1:21" ht="30.75" customHeight="1" x14ac:dyDescent="0.15">
      <c r="A48" s="48"/>
      <c r="B48" s="1272"/>
      <c r="C48" s="1273"/>
      <c r="D48" s="62"/>
      <c r="E48" s="1254" t="s">
        <v>15</v>
      </c>
      <c r="F48" s="1254"/>
      <c r="G48" s="1254"/>
      <c r="H48" s="1254"/>
      <c r="I48" s="1254"/>
      <c r="J48" s="1255"/>
      <c r="K48" s="63">
        <v>420</v>
      </c>
      <c r="L48" s="64">
        <v>440</v>
      </c>
      <c r="M48" s="64">
        <v>437</v>
      </c>
      <c r="N48" s="64">
        <v>454</v>
      </c>
      <c r="O48" s="65">
        <v>449</v>
      </c>
      <c r="P48" s="48"/>
      <c r="Q48" s="48"/>
      <c r="R48" s="48"/>
      <c r="S48" s="48"/>
      <c r="T48" s="48"/>
      <c r="U48" s="48"/>
    </row>
    <row r="49" spans="1:21" ht="30.75" customHeight="1" x14ac:dyDescent="0.15">
      <c r="A49" s="48"/>
      <c r="B49" s="1272"/>
      <c r="C49" s="1273"/>
      <c r="D49" s="62"/>
      <c r="E49" s="1254" t="s">
        <v>16</v>
      </c>
      <c r="F49" s="1254"/>
      <c r="G49" s="1254"/>
      <c r="H49" s="1254"/>
      <c r="I49" s="1254"/>
      <c r="J49" s="1255"/>
      <c r="K49" s="63">
        <v>238</v>
      </c>
      <c r="L49" s="64">
        <v>252</v>
      </c>
      <c r="M49" s="64">
        <v>261</v>
      </c>
      <c r="N49" s="64">
        <v>256</v>
      </c>
      <c r="O49" s="65">
        <v>256</v>
      </c>
      <c r="P49" s="48"/>
      <c r="Q49" s="48"/>
      <c r="R49" s="48"/>
      <c r="S49" s="48"/>
      <c r="T49" s="48"/>
      <c r="U49" s="48"/>
    </row>
    <row r="50" spans="1:21" ht="30.75" customHeight="1" x14ac:dyDescent="0.15">
      <c r="A50" s="48"/>
      <c r="B50" s="1272"/>
      <c r="C50" s="1273"/>
      <c r="D50" s="62"/>
      <c r="E50" s="1254" t="s">
        <v>17</v>
      </c>
      <c r="F50" s="1254"/>
      <c r="G50" s="1254"/>
      <c r="H50" s="1254"/>
      <c r="I50" s="1254"/>
      <c r="J50" s="1255"/>
      <c r="K50" s="63">
        <v>13</v>
      </c>
      <c r="L50" s="64">
        <v>13</v>
      </c>
      <c r="M50" s="64">
        <v>13</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2998</v>
      </c>
      <c r="L52" s="64">
        <v>2858</v>
      </c>
      <c r="M52" s="64">
        <v>2767</v>
      </c>
      <c r="N52" s="64">
        <v>2671</v>
      </c>
      <c r="O52" s="65">
        <v>2626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961</v>
      </c>
      <c r="L53" s="69">
        <v>1358</v>
      </c>
      <c r="M53" s="69">
        <v>978</v>
      </c>
      <c r="N53" s="69">
        <v>1005</v>
      </c>
      <c r="O53" s="70">
        <v>1135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0" t="s">
        <v>25</v>
      </c>
      <c r="C57" s="1261"/>
      <c r="D57" s="1264" t="s">
        <v>26</v>
      </c>
      <c r="E57" s="1265"/>
      <c r="F57" s="1265"/>
      <c r="G57" s="1265"/>
      <c r="H57" s="1265"/>
      <c r="I57" s="1265"/>
      <c r="J57" s="1266"/>
      <c r="K57" s="83">
        <v>400</v>
      </c>
      <c r="L57" s="84">
        <v>400</v>
      </c>
      <c r="M57" s="84">
        <v>360</v>
      </c>
      <c r="N57" s="84">
        <v>280</v>
      </c>
      <c r="O57" s="85">
        <v>160</v>
      </c>
    </row>
    <row r="58" spans="1:21" ht="31.5" customHeight="1" thickBot="1" x14ac:dyDescent="0.2">
      <c r="B58" s="1262"/>
      <c r="C58" s="1263"/>
      <c r="D58" s="1267" t="s">
        <v>27</v>
      </c>
      <c r="E58" s="1268"/>
      <c r="F58" s="1268"/>
      <c r="G58" s="1268"/>
      <c r="H58" s="1268"/>
      <c r="I58" s="1268"/>
      <c r="J58" s="1269"/>
      <c r="K58" s="86">
        <v>67</v>
      </c>
      <c r="L58" s="87">
        <v>100</v>
      </c>
      <c r="M58" s="87">
        <v>60</v>
      </c>
      <c r="N58" s="87">
        <v>47</v>
      </c>
      <c r="O58" s="88">
        <v>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1wBw0ceZ5I6fdFAE+vdD0YnAJsSNtIE0+nEQMMmEaTzC4Yy8LFzaVyGP/CVRkkQKsDZNTlPX36rzRZHxxGXpA==" saltValue="9k969QCTzFkk94Hjsnl1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90" t="s">
        <v>30</v>
      </c>
      <c r="C41" s="1291"/>
      <c r="D41" s="102"/>
      <c r="E41" s="1292" t="s">
        <v>31</v>
      </c>
      <c r="F41" s="1292"/>
      <c r="G41" s="1292"/>
      <c r="H41" s="1293"/>
      <c r="I41" s="103">
        <v>37274</v>
      </c>
      <c r="J41" s="104">
        <v>37685</v>
      </c>
      <c r="K41" s="104">
        <v>39629</v>
      </c>
      <c r="L41" s="104">
        <v>40060</v>
      </c>
      <c r="M41" s="105">
        <v>41123</v>
      </c>
    </row>
    <row r="42" spans="2:13" ht="27.75" customHeight="1" x14ac:dyDescent="0.15">
      <c r="B42" s="1280"/>
      <c r="C42" s="1281"/>
      <c r="D42" s="106"/>
      <c r="E42" s="1284" t="s">
        <v>32</v>
      </c>
      <c r="F42" s="1284"/>
      <c r="G42" s="1284"/>
      <c r="H42" s="1285"/>
      <c r="I42" s="107">
        <v>74</v>
      </c>
      <c r="J42" s="108">
        <v>61</v>
      </c>
      <c r="K42" s="108">
        <v>48</v>
      </c>
      <c r="L42" s="108">
        <v>48</v>
      </c>
      <c r="M42" s="109" t="s">
        <v>506</v>
      </c>
    </row>
    <row r="43" spans="2:13" ht="27.75" customHeight="1" x14ac:dyDescent="0.15">
      <c r="B43" s="1280"/>
      <c r="C43" s="1281"/>
      <c r="D43" s="106"/>
      <c r="E43" s="1284" t="s">
        <v>33</v>
      </c>
      <c r="F43" s="1284"/>
      <c r="G43" s="1284"/>
      <c r="H43" s="1285"/>
      <c r="I43" s="107">
        <v>6824</v>
      </c>
      <c r="J43" s="108">
        <v>6383</v>
      </c>
      <c r="K43" s="108">
        <v>5903</v>
      </c>
      <c r="L43" s="108">
        <v>5472</v>
      </c>
      <c r="M43" s="109">
        <v>5156</v>
      </c>
    </row>
    <row r="44" spans="2:13" ht="27.75" customHeight="1" x14ac:dyDescent="0.15">
      <c r="B44" s="1280"/>
      <c r="C44" s="1281"/>
      <c r="D44" s="106"/>
      <c r="E44" s="1284" t="s">
        <v>34</v>
      </c>
      <c r="F44" s="1284"/>
      <c r="G44" s="1284"/>
      <c r="H44" s="1285"/>
      <c r="I44" s="107">
        <v>2137</v>
      </c>
      <c r="J44" s="108">
        <v>1907</v>
      </c>
      <c r="K44" s="108">
        <v>1666</v>
      </c>
      <c r="L44" s="108">
        <v>1434</v>
      </c>
      <c r="M44" s="109">
        <v>1606</v>
      </c>
    </row>
    <row r="45" spans="2:13" ht="27.75" customHeight="1" x14ac:dyDescent="0.15">
      <c r="B45" s="1280"/>
      <c r="C45" s="1281"/>
      <c r="D45" s="106"/>
      <c r="E45" s="1284" t="s">
        <v>35</v>
      </c>
      <c r="F45" s="1284"/>
      <c r="G45" s="1284"/>
      <c r="H45" s="1285"/>
      <c r="I45" s="107">
        <v>4415</v>
      </c>
      <c r="J45" s="108">
        <v>3958</v>
      </c>
      <c r="K45" s="108">
        <v>3676</v>
      </c>
      <c r="L45" s="108">
        <v>3564</v>
      </c>
      <c r="M45" s="109">
        <v>3457</v>
      </c>
    </row>
    <row r="46" spans="2:13" ht="27.75" customHeight="1" x14ac:dyDescent="0.15">
      <c r="B46" s="1280"/>
      <c r="C46" s="1281"/>
      <c r="D46" s="110"/>
      <c r="E46" s="1284" t="s">
        <v>36</v>
      </c>
      <c r="F46" s="1284"/>
      <c r="G46" s="1284"/>
      <c r="H46" s="1285"/>
      <c r="I46" s="107" t="s">
        <v>506</v>
      </c>
      <c r="J46" s="108" t="s">
        <v>506</v>
      </c>
      <c r="K46" s="108" t="s">
        <v>506</v>
      </c>
      <c r="L46" s="108" t="s">
        <v>506</v>
      </c>
      <c r="M46" s="109" t="s">
        <v>506</v>
      </c>
    </row>
    <row r="47" spans="2:13" ht="27.75" customHeight="1" x14ac:dyDescent="0.15">
      <c r="B47" s="1280"/>
      <c r="C47" s="1281"/>
      <c r="D47" s="111"/>
      <c r="E47" s="1294" t="s">
        <v>37</v>
      </c>
      <c r="F47" s="1295"/>
      <c r="G47" s="1295"/>
      <c r="H47" s="1296"/>
      <c r="I47" s="107" t="s">
        <v>506</v>
      </c>
      <c r="J47" s="108" t="s">
        <v>506</v>
      </c>
      <c r="K47" s="108" t="s">
        <v>506</v>
      </c>
      <c r="L47" s="108" t="s">
        <v>506</v>
      </c>
      <c r="M47" s="109" t="s">
        <v>506</v>
      </c>
    </row>
    <row r="48" spans="2:13" ht="27.75" customHeight="1" x14ac:dyDescent="0.15">
      <c r="B48" s="1280"/>
      <c r="C48" s="1281"/>
      <c r="D48" s="106"/>
      <c r="E48" s="1284" t="s">
        <v>38</v>
      </c>
      <c r="F48" s="1284"/>
      <c r="G48" s="1284"/>
      <c r="H48" s="1285"/>
      <c r="I48" s="107" t="s">
        <v>506</v>
      </c>
      <c r="J48" s="108" t="s">
        <v>506</v>
      </c>
      <c r="K48" s="108" t="s">
        <v>506</v>
      </c>
      <c r="L48" s="108" t="s">
        <v>506</v>
      </c>
      <c r="M48" s="109" t="s">
        <v>506</v>
      </c>
    </row>
    <row r="49" spans="2:13" ht="27.75" customHeight="1" x14ac:dyDescent="0.15">
      <c r="B49" s="1282"/>
      <c r="C49" s="1283"/>
      <c r="D49" s="106"/>
      <c r="E49" s="1284" t="s">
        <v>39</v>
      </c>
      <c r="F49" s="1284"/>
      <c r="G49" s="1284"/>
      <c r="H49" s="1285"/>
      <c r="I49" s="107" t="s">
        <v>506</v>
      </c>
      <c r="J49" s="108" t="s">
        <v>506</v>
      </c>
      <c r="K49" s="108" t="s">
        <v>506</v>
      </c>
      <c r="L49" s="108" t="s">
        <v>506</v>
      </c>
      <c r="M49" s="109" t="s">
        <v>506</v>
      </c>
    </row>
    <row r="50" spans="2:13" ht="27.75" customHeight="1" x14ac:dyDescent="0.15">
      <c r="B50" s="1278" t="s">
        <v>40</v>
      </c>
      <c r="C50" s="1279"/>
      <c r="D50" s="112"/>
      <c r="E50" s="1284" t="s">
        <v>41</v>
      </c>
      <c r="F50" s="1284"/>
      <c r="G50" s="1284"/>
      <c r="H50" s="1285"/>
      <c r="I50" s="107">
        <v>12335</v>
      </c>
      <c r="J50" s="108">
        <v>10858</v>
      </c>
      <c r="K50" s="108">
        <v>11311</v>
      </c>
      <c r="L50" s="108">
        <v>9116</v>
      </c>
      <c r="M50" s="109">
        <v>8860</v>
      </c>
    </row>
    <row r="51" spans="2:13" ht="27.75" customHeight="1" x14ac:dyDescent="0.15">
      <c r="B51" s="1280"/>
      <c r="C51" s="1281"/>
      <c r="D51" s="106"/>
      <c r="E51" s="1284" t="s">
        <v>42</v>
      </c>
      <c r="F51" s="1284"/>
      <c r="G51" s="1284"/>
      <c r="H51" s="1285"/>
      <c r="I51" s="107">
        <v>250</v>
      </c>
      <c r="J51" s="108">
        <v>191</v>
      </c>
      <c r="K51" s="108">
        <v>165</v>
      </c>
      <c r="L51" s="108">
        <v>140</v>
      </c>
      <c r="M51" s="109">
        <v>110</v>
      </c>
    </row>
    <row r="52" spans="2:13" ht="27.75" customHeight="1" x14ac:dyDescent="0.15">
      <c r="B52" s="1282"/>
      <c r="C52" s="1283"/>
      <c r="D52" s="106"/>
      <c r="E52" s="1284" t="s">
        <v>43</v>
      </c>
      <c r="F52" s="1284"/>
      <c r="G52" s="1284"/>
      <c r="H52" s="1285"/>
      <c r="I52" s="107">
        <v>33239</v>
      </c>
      <c r="J52" s="108">
        <v>33277</v>
      </c>
      <c r="K52" s="108">
        <v>33773</v>
      </c>
      <c r="L52" s="108">
        <v>33662</v>
      </c>
      <c r="M52" s="109">
        <v>34195</v>
      </c>
    </row>
    <row r="53" spans="2:13" ht="27.75" customHeight="1" thickBot="1" x14ac:dyDescent="0.2">
      <c r="B53" s="1286" t="s">
        <v>44</v>
      </c>
      <c r="C53" s="1287"/>
      <c r="D53" s="113"/>
      <c r="E53" s="1288" t="s">
        <v>45</v>
      </c>
      <c r="F53" s="1288"/>
      <c r="G53" s="1288"/>
      <c r="H53" s="1289"/>
      <c r="I53" s="114">
        <v>4900</v>
      </c>
      <c r="J53" s="115">
        <v>5669</v>
      </c>
      <c r="K53" s="115">
        <v>5671</v>
      </c>
      <c r="L53" s="115">
        <v>7659</v>
      </c>
      <c r="M53" s="116">
        <v>8176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04Td/eh+/YK+9+fXoORcl9DkWlw8pMOEi97aehYIysguJnjjH6P8aFvo2AtUXlRd24Ct6WgKGoeoWF4n9NUwQ==" saltValue="soo8x0+WdeDOb8Xubuzn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48</v>
      </c>
      <c r="D55" s="1305"/>
      <c r="E55" s="1306"/>
      <c r="F55" s="128">
        <v>3765</v>
      </c>
      <c r="G55" s="128">
        <v>2579</v>
      </c>
      <c r="H55" s="129">
        <v>2580</v>
      </c>
    </row>
    <row r="56" spans="2:8" ht="52.5" customHeight="1" x14ac:dyDescent="0.15">
      <c r="B56" s="130"/>
      <c r="C56" s="1307" t="s">
        <v>49</v>
      </c>
      <c r="D56" s="1307"/>
      <c r="E56" s="1308"/>
      <c r="F56" s="131">
        <v>1063</v>
      </c>
      <c r="G56" s="131">
        <v>963</v>
      </c>
      <c r="H56" s="132">
        <v>863</v>
      </c>
    </row>
    <row r="57" spans="2:8" ht="53.25" customHeight="1" x14ac:dyDescent="0.15">
      <c r="B57" s="130"/>
      <c r="C57" s="1309" t="s">
        <v>50</v>
      </c>
      <c r="D57" s="1309"/>
      <c r="E57" s="1310"/>
      <c r="F57" s="133">
        <v>9400</v>
      </c>
      <c r="G57" s="133">
        <v>8177</v>
      </c>
      <c r="H57" s="134">
        <v>8116</v>
      </c>
    </row>
    <row r="58" spans="2:8" ht="45.75" customHeight="1" x14ac:dyDescent="0.15">
      <c r="B58" s="135"/>
      <c r="C58" s="1297" t="s">
        <v>571</v>
      </c>
      <c r="D58" s="1298"/>
      <c r="E58" s="1299"/>
      <c r="F58" s="136">
        <v>4008</v>
      </c>
      <c r="G58" s="136">
        <v>3457</v>
      </c>
      <c r="H58" s="137">
        <v>3459</v>
      </c>
    </row>
    <row r="59" spans="2:8" ht="45.75" customHeight="1" x14ac:dyDescent="0.15">
      <c r="B59" s="135"/>
      <c r="C59" s="1297" t="s">
        <v>572</v>
      </c>
      <c r="D59" s="1298"/>
      <c r="E59" s="1299"/>
      <c r="F59" s="136">
        <v>2371</v>
      </c>
      <c r="G59" s="136">
        <v>2022</v>
      </c>
      <c r="H59" s="137">
        <v>1854</v>
      </c>
    </row>
    <row r="60" spans="2:8" ht="45.75" customHeight="1" x14ac:dyDescent="0.15">
      <c r="B60" s="135"/>
      <c r="C60" s="1297" t="s">
        <v>573</v>
      </c>
      <c r="D60" s="1298"/>
      <c r="E60" s="1299"/>
      <c r="F60" s="136">
        <v>1513</v>
      </c>
      <c r="G60" s="136">
        <v>1390</v>
      </c>
      <c r="H60" s="137">
        <v>1416</v>
      </c>
    </row>
    <row r="61" spans="2:8" ht="45.75" customHeight="1" x14ac:dyDescent="0.15">
      <c r="B61" s="135"/>
      <c r="C61" s="1297" t="s">
        <v>574</v>
      </c>
      <c r="D61" s="1298"/>
      <c r="E61" s="1299"/>
      <c r="F61" s="136">
        <v>675</v>
      </c>
      <c r="G61" s="136">
        <v>609</v>
      </c>
      <c r="H61" s="137">
        <v>564</v>
      </c>
    </row>
    <row r="62" spans="2:8" ht="45.75" customHeight="1" thickBot="1" x14ac:dyDescent="0.2">
      <c r="B62" s="138"/>
      <c r="C62" s="1300" t="s">
        <v>575</v>
      </c>
      <c r="D62" s="1301"/>
      <c r="E62" s="1302"/>
      <c r="F62" s="139">
        <v>401</v>
      </c>
      <c r="G62" s="139">
        <v>274</v>
      </c>
      <c r="H62" s="140">
        <v>374</v>
      </c>
    </row>
    <row r="63" spans="2:8" ht="52.5" customHeight="1" thickBot="1" x14ac:dyDescent="0.2">
      <c r="B63" s="141"/>
      <c r="C63" s="1303" t="s">
        <v>51</v>
      </c>
      <c r="D63" s="1303"/>
      <c r="E63" s="1304"/>
      <c r="F63" s="142">
        <v>14228</v>
      </c>
      <c r="G63" s="142">
        <v>11720</v>
      </c>
      <c r="H63" s="143">
        <v>11559</v>
      </c>
    </row>
    <row r="64" spans="2:8" ht="15" customHeight="1" x14ac:dyDescent="0.15"/>
  </sheetData>
  <sheetProtection algorithmName="SHA-512" hashValue="TQ9Nyoztt8LERLrj2XDwAsfXM5wkha86NvJBOEEFkfmNex1kZfvlWjNfMfEBXdnS9aOHczPAoy+nSl311umS6A==" saltValue="/0oARQAPUCZT7MritW+K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37" zoomScale="85" zoomScaleNormal="85" zoomScaleSheetLayoutView="55" workbookViewId="0">
      <selection activeCell="BB51" sqref="BB51:BO5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548</v>
      </c>
      <c r="BQ50" s="1324"/>
      <c r="BR50" s="1324"/>
      <c r="BS50" s="1324"/>
      <c r="BT50" s="1324"/>
      <c r="BU50" s="1324"/>
      <c r="BV50" s="1324"/>
      <c r="BW50" s="1324"/>
      <c r="BX50" s="1324" t="s">
        <v>549</v>
      </c>
      <c r="BY50" s="1324"/>
      <c r="BZ50" s="1324"/>
      <c r="CA50" s="1324"/>
      <c r="CB50" s="1324"/>
      <c r="CC50" s="1324"/>
      <c r="CD50" s="1324"/>
      <c r="CE50" s="1324"/>
      <c r="CF50" s="1324" t="s">
        <v>550</v>
      </c>
      <c r="CG50" s="1324"/>
      <c r="CH50" s="1324"/>
      <c r="CI50" s="1324"/>
      <c r="CJ50" s="1324"/>
      <c r="CK50" s="1324"/>
      <c r="CL50" s="1324"/>
      <c r="CM50" s="1324"/>
      <c r="CN50" s="1324" t="s">
        <v>551</v>
      </c>
      <c r="CO50" s="1324"/>
      <c r="CP50" s="1324"/>
      <c r="CQ50" s="1324"/>
      <c r="CR50" s="1324"/>
      <c r="CS50" s="1324"/>
      <c r="CT50" s="1324"/>
      <c r="CU50" s="1324"/>
      <c r="CV50" s="1324" t="s">
        <v>552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606</v>
      </c>
      <c r="AO51" s="1327"/>
      <c r="AP51" s="1327"/>
      <c r="AQ51" s="1327"/>
      <c r="AR51" s="1327"/>
      <c r="AS51" s="1327"/>
      <c r="AT51" s="1327"/>
      <c r="AU51" s="1327"/>
      <c r="AV51" s="1327"/>
      <c r="AW51" s="1327"/>
      <c r="AX51" s="1327"/>
      <c r="AY51" s="1327"/>
      <c r="AZ51" s="1327"/>
      <c r="BA51" s="1327"/>
      <c r="BB51" s="1327" t="s">
        <v>607</v>
      </c>
      <c r="BC51" s="1327"/>
      <c r="BD51" s="1327"/>
      <c r="BE51" s="1327"/>
      <c r="BF51" s="1327"/>
      <c r="BG51" s="1327"/>
      <c r="BH51" s="1327"/>
      <c r="BI51" s="1327"/>
      <c r="BJ51" s="1327"/>
      <c r="BK51" s="1327"/>
      <c r="BL51" s="1327"/>
      <c r="BM51" s="1327"/>
      <c r="BN51" s="1327"/>
      <c r="BO51" s="1327"/>
      <c r="BP51" s="1325">
        <v>32.9</v>
      </c>
      <c r="BQ51" s="1325"/>
      <c r="BR51" s="1325"/>
      <c r="BS51" s="1325"/>
      <c r="BT51" s="1325"/>
      <c r="BU51" s="1325"/>
      <c r="BV51" s="1325"/>
      <c r="BW51" s="1325"/>
      <c r="BX51" s="1325">
        <v>38.700000000000003</v>
      </c>
      <c r="BY51" s="1325"/>
      <c r="BZ51" s="1325"/>
      <c r="CA51" s="1325"/>
      <c r="CB51" s="1325"/>
      <c r="CC51" s="1325"/>
      <c r="CD51" s="1325"/>
      <c r="CE51" s="1325"/>
      <c r="CF51" s="1325">
        <v>39.5</v>
      </c>
      <c r="CG51" s="1325"/>
      <c r="CH51" s="1325"/>
      <c r="CI51" s="1325"/>
      <c r="CJ51" s="1325"/>
      <c r="CK51" s="1325"/>
      <c r="CL51" s="1325"/>
      <c r="CM51" s="1325"/>
      <c r="CN51" s="1325">
        <v>54.4</v>
      </c>
      <c r="CO51" s="1325"/>
      <c r="CP51" s="1325"/>
      <c r="CQ51" s="1325"/>
      <c r="CR51" s="1325"/>
      <c r="CS51" s="1325"/>
      <c r="CT51" s="1325"/>
      <c r="CU51" s="1325"/>
      <c r="CV51" s="1325">
        <v>56.6</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608</v>
      </c>
      <c r="BC53" s="1327"/>
      <c r="BD53" s="1327"/>
      <c r="BE53" s="1327"/>
      <c r="BF53" s="1327"/>
      <c r="BG53" s="1327"/>
      <c r="BH53" s="1327"/>
      <c r="BI53" s="1327"/>
      <c r="BJ53" s="1327"/>
      <c r="BK53" s="1327"/>
      <c r="BL53" s="1327"/>
      <c r="BM53" s="1327"/>
      <c r="BN53" s="1327"/>
      <c r="BO53" s="1327"/>
      <c r="BP53" s="1325">
        <v>40.9</v>
      </c>
      <c r="BQ53" s="1325"/>
      <c r="BR53" s="1325"/>
      <c r="BS53" s="1325"/>
      <c r="BT53" s="1325"/>
      <c r="BU53" s="1325"/>
      <c r="BV53" s="1325"/>
      <c r="BW53" s="1325"/>
      <c r="BX53" s="1325">
        <v>42</v>
      </c>
      <c r="BY53" s="1325"/>
      <c r="BZ53" s="1325"/>
      <c r="CA53" s="1325"/>
      <c r="CB53" s="1325"/>
      <c r="CC53" s="1325"/>
      <c r="CD53" s="1325"/>
      <c r="CE53" s="1325"/>
      <c r="CF53" s="1325">
        <v>42.6</v>
      </c>
      <c r="CG53" s="1325"/>
      <c r="CH53" s="1325"/>
      <c r="CI53" s="1325"/>
      <c r="CJ53" s="1325"/>
      <c r="CK53" s="1325"/>
      <c r="CL53" s="1325"/>
      <c r="CM53" s="1325"/>
      <c r="CN53" s="1325">
        <v>44.2</v>
      </c>
      <c r="CO53" s="1325"/>
      <c r="CP53" s="1325"/>
      <c r="CQ53" s="1325"/>
      <c r="CR53" s="1325"/>
      <c r="CS53" s="1325"/>
      <c r="CT53" s="1325"/>
      <c r="CU53" s="1325"/>
      <c r="CV53" s="1325">
        <v>45.9</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609</v>
      </c>
      <c r="AO55" s="1324"/>
      <c r="AP55" s="1324"/>
      <c r="AQ55" s="1324"/>
      <c r="AR55" s="1324"/>
      <c r="AS55" s="1324"/>
      <c r="AT55" s="1324"/>
      <c r="AU55" s="1324"/>
      <c r="AV55" s="1324"/>
      <c r="AW55" s="1324"/>
      <c r="AX55" s="1324"/>
      <c r="AY55" s="1324"/>
      <c r="AZ55" s="1324"/>
      <c r="BA55" s="1324"/>
      <c r="BB55" s="1327" t="s">
        <v>607</v>
      </c>
      <c r="BC55" s="1327"/>
      <c r="BD55" s="1327"/>
      <c r="BE55" s="1327"/>
      <c r="BF55" s="1327"/>
      <c r="BG55" s="1327"/>
      <c r="BH55" s="1327"/>
      <c r="BI55" s="1327"/>
      <c r="BJ55" s="1327"/>
      <c r="BK55" s="1327"/>
      <c r="BL55" s="1327"/>
      <c r="BM55" s="1327"/>
      <c r="BN55" s="1327"/>
      <c r="BO55" s="1327"/>
      <c r="BP55" s="1325">
        <v>33.9</v>
      </c>
      <c r="BQ55" s="1325"/>
      <c r="BR55" s="1325"/>
      <c r="BS55" s="1325"/>
      <c r="BT55" s="1325"/>
      <c r="BU55" s="1325"/>
      <c r="BV55" s="1325"/>
      <c r="BW55" s="1325"/>
      <c r="BX55" s="1325">
        <v>32.299999999999997</v>
      </c>
      <c r="BY55" s="1325"/>
      <c r="BZ55" s="1325"/>
      <c r="CA55" s="1325"/>
      <c r="CB55" s="1325"/>
      <c r="CC55" s="1325"/>
      <c r="CD55" s="1325"/>
      <c r="CE55" s="1325"/>
      <c r="CF55" s="1325">
        <v>35.200000000000003</v>
      </c>
      <c r="CG55" s="1325"/>
      <c r="CH55" s="1325"/>
      <c r="CI55" s="1325"/>
      <c r="CJ55" s="1325"/>
      <c r="CK55" s="1325"/>
      <c r="CL55" s="1325"/>
      <c r="CM55" s="1325"/>
      <c r="CN55" s="1325">
        <v>40.4</v>
      </c>
      <c r="CO55" s="1325"/>
      <c r="CP55" s="1325"/>
      <c r="CQ55" s="1325"/>
      <c r="CR55" s="1325"/>
      <c r="CS55" s="1325"/>
      <c r="CT55" s="1325"/>
      <c r="CU55" s="1325"/>
      <c r="CV55" s="1325">
        <v>39.5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608</v>
      </c>
      <c r="BC57" s="1327"/>
      <c r="BD57" s="1327"/>
      <c r="BE57" s="1327"/>
      <c r="BF57" s="1327"/>
      <c r="BG57" s="1327"/>
      <c r="BH57" s="1327"/>
      <c r="BI57" s="1327"/>
      <c r="BJ57" s="1327"/>
      <c r="BK57" s="1327"/>
      <c r="BL57" s="1327"/>
      <c r="BM57" s="1327"/>
      <c r="BN57" s="1327"/>
      <c r="BO57" s="1327"/>
      <c r="BP57" s="1325">
        <v>55.7</v>
      </c>
      <c r="BQ57" s="1325"/>
      <c r="BR57" s="1325"/>
      <c r="BS57" s="1325"/>
      <c r="BT57" s="1325"/>
      <c r="BU57" s="1325"/>
      <c r="BV57" s="1325"/>
      <c r="BW57" s="1325"/>
      <c r="BX57" s="1325">
        <v>57</v>
      </c>
      <c r="BY57" s="1325"/>
      <c r="BZ57" s="1325"/>
      <c r="CA57" s="1325"/>
      <c r="CB57" s="1325"/>
      <c r="CC57" s="1325"/>
      <c r="CD57" s="1325"/>
      <c r="CE57" s="1325"/>
      <c r="CF57" s="1325">
        <v>57.3</v>
      </c>
      <c r="CG57" s="1325"/>
      <c r="CH57" s="1325"/>
      <c r="CI57" s="1325"/>
      <c r="CJ57" s="1325"/>
      <c r="CK57" s="1325"/>
      <c r="CL57" s="1325"/>
      <c r="CM57" s="1325"/>
      <c r="CN57" s="1325">
        <v>58.4</v>
      </c>
      <c r="CO57" s="1325"/>
      <c r="CP57" s="1325"/>
      <c r="CQ57" s="1325"/>
      <c r="CR57" s="1325"/>
      <c r="CS57" s="1325"/>
      <c r="CT57" s="1325"/>
      <c r="CU57" s="1325"/>
      <c r="CV57" s="1325">
        <v>58.1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548</v>
      </c>
      <c r="BQ72" s="1324"/>
      <c r="BR72" s="1324"/>
      <c r="BS72" s="1324"/>
      <c r="BT72" s="1324"/>
      <c r="BU72" s="1324"/>
      <c r="BV72" s="1324"/>
      <c r="BW72" s="1324"/>
      <c r="BX72" s="1324" t="s">
        <v>549</v>
      </c>
      <c r="BY72" s="1324"/>
      <c r="BZ72" s="1324"/>
      <c r="CA72" s="1324"/>
      <c r="CB72" s="1324"/>
      <c r="CC72" s="1324"/>
      <c r="CD72" s="1324"/>
      <c r="CE72" s="1324"/>
      <c r="CF72" s="1324" t="s">
        <v>550</v>
      </c>
      <c r="CG72" s="1324"/>
      <c r="CH72" s="1324"/>
      <c r="CI72" s="1324"/>
      <c r="CJ72" s="1324"/>
      <c r="CK72" s="1324"/>
      <c r="CL72" s="1324"/>
      <c r="CM72" s="1324"/>
      <c r="CN72" s="1324" t="s">
        <v>551</v>
      </c>
      <c r="CO72" s="1324"/>
      <c r="CP72" s="1324"/>
      <c r="CQ72" s="1324"/>
      <c r="CR72" s="1324"/>
      <c r="CS72" s="1324"/>
      <c r="CT72" s="1324"/>
      <c r="CU72" s="1324"/>
      <c r="CV72" s="1324" t="s">
        <v>552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606</v>
      </c>
      <c r="AO73" s="1327"/>
      <c r="AP73" s="1327"/>
      <c r="AQ73" s="1327"/>
      <c r="AR73" s="1327"/>
      <c r="AS73" s="1327"/>
      <c r="AT73" s="1327"/>
      <c r="AU73" s="1327"/>
      <c r="AV73" s="1327"/>
      <c r="AW73" s="1327"/>
      <c r="AX73" s="1327"/>
      <c r="AY73" s="1327"/>
      <c r="AZ73" s="1327"/>
      <c r="BA73" s="1327"/>
      <c r="BB73" s="1327" t="s">
        <v>607</v>
      </c>
      <c r="BC73" s="1327"/>
      <c r="BD73" s="1327"/>
      <c r="BE73" s="1327"/>
      <c r="BF73" s="1327"/>
      <c r="BG73" s="1327"/>
      <c r="BH73" s="1327"/>
      <c r="BI73" s="1327"/>
      <c r="BJ73" s="1327"/>
      <c r="BK73" s="1327"/>
      <c r="BL73" s="1327"/>
      <c r="BM73" s="1327"/>
      <c r="BN73" s="1327"/>
      <c r="BO73" s="1327"/>
      <c r="BP73" s="1325">
        <v>32.9</v>
      </c>
      <c r="BQ73" s="1325"/>
      <c r="BR73" s="1325"/>
      <c r="BS73" s="1325"/>
      <c r="BT73" s="1325"/>
      <c r="BU73" s="1325"/>
      <c r="BV73" s="1325"/>
      <c r="BW73" s="1325"/>
      <c r="BX73" s="1325">
        <v>38.700000000000003</v>
      </c>
      <c r="BY73" s="1325"/>
      <c r="BZ73" s="1325"/>
      <c r="CA73" s="1325"/>
      <c r="CB73" s="1325"/>
      <c r="CC73" s="1325"/>
      <c r="CD73" s="1325"/>
      <c r="CE73" s="1325"/>
      <c r="CF73" s="1325">
        <v>39.5</v>
      </c>
      <c r="CG73" s="1325"/>
      <c r="CH73" s="1325"/>
      <c r="CI73" s="1325"/>
      <c r="CJ73" s="1325"/>
      <c r="CK73" s="1325"/>
      <c r="CL73" s="1325"/>
      <c r="CM73" s="1325"/>
      <c r="CN73" s="1325">
        <v>54.4</v>
      </c>
      <c r="CO73" s="1325"/>
      <c r="CP73" s="1325"/>
      <c r="CQ73" s="1325"/>
      <c r="CR73" s="1325"/>
      <c r="CS73" s="1325"/>
      <c r="CT73" s="1325"/>
      <c r="CU73" s="1325"/>
      <c r="CV73" s="1325">
        <v>56.6</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611</v>
      </c>
      <c r="BC75" s="1327"/>
      <c r="BD75" s="1327"/>
      <c r="BE75" s="1327"/>
      <c r="BF75" s="1327"/>
      <c r="BG75" s="1327"/>
      <c r="BH75" s="1327"/>
      <c r="BI75" s="1327"/>
      <c r="BJ75" s="1327"/>
      <c r="BK75" s="1327"/>
      <c r="BL75" s="1327"/>
      <c r="BM75" s="1327"/>
      <c r="BN75" s="1327"/>
      <c r="BO75" s="1327"/>
      <c r="BP75" s="1325">
        <v>6.5</v>
      </c>
      <c r="BQ75" s="1325"/>
      <c r="BR75" s="1325"/>
      <c r="BS75" s="1325"/>
      <c r="BT75" s="1325"/>
      <c r="BU75" s="1325"/>
      <c r="BV75" s="1325"/>
      <c r="BW75" s="1325"/>
      <c r="BX75" s="1325">
        <v>7.4</v>
      </c>
      <c r="BY75" s="1325"/>
      <c r="BZ75" s="1325"/>
      <c r="CA75" s="1325"/>
      <c r="CB75" s="1325"/>
      <c r="CC75" s="1325"/>
      <c r="CD75" s="1325"/>
      <c r="CE75" s="1325"/>
      <c r="CF75" s="1325">
        <v>6.6</v>
      </c>
      <c r="CG75" s="1325"/>
      <c r="CH75" s="1325"/>
      <c r="CI75" s="1325"/>
      <c r="CJ75" s="1325"/>
      <c r="CK75" s="1325"/>
      <c r="CL75" s="1325"/>
      <c r="CM75" s="1325"/>
      <c r="CN75" s="1325">
        <v>6.9</v>
      </c>
      <c r="CO75" s="1325"/>
      <c r="CP75" s="1325"/>
      <c r="CQ75" s="1325"/>
      <c r="CR75" s="1325"/>
      <c r="CS75" s="1325"/>
      <c r="CT75" s="1325"/>
      <c r="CU75" s="1325"/>
      <c r="CV75" s="1325">
        <v>7.2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609</v>
      </c>
      <c r="AO77" s="1324"/>
      <c r="AP77" s="1324"/>
      <c r="AQ77" s="1324"/>
      <c r="AR77" s="1324"/>
      <c r="AS77" s="1324"/>
      <c r="AT77" s="1324"/>
      <c r="AU77" s="1324"/>
      <c r="AV77" s="1324"/>
      <c r="AW77" s="1324"/>
      <c r="AX77" s="1324"/>
      <c r="AY77" s="1324"/>
      <c r="AZ77" s="1324"/>
      <c r="BA77" s="1324"/>
      <c r="BB77" s="1327" t="s">
        <v>607</v>
      </c>
      <c r="BC77" s="1327"/>
      <c r="BD77" s="1327"/>
      <c r="BE77" s="1327"/>
      <c r="BF77" s="1327"/>
      <c r="BG77" s="1327"/>
      <c r="BH77" s="1327"/>
      <c r="BI77" s="1327"/>
      <c r="BJ77" s="1327"/>
      <c r="BK77" s="1327"/>
      <c r="BL77" s="1327"/>
      <c r="BM77" s="1327"/>
      <c r="BN77" s="1327"/>
      <c r="BO77" s="1327"/>
      <c r="BP77" s="1325">
        <v>33.9</v>
      </c>
      <c r="BQ77" s="1325"/>
      <c r="BR77" s="1325"/>
      <c r="BS77" s="1325"/>
      <c r="BT77" s="1325"/>
      <c r="BU77" s="1325"/>
      <c r="BV77" s="1325"/>
      <c r="BW77" s="1325"/>
      <c r="BX77" s="1325">
        <v>32.299999999999997</v>
      </c>
      <c r="BY77" s="1325"/>
      <c r="BZ77" s="1325"/>
      <c r="CA77" s="1325"/>
      <c r="CB77" s="1325"/>
      <c r="CC77" s="1325"/>
      <c r="CD77" s="1325"/>
      <c r="CE77" s="1325"/>
      <c r="CF77" s="1325">
        <v>35.200000000000003</v>
      </c>
      <c r="CG77" s="1325"/>
      <c r="CH77" s="1325"/>
      <c r="CI77" s="1325"/>
      <c r="CJ77" s="1325"/>
      <c r="CK77" s="1325"/>
      <c r="CL77" s="1325"/>
      <c r="CM77" s="1325"/>
      <c r="CN77" s="1325">
        <v>40.4</v>
      </c>
      <c r="CO77" s="1325"/>
      <c r="CP77" s="1325"/>
      <c r="CQ77" s="1325"/>
      <c r="CR77" s="1325"/>
      <c r="CS77" s="1325"/>
      <c r="CT77" s="1325"/>
      <c r="CU77" s="1325"/>
      <c r="CV77" s="1325">
        <v>39.5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611</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v>
      </c>
      <c r="BY79" s="1325"/>
      <c r="BZ79" s="1325"/>
      <c r="CA79" s="1325"/>
      <c r="CB79" s="1325"/>
      <c r="CC79" s="1325"/>
      <c r="CD79" s="1325"/>
      <c r="CE79" s="1325"/>
      <c r="CF79" s="1325">
        <v>6.9</v>
      </c>
      <c r="CG79" s="1325"/>
      <c r="CH79" s="1325"/>
      <c r="CI79" s="1325"/>
      <c r="CJ79" s="1325"/>
      <c r="CK79" s="1325"/>
      <c r="CL79" s="1325"/>
      <c r="CM79" s="1325"/>
      <c r="CN79" s="1325">
        <v>7</v>
      </c>
      <c r="CO79" s="1325"/>
      <c r="CP79" s="1325"/>
      <c r="CQ79" s="1325"/>
      <c r="CR79" s="1325"/>
      <c r="CS79" s="1325"/>
      <c r="CT79" s="1325"/>
      <c r="CU79" s="1325"/>
      <c r="CV79" s="1325">
        <v>6.9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3MsLmZAeM0tOnPwfxr3DK4xACoohJG+7WrRFnutzmZr9vTq1gtE3KqrCH0fFU3H++AkEEsj2AoFrz1FeXaCw8A==" saltValue="cxxzkJgBPC+MwFj4KJH59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E49" sqref="AE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ABl67ofzwxE7nJmdrCFZHJLGKVzmCb+NEDc8umJJNn/ovJDJOqOq4KY0lDLI5Bg8bBegh3a0FxRlZMca4aJqbg==" saltValue="0Y9TLcWyyoSpYFwzE1ET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55" workbookViewId="0">
      <selection activeCell="AE49" sqref="AE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EzY8vHNP4CXXqVB362+KpEwmxS5v22JoeJodMP3FJ2z2vPc7UkP3T4uBxH1luZh7C+XLz2UW19S/d+8q9toBPA==" saltValue="PwZte56AyekcMTZvDmjr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94921</v>
      </c>
      <c r="E3" s="162"/>
      <c r="F3" s="163">
        <v>86564</v>
      </c>
      <c r="G3" s="164"/>
      <c r="H3" s="165"/>
    </row>
    <row r="4" spans="1:8" x14ac:dyDescent="0.15">
      <c r="A4" s="166"/>
      <c r="B4" s="167"/>
      <c r="C4" s="168"/>
      <c r="D4" s="169">
        <v>34964</v>
      </c>
      <c r="E4" s="170"/>
      <c r="F4" s="171">
        <v>44869</v>
      </c>
      <c r="G4" s="172"/>
      <c r="H4" s="173"/>
    </row>
    <row r="5" spans="1:8" x14ac:dyDescent="0.15">
      <c r="A5" s="154" t="s">
        <v>540</v>
      </c>
      <c r="B5" s="159"/>
      <c r="C5" s="160"/>
      <c r="D5" s="161">
        <v>90689</v>
      </c>
      <c r="E5" s="162"/>
      <c r="F5" s="163">
        <v>62698</v>
      </c>
      <c r="G5" s="164"/>
      <c r="H5" s="165"/>
    </row>
    <row r="6" spans="1:8" x14ac:dyDescent="0.15">
      <c r="A6" s="166"/>
      <c r="B6" s="167"/>
      <c r="C6" s="168"/>
      <c r="D6" s="169">
        <v>50267</v>
      </c>
      <c r="E6" s="170"/>
      <c r="F6" s="171">
        <v>31973</v>
      </c>
      <c r="G6" s="172"/>
      <c r="H6" s="173"/>
    </row>
    <row r="7" spans="1:8" x14ac:dyDescent="0.15">
      <c r="A7" s="154" t="s">
        <v>541</v>
      </c>
      <c r="B7" s="159"/>
      <c r="C7" s="160"/>
      <c r="D7" s="161">
        <v>101379</v>
      </c>
      <c r="E7" s="162"/>
      <c r="F7" s="163">
        <v>79245</v>
      </c>
      <c r="G7" s="164"/>
      <c r="H7" s="165"/>
    </row>
    <row r="8" spans="1:8" x14ac:dyDescent="0.15">
      <c r="A8" s="166"/>
      <c r="B8" s="167"/>
      <c r="C8" s="168"/>
      <c r="D8" s="169">
        <v>79636</v>
      </c>
      <c r="E8" s="170"/>
      <c r="F8" s="171">
        <v>40378</v>
      </c>
      <c r="G8" s="172"/>
      <c r="H8" s="173"/>
    </row>
    <row r="9" spans="1:8" x14ac:dyDescent="0.15">
      <c r="A9" s="154" t="s">
        <v>542</v>
      </c>
      <c r="B9" s="159"/>
      <c r="C9" s="160"/>
      <c r="D9" s="161">
        <v>68092</v>
      </c>
      <c r="E9" s="162"/>
      <c r="F9" s="163">
        <v>71604</v>
      </c>
      <c r="G9" s="164"/>
      <c r="H9" s="165"/>
    </row>
    <row r="10" spans="1:8" x14ac:dyDescent="0.15">
      <c r="A10" s="166"/>
      <c r="B10" s="167"/>
      <c r="C10" s="168"/>
      <c r="D10" s="169">
        <v>54596</v>
      </c>
      <c r="E10" s="170"/>
      <c r="F10" s="171">
        <v>45121</v>
      </c>
      <c r="G10" s="172"/>
      <c r="H10" s="173"/>
    </row>
    <row r="11" spans="1:8" x14ac:dyDescent="0.15">
      <c r="A11" s="154" t="s">
        <v>543</v>
      </c>
      <c r="B11" s="159"/>
      <c r="C11" s="160"/>
      <c r="D11" s="161">
        <v>75729</v>
      </c>
      <c r="E11" s="162"/>
      <c r="F11" s="163">
        <v>67009</v>
      </c>
      <c r="G11" s="164"/>
      <c r="H11" s="165"/>
    </row>
    <row r="12" spans="1:8" x14ac:dyDescent="0.15">
      <c r="A12" s="166"/>
      <c r="B12" s="167"/>
      <c r="C12" s="174"/>
      <c r="D12" s="169">
        <v>42635</v>
      </c>
      <c r="E12" s="170"/>
      <c r="F12" s="171">
        <v>43028</v>
      </c>
      <c r="G12" s="172"/>
      <c r="H12" s="173"/>
    </row>
    <row r="13" spans="1:8" x14ac:dyDescent="0.15">
      <c r="A13" s="154"/>
      <c r="B13" s="159"/>
      <c r="C13" s="175"/>
      <c r="D13" s="176">
        <v>86162</v>
      </c>
      <c r="E13" s="177"/>
      <c r="F13" s="178">
        <v>73424</v>
      </c>
      <c r="G13" s="179"/>
      <c r="H13" s="165"/>
    </row>
    <row r="14" spans="1:8" x14ac:dyDescent="0.15">
      <c r="A14" s="166"/>
      <c r="B14" s="167"/>
      <c r="C14" s="168"/>
      <c r="D14" s="169">
        <v>52420</v>
      </c>
      <c r="E14" s="170"/>
      <c r="F14" s="171">
        <v>41074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9.5</v>
      </c>
      <c r="C19" s="180">
        <f>ROUND(VALUE(SUBSTITUTE(実質収支比率等に係る経年分析!G$48,"▲","-")),2)</f>
        <v>11.05</v>
      </c>
      <c r="D19" s="180">
        <f>ROUND(VALUE(SUBSTITUTE(実質収支比率等に係る経年分析!H$48,"▲","-")),2)</f>
        <v>8.06</v>
      </c>
      <c r="E19" s="180">
        <f>ROUND(VALUE(SUBSTITUTE(実質収支比率等に係る経年分析!I$48,"▲","-")),2)</f>
        <v>10.050000000000001</v>
      </c>
      <c r="F19" s="180">
        <f>ROUND(VALUE(SUBSTITUTE(実質収支比率等に係る経年分析!J$48,"▲","-")),2)</f>
        <v>12.64</v>
      </c>
    </row>
    <row r="20" spans="1:11" x14ac:dyDescent="0.15">
      <c r="A20" s="180" t="s">
        <v>55</v>
      </c>
      <c r="B20" s="180">
        <f>ROUND(VALUE(SUBSTITUTE(実質収支比率等に係る経年分析!F$47,"▲","-")),2)</f>
        <v>24.63</v>
      </c>
      <c r="C20" s="180">
        <f>ROUND(VALUE(SUBSTITUTE(実質収支比率等に係る経年分析!G$47,"▲","-")),2)</f>
        <v>23.85</v>
      </c>
      <c r="D20" s="180">
        <f>ROUND(VALUE(SUBSTITUTE(実質収支比率等に係る経年分析!H$47,"▲","-")),2)</f>
        <v>22.06</v>
      </c>
      <c r="E20" s="180">
        <f>ROUND(VALUE(SUBSTITUTE(実質収支比率等に係る経年分析!I$47,"▲","-")),2)</f>
        <v>15.43</v>
      </c>
      <c r="F20" s="180">
        <f>ROUND(VALUE(SUBSTITUTE(実質収支比率等に係る経年分析!J$47,"▲","-")),2)</f>
        <v>15.15</v>
      </c>
    </row>
    <row r="21" spans="1:11" x14ac:dyDescent="0.15">
      <c r="A21" s="180" t="s">
        <v>56</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2.1800000000000002</v>
      </c>
      <c r="D21" s="180">
        <f>IF(ISNUMBER(VALUE(SUBSTITUTE(実質収支比率等に係る経年分析!H$49,"▲","-"))),ROUND(VALUE(SUBSTITUTE(実質収支比率等に係る経年分析!H$49,"▲","-")),2),NA())</f>
        <v>-5.49</v>
      </c>
      <c r="E21" s="180">
        <f>IF(ISNUMBER(VALUE(SUBSTITUTE(実質収支比率等に係る経年分析!I$49,"▲","-"))),ROUND(VALUE(SUBSTITUTE(実質収支比率等に係る経年分析!I$49,"▲","-")),2),NA())</f>
        <v>-5.28</v>
      </c>
      <c r="F21" s="180">
        <f>IF(ISNUMBER(VALUE(SUBSTITUTE(実質収支比率等に係る経年分析!J$49,"▲","-"))),ROUND(VALUE(SUBSTITUTE(実質収支比率等に係る経年分析!J$49,"▲","-")),2),NA())</f>
        <v>2.78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粟野地区農業集落排水処理事業特別会計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3.52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4.1900000000000004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月舘宅地造成事業特別会計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10.039999999999999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2998</v>
      </c>
      <c r="E42" s="182"/>
      <c r="F42" s="182"/>
      <c r="G42" s="182">
        <f>'実質公債費比率（分子）の構造'!L$52</f>
        <v>2858</v>
      </c>
      <c r="H42" s="182"/>
      <c r="I42" s="182"/>
      <c r="J42" s="182">
        <f>'実質公債費比率（分子）の構造'!M$52</f>
        <v>2767</v>
      </c>
      <c r="K42" s="182"/>
      <c r="L42" s="182"/>
      <c r="M42" s="182">
        <f>'実質公債費比率（分子）の構造'!N$52</f>
        <v>2671</v>
      </c>
      <c r="N42" s="182"/>
      <c r="O42" s="182"/>
      <c r="P42" s="182">
        <f>'実質公債費比率（分子）の構造'!O$52</f>
        <v>2626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13</v>
      </c>
      <c r="F44" s="182"/>
      <c r="G44" s="182"/>
      <c r="H44" s="182">
        <f>'実質公債費比率（分子）の構造'!M$50</f>
        <v>13</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238</v>
      </c>
      <c r="C45" s="182"/>
      <c r="D45" s="182"/>
      <c r="E45" s="182">
        <f>'実質公債費比率（分子）の構造'!L$49</f>
        <v>252</v>
      </c>
      <c r="F45" s="182"/>
      <c r="G45" s="182"/>
      <c r="H45" s="182">
        <f>'実質公債費比率（分子）の構造'!M$49</f>
        <v>261</v>
      </c>
      <c r="I45" s="182"/>
      <c r="J45" s="182"/>
      <c r="K45" s="182">
        <f>'実質公債費比率（分子）の構造'!N$49</f>
        <v>256</v>
      </c>
      <c r="L45" s="182"/>
      <c r="M45" s="182"/>
      <c r="N45" s="182">
        <f>'実質公債費比率（分子）の構造'!O$49</f>
        <v>256</v>
      </c>
      <c r="O45" s="182"/>
      <c r="P45" s="182"/>
    </row>
    <row r="46" spans="1:16" x14ac:dyDescent="0.15">
      <c r="A46" s="182" t="s">
        <v>67</v>
      </c>
      <c r="B46" s="182">
        <f>'実質公債費比率（分子）の構造'!K$48</f>
        <v>420</v>
      </c>
      <c r="C46" s="182"/>
      <c r="D46" s="182"/>
      <c r="E46" s="182">
        <f>'実質公債費比率（分子）の構造'!L$48</f>
        <v>440</v>
      </c>
      <c r="F46" s="182"/>
      <c r="G46" s="182"/>
      <c r="H46" s="182">
        <f>'実質公債費比率（分子）の構造'!M$48</f>
        <v>437</v>
      </c>
      <c r="I46" s="182"/>
      <c r="J46" s="182"/>
      <c r="K46" s="182">
        <f>'実質公債費比率（分子）の構造'!N$48</f>
        <v>454</v>
      </c>
      <c r="L46" s="182"/>
      <c r="M46" s="182"/>
      <c r="N46" s="182">
        <f>'実質公債費比率（分子）の構造'!O$48</f>
        <v>449</v>
      </c>
      <c r="O46" s="182"/>
      <c r="P46" s="182"/>
    </row>
    <row r="47" spans="1:16" x14ac:dyDescent="0.15">
      <c r="A47" s="182" t="s">
        <v>68</v>
      </c>
      <c r="B47" s="182">
        <f>'実質公債費比率（分子）の構造'!K$47</f>
        <v>60</v>
      </c>
      <c r="C47" s="182"/>
      <c r="D47" s="182"/>
      <c r="E47" s="182">
        <f>'実質公債費比率（分子）の構造'!L$47</f>
        <v>60</v>
      </c>
      <c r="F47" s="182"/>
      <c r="G47" s="182"/>
      <c r="H47" s="182">
        <f>'実質公債費比率（分子）の構造'!M$47</f>
        <v>20</v>
      </c>
      <c r="I47" s="182"/>
      <c r="J47" s="182"/>
      <c r="K47" s="182">
        <f>'実質公債費比率（分子）の構造'!N$47</f>
        <v>13</v>
      </c>
      <c r="L47" s="182"/>
      <c r="M47" s="182"/>
      <c r="N47" s="182">
        <f>'実質公債費比率（分子）の構造'!O$47</f>
        <v>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3228</v>
      </c>
      <c r="C49" s="182"/>
      <c r="D49" s="182"/>
      <c r="E49" s="182">
        <f>'実質公債費比率（分子）の構造'!L$45</f>
        <v>3451</v>
      </c>
      <c r="F49" s="182"/>
      <c r="G49" s="182"/>
      <c r="H49" s="182">
        <f>'実質公債費比率（分子）の構造'!M$45</f>
        <v>3014</v>
      </c>
      <c r="I49" s="182"/>
      <c r="J49" s="182"/>
      <c r="K49" s="182">
        <f>'実質公債費比率（分子）の構造'!N$45</f>
        <v>2953</v>
      </c>
      <c r="L49" s="182"/>
      <c r="M49" s="182"/>
      <c r="N49" s="182">
        <f>'実質公債費比率（分子）の構造'!O$45</f>
        <v>3049</v>
      </c>
      <c r="O49" s="182"/>
      <c r="P49" s="182"/>
    </row>
    <row r="50" spans="1:16" x14ac:dyDescent="0.15">
      <c r="A50" s="182" t="s">
        <v>71</v>
      </c>
      <c r="B50" s="182" t="e">
        <f>NA()</f>
        <v>#N/A</v>
      </c>
      <c r="C50" s="182">
        <f>IF(ISNUMBER('実質公債費比率（分子）の構造'!K$53),'実質公債費比率（分子）の構造'!K$53,NA())</f>
        <v>961</v>
      </c>
      <c r="D50" s="182" t="e">
        <f>NA()</f>
        <v>#N/A</v>
      </c>
      <c r="E50" s="182" t="e">
        <f>NA()</f>
        <v>#N/A</v>
      </c>
      <c r="F50" s="182">
        <f>IF(ISNUMBER('実質公債費比率（分子）の構造'!L$53),'実質公債費比率（分子）の構造'!L$53,NA())</f>
        <v>1358</v>
      </c>
      <c r="G50" s="182" t="e">
        <f>NA()</f>
        <v>#N/A</v>
      </c>
      <c r="H50" s="182" t="e">
        <f>NA()</f>
        <v>#N/A</v>
      </c>
      <c r="I50" s="182">
        <f>IF(ISNUMBER('実質公債費比率（分子）の構造'!M$53),'実質公債費比率（分子）の構造'!M$53,NA())</f>
        <v>978</v>
      </c>
      <c r="J50" s="182" t="e">
        <f>NA()</f>
        <v>#N/A</v>
      </c>
      <c r="K50" s="182" t="e">
        <f>NA()</f>
        <v>#N/A</v>
      </c>
      <c r="L50" s="182">
        <f>IF(ISNUMBER('実質公債費比率（分子）の構造'!N$53),'実質公債費比率（分子）の構造'!N$53,NA())</f>
        <v>1005</v>
      </c>
      <c r="M50" s="182" t="e">
        <f>NA()</f>
        <v>#N/A</v>
      </c>
      <c r="N50" s="182" t="e">
        <f>NA()</f>
        <v>#N/A</v>
      </c>
      <c r="O50" s="182">
        <f>IF(ISNUMBER('実質公債費比率（分子）の構造'!O$53),'実質公債費比率（分子）の構造'!O$53,NA())</f>
        <v>1135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33239</v>
      </c>
      <c r="E56" s="181"/>
      <c r="F56" s="181"/>
      <c r="G56" s="181">
        <f>'将来負担比率（分子）の構造'!J$52</f>
        <v>33277</v>
      </c>
      <c r="H56" s="181"/>
      <c r="I56" s="181"/>
      <c r="J56" s="181">
        <f>'将来負担比率（分子）の構造'!K$52</f>
        <v>33773</v>
      </c>
      <c r="K56" s="181"/>
      <c r="L56" s="181"/>
      <c r="M56" s="181">
        <f>'将来負担比率（分子）の構造'!L$52</f>
        <v>33662</v>
      </c>
      <c r="N56" s="181"/>
      <c r="O56" s="181"/>
      <c r="P56" s="181">
        <f>'将来負担比率（分子）の構造'!M$52</f>
        <v>34195</v>
      </c>
    </row>
    <row r="57" spans="1:16" x14ac:dyDescent="0.15">
      <c r="A57" s="181" t="s">
        <v>42</v>
      </c>
      <c r="B57" s="181"/>
      <c r="C57" s="181"/>
      <c r="D57" s="181">
        <f>'将来負担比率（分子）の構造'!I$51</f>
        <v>250</v>
      </c>
      <c r="E57" s="181"/>
      <c r="F57" s="181"/>
      <c r="G57" s="181">
        <f>'将来負担比率（分子）の構造'!J$51</f>
        <v>191</v>
      </c>
      <c r="H57" s="181"/>
      <c r="I57" s="181"/>
      <c r="J57" s="181">
        <f>'将来負担比率（分子）の構造'!K$51</f>
        <v>165</v>
      </c>
      <c r="K57" s="181"/>
      <c r="L57" s="181"/>
      <c r="M57" s="181">
        <f>'将来負担比率（分子）の構造'!L$51</f>
        <v>140</v>
      </c>
      <c r="N57" s="181"/>
      <c r="O57" s="181"/>
      <c r="P57" s="181">
        <f>'将来負担比率（分子）の構造'!M$51</f>
        <v>110</v>
      </c>
    </row>
    <row r="58" spans="1:16" x14ac:dyDescent="0.15">
      <c r="A58" s="181" t="s">
        <v>41</v>
      </c>
      <c r="B58" s="181"/>
      <c r="C58" s="181"/>
      <c r="D58" s="181">
        <f>'将来負担比率（分子）の構造'!I$50</f>
        <v>12335</v>
      </c>
      <c r="E58" s="181"/>
      <c r="F58" s="181"/>
      <c r="G58" s="181">
        <f>'将来負担比率（分子）の構造'!J$50</f>
        <v>10858</v>
      </c>
      <c r="H58" s="181"/>
      <c r="I58" s="181"/>
      <c r="J58" s="181">
        <f>'将来負担比率（分子）の構造'!K$50</f>
        <v>11311</v>
      </c>
      <c r="K58" s="181"/>
      <c r="L58" s="181"/>
      <c r="M58" s="181">
        <f>'将来負担比率（分子）の構造'!L$50</f>
        <v>9116</v>
      </c>
      <c r="N58" s="181"/>
      <c r="O58" s="181"/>
      <c r="P58" s="181">
        <f>'将来負担比率（分子）の構造'!M$50</f>
        <v>8860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4415</v>
      </c>
      <c r="C62" s="181"/>
      <c r="D62" s="181"/>
      <c r="E62" s="181">
        <f>'将来負担比率（分子）の構造'!J$45</f>
        <v>3958</v>
      </c>
      <c r="F62" s="181"/>
      <c r="G62" s="181"/>
      <c r="H62" s="181">
        <f>'将来負担比率（分子）の構造'!K$45</f>
        <v>3676</v>
      </c>
      <c r="I62" s="181"/>
      <c r="J62" s="181"/>
      <c r="K62" s="181">
        <f>'将来負担比率（分子）の構造'!L$45</f>
        <v>3564</v>
      </c>
      <c r="L62" s="181"/>
      <c r="M62" s="181"/>
      <c r="N62" s="181">
        <f>'将来負担比率（分子）の構造'!M$45</f>
        <v>3457</v>
      </c>
      <c r="O62" s="181"/>
      <c r="P62" s="181"/>
    </row>
    <row r="63" spans="1:16" x14ac:dyDescent="0.15">
      <c r="A63" s="181" t="s">
        <v>34</v>
      </c>
      <c r="B63" s="181">
        <f>'将来負担比率（分子）の構造'!I$44</f>
        <v>2137</v>
      </c>
      <c r="C63" s="181"/>
      <c r="D63" s="181"/>
      <c r="E63" s="181">
        <f>'将来負担比率（分子）の構造'!J$44</f>
        <v>1907</v>
      </c>
      <c r="F63" s="181"/>
      <c r="G63" s="181"/>
      <c r="H63" s="181">
        <f>'将来負担比率（分子）の構造'!K$44</f>
        <v>1666</v>
      </c>
      <c r="I63" s="181"/>
      <c r="J63" s="181"/>
      <c r="K63" s="181">
        <f>'将来負担比率（分子）の構造'!L$44</f>
        <v>1434</v>
      </c>
      <c r="L63" s="181"/>
      <c r="M63" s="181"/>
      <c r="N63" s="181">
        <f>'将来負担比率（分子）の構造'!M$44</f>
        <v>1606</v>
      </c>
      <c r="O63" s="181"/>
      <c r="P63" s="181"/>
    </row>
    <row r="64" spans="1:16" x14ac:dyDescent="0.15">
      <c r="A64" s="181" t="s">
        <v>33</v>
      </c>
      <c r="B64" s="181">
        <f>'将来負担比率（分子）の構造'!I$43</f>
        <v>6824</v>
      </c>
      <c r="C64" s="181"/>
      <c r="D64" s="181"/>
      <c r="E64" s="181">
        <f>'将来負担比率（分子）の構造'!J$43</f>
        <v>6383</v>
      </c>
      <c r="F64" s="181"/>
      <c r="G64" s="181"/>
      <c r="H64" s="181">
        <f>'将来負担比率（分子）の構造'!K$43</f>
        <v>5903</v>
      </c>
      <c r="I64" s="181"/>
      <c r="J64" s="181"/>
      <c r="K64" s="181">
        <f>'将来負担比率（分子）の構造'!L$43</f>
        <v>5472</v>
      </c>
      <c r="L64" s="181"/>
      <c r="M64" s="181"/>
      <c r="N64" s="181">
        <f>'将来負担比率（分子）の構造'!M$43</f>
        <v>5156</v>
      </c>
      <c r="O64" s="181"/>
      <c r="P64" s="181"/>
    </row>
    <row r="65" spans="1:16" x14ac:dyDescent="0.15">
      <c r="A65" s="181" t="s">
        <v>32</v>
      </c>
      <c r="B65" s="181">
        <f>'将来負担比率（分子）の構造'!I$42</f>
        <v>74</v>
      </c>
      <c r="C65" s="181"/>
      <c r="D65" s="181"/>
      <c r="E65" s="181">
        <f>'将来負担比率（分子）の構造'!J$42</f>
        <v>61</v>
      </c>
      <c r="F65" s="181"/>
      <c r="G65" s="181"/>
      <c r="H65" s="181">
        <f>'将来負担比率（分子）の構造'!K$42</f>
        <v>48</v>
      </c>
      <c r="I65" s="181"/>
      <c r="J65" s="181"/>
      <c r="K65" s="181">
        <f>'将来負担比率（分子）の構造'!L$42</f>
        <v>48</v>
      </c>
      <c r="L65" s="181"/>
      <c r="M65" s="181"/>
      <c r="N65" s="181" t="str">
        <f>'将来負担比率（分子）の構造'!M$42</f>
        <v>-</v>
      </c>
      <c r="O65" s="181"/>
      <c r="P65" s="181"/>
    </row>
    <row r="66" spans="1:16" x14ac:dyDescent="0.15">
      <c r="A66" s="181" t="s">
        <v>31</v>
      </c>
      <c r="B66" s="181">
        <f>'将来負担比率（分子）の構造'!I$41</f>
        <v>37274</v>
      </c>
      <c r="C66" s="181"/>
      <c r="D66" s="181"/>
      <c r="E66" s="181">
        <f>'将来負担比率（分子）の構造'!J$41</f>
        <v>37685</v>
      </c>
      <c r="F66" s="181"/>
      <c r="G66" s="181"/>
      <c r="H66" s="181">
        <f>'将来負担比率（分子）の構造'!K$41</f>
        <v>39629</v>
      </c>
      <c r="I66" s="181"/>
      <c r="J66" s="181"/>
      <c r="K66" s="181">
        <f>'将来負担比率（分子）の構造'!L$41</f>
        <v>40060</v>
      </c>
      <c r="L66" s="181"/>
      <c r="M66" s="181"/>
      <c r="N66" s="181">
        <f>'将来負担比率（分子）の構造'!M$41</f>
        <v>41123</v>
      </c>
      <c r="O66" s="181"/>
      <c r="P66" s="181"/>
    </row>
    <row r="67" spans="1:16" x14ac:dyDescent="0.15">
      <c r="A67" s="181" t="s">
        <v>75</v>
      </c>
      <c r="B67" s="181" t="e">
        <f>NA()</f>
        <v>#N/A</v>
      </c>
      <c r="C67" s="181">
        <f>IF(ISNUMBER('将来負担比率（分子）の構造'!I$53), IF('将来負担比率（分子）の構造'!I$53 &lt; 0, 0, '将来負担比率（分子）の構造'!I$53), NA())</f>
        <v>4900</v>
      </c>
      <c r="D67" s="181" t="e">
        <f>NA()</f>
        <v>#N/A</v>
      </c>
      <c r="E67" s="181" t="e">
        <f>NA()</f>
        <v>#N/A</v>
      </c>
      <c r="F67" s="181">
        <f>IF(ISNUMBER('将来負担比率（分子）の構造'!J$53), IF('将来負担比率（分子）の構造'!J$53 &lt; 0, 0, '将来負担比率（分子）の構造'!J$53), NA())</f>
        <v>5669</v>
      </c>
      <c r="G67" s="181" t="e">
        <f>NA()</f>
        <v>#N/A</v>
      </c>
      <c r="H67" s="181" t="e">
        <f>NA()</f>
        <v>#N/A</v>
      </c>
      <c r="I67" s="181">
        <f>IF(ISNUMBER('将来負担比率（分子）の構造'!K$53), IF('将来負担比率（分子）の構造'!K$53 &lt; 0, 0, '将来負担比率（分子）の構造'!K$53), NA())</f>
        <v>5671</v>
      </c>
      <c r="J67" s="181" t="e">
        <f>NA()</f>
        <v>#N/A</v>
      </c>
      <c r="K67" s="181" t="e">
        <f>NA()</f>
        <v>#N/A</v>
      </c>
      <c r="L67" s="181">
        <f>IF(ISNUMBER('将来負担比率（分子）の構造'!L$53), IF('将来負担比率（分子）の構造'!L$53 &lt; 0, 0, '将来負担比率（分子）の構造'!L$53), NA())</f>
        <v>7659</v>
      </c>
      <c r="M67" s="181" t="e">
        <f>NA()</f>
        <v>#N/A</v>
      </c>
      <c r="N67" s="181" t="e">
        <f>NA()</f>
        <v>#N/A</v>
      </c>
      <c r="O67" s="181">
        <f>IF(ISNUMBER('将来負担比率（分子）の構造'!M$53), IF('将来負担比率（分子）の構造'!M$53 &lt; 0, 0, '将来負担比率（分子）の構造'!M$53), NA())</f>
        <v>8176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3765</v>
      </c>
      <c r="C72" s="185">
        <f>基金残高に係る経年分析!G55</f>
        <v>2579</v>
      </c>
      <c r="D72" s="185">
        <f>基金残高に係る経年分析!H55</f>
        <v>2580</v>
      </c>
    </row>
    <row r="73" spans="1:16" x14ac:dyDescent="0.15">
      <c r="A73" s="184" t="s">
        <v>78</v>
      </c>
      <c r="B73" s="185">
        <f>基金残高に係る経年分析!F56</f>
        <v>1063</v>
      </c>
      <c r="C73" s="185">
        <f>基金残高に係る経年分析!G56</f>
        <v>963</v>
      </c>
      <c r="D73" s="185">
        <f>基金残高に係る経年分析!H56</f>
        <v>863</v>
      </c>
    </row>
    <row r="74" spans="1:16" x14ac:dyDescent="0.15">
      <c r="A74" s="184" t="s">
        <v>79</v>
      </c>
      <c r="B74" s="185">
        <f>基金残高に係る経年分析!F57</f>
        <v>9400</v>
      </c>
      <c r="C74" s="185">
        <f>基金残高に係る経年分析!G57</f>
        <v>8177</v>
      </c>
      <c r="D74" s="185">
        <f>基金残高に係る経年分析!H57</f>
        <v>8116</v>
      </c>
    </row>
  </sheetData>
  <sheetProtection algorithmName="SHA-512" hashValue="P3pWXX83wJ4IUucjw4rSrschuD340Xy3jewjOGUDuppTj9ggaUZhproA1YGLXhFrjkrqkpWnBsYEKBpPILdNoA==" saltValue="PKc+LgcLhFwZG+kNMW+N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85" zoomScaleNormal="90" zoomScaleSheetLayoutView="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5560002</v>
      </c>
      <c r="S5" s="736"/>
      <c r="T5" s="736"/>
      <c r="U5" s="736"/>
      <c r="V5" s="736"/>
      <c r="W5" s="736"/>
      <c r="X5" s="736"/>
      <c r="Y5" s="779"/>
      <c r="Z5" s="797">
        <v>12.7</v>
      </c>
      <c r="AA5" s="797"/>
      <c r="AB5" s="797"/>
      <c r="AC5" s="797"/>
      <c r="AD5" s="798">
        <v>5560002</v>
      </c>
      <c r="AE5" s="798"/>
      <c r="AF5" s="798"/>
      <c r="AG5" s="798"/>
      <c r="AH5" s="798"/>
      <c r="AI5" s="798"/>
      <c r="AJ5" s="798"/>
      <c r="AK5" s="798"/>
      <c r="AL5" s="780">
        <v>34</v>
      </c>
      <c r="AM5" s="751"/>
      <c r="AN5" s="751"/>
      <c r="AO5" s="781"/>
      <c r="AP5" s="746" t="s">
        <v>227</v>
      </c>
      <c r="AQ5" s="747"/>
      <c r="AR5" s="747"/>
      <c r="AS5" s="747"/>
      <c r="AT5" s="747"/>
      <c r="AU5" s="747"/>
      <c r="AV5" s="747"/>
      <c r="AW5" s="747"/>
      <c r="AX5" s="747"/>
      <c r="AY5" s="747"/>
      <c r="AZ5" s="747"/>
      <c r="BA5" s="747"/>
      <c r="BB5" s="747"/>
      <c r="BC5" s="747"/>
      <c r="BD5" s="747"/>
      <c r="BE5" s="747"/>
      <c r="BF5" s="748"/>
      <c r="BG5" s="680">
        <v>5559360</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351475</v>
      </c>
      <c r="S6" s="681"/>
      <c r="T6" s="681"/>
      <c r="U6" s="681"/>
      <c r="V6" s="681"/>
      <c r="W6" s="681"/>
      <c r="X6" s="681"/>
      <c r="Y6" s="682"/>
      <c r="Z6" s="713">
        <v>0.8</v>
      </c>
      <c r="AA6" s="713"/>
      <c r="AB6" s="713"/>
      <c r="AC6" s="713"/>
      <c r="AD6" s="714">
        <v>351475</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5559360</v>
      </c>
      <c r="BH6" s="681"/>
      <c r="BI6" s="681"/>
      <c r="BJ6" s="681"/>
      <c r="BK6" s="681"/>
      <c r="BL6" s="681"/>
      <c r="BM6" s="681"/>
      <c r="BN6" s="682"/>
      <c r="BO6" s="713">
        <v>100</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237443</v>
      </c>
      <c r="CS6" s="681"/>
      <c r="CT6" s="681"/>
      <c r="CU6" s="681"/>
      <c r="CV6" s="681"/>
      <c r="CW6" s="681"/>
      <c r="CX6" s="681"/>
      <c r="CY6" s="682"/>
      <c r="CZ6" s="780">
        <v>0.6</v>
      </c>
      <c r="DA6" s="751"/>
      <c r="DB6" s="751"/>
      <c r="DC6" s="783"/>
      <c r="DD6" s="686" t="s">
        <v>130</v>
      </c>
      <c r="DE6" s="681"/>
      <c r="DF6" s="681"/>
      <c r="DG6" s="681"/>
      <c r="DH6" s="681"/>
      <c r="DI6" s="681"/>
      <c r="DJ6" s="681"/>
      <c r="DK6" s="681"/>
      <c r="DL6" s="681"/>
      <c r="DM6" s="681"/>
      <c r="DN6" s="681"/>
      <c r="DO6" s="681"/>
      <c r="DP6" s="682"/>
      <c r="DQ6" s="686">
        <v>236805</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4998</v>
      </c>
      <c r="S7" s="681"/>
      <c r="T7" s="681"/>
      <c r="U7" s="681"/>
      <c r="V7" s="681"/>
      <c r="W7" s="681"/>
      <c r="X7" s="681"/>
      <c r="Y7" s="682"/>
      <c r="Z7" s="713">
        <v>0</v>
      </c>
      <c r="AA7" s="713"/>
      <c r="AB7" s="713"/>
      <c r="AC7" s="713"/>
      <c r="AD7" s="714">
        <v>4998</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2664638</v>
      </c>
      <c r="BH7" s="681"/>
      <c r="BI7" s="681"/>
      <c r="BJ7" s="681"/>
      <c r="BK7" s="681"/>
      <c r="BL7" s="681"/>
      <c r="BM7" s="681"/>
      <c r="BN7" s="682"/>
      <c r="BO7" s="713">
        <v>47.9</v>
      </c>
      <c r="BP7" s="713"/>
      <c r="BQ7" s="713"/>
      <c r="BR7" s="713"/>
      <c r="BS7" s="714" t="s">
        <v>139</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10241254</v>
      </c>
      <c r="CS7" s="681"/>
      <c r="CT7" s="681"/>
      <c r="CU7" s="681"/>
      <c r="CV7" s="681"/>
      <c r="CW7" s="681"/>
      <c r="CX7" s="681"/>
      <c r="CY7" s="682"/>
      <c r="CZ7" s="713">
        <v>24.6</v>
      </c>
      <c r="DA7" s="713"/>
      <c r="DB7" s="713"/>
      <c r="DC7" s="713"/>
      <c r="DD7" s="686">
        <v>183649</v>
      </c>
      <c r="DE7" s="681"/>
      <c r="DF7" s="681"/>
      <c r="DG7" s="681"/>
      <c r="DH7" s="681"/>
      <c r="DI7" s="681"/>
      <c r="DJ7" s="681"/>
      <c r="DK7" s="681"/>
      <c r="DL7" s="681"/>
      <c r="DM7" s="681"/>
      <c r="DN7" s="681"/>
      <c r="DO7" s="681"/>
      <c r="DP7" s="682"/>
      <c r="DQ7" s="686">
        <v>3512752</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16935</v>
      </c>
      <c r="S8" s="681"/>
      <c r="T8" s="681"/>
      <c r="U8" s="681"/>
      <c r="V8" s="681"/>
      <c r="W8" s="681"/>
      <c r="X8" s="681"/>
      <c r="Y8" s="682"/>
      <c r="Z8" s="713">
        <v>0</v>
      </c>
      <c r="AA8" s="713"/>
      <c r="AB8" s="713"/>
      <c r="AC8" s="713"/>
      <c r="AD8" s="714">
        <v>16935</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105910</v>
      </c>
      <c r="BH8" s="681"/>
      <c r="BI8" s="681"/>
      <c r="BJ8" s="681"/>
      <c r="BK8" s="681"/>
      <c r="BL8" s="681"/>
      <c r="BM8" s="681"/>
      <c r="BN8" s="682"/>
      <c r="BO8" s="713">
        <v>1.9</v>
      </c>
      <c r="BP8" s="713"/>
      <c r="BQ8" s="713"/>
      <c r="BR8" s="713"/>
      <c r="BS8" s="686" t="s">
        <v>139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12906904</v>
      </c>
      <c r="CS8" s="681"/>
      <c r="CT8" s="681"/>
      <c r="CU8" s="681"/>
      <c r="CV8" s="681"/>
      <c r="CW8" s="681"/>
      <c r="CX8" s="681"/>
      <c r="CY8" s="682"/>
      <c r="CZ8" s="713">
        <v>31.1</v>
      </c>
      <c r="DA8" s="713"/>
      <c r="DB8" s="713"/>
      <c r="DC8" s="713"/>
      <c r="DD8" s="686">
        <v>642548</v>
      </c>
      <c r="DE8" s="681"/>
      <c r="DF8" s="681"/>
      <c r="DG8" s="681"/>
      <c r="DH8" s="681"/>
      <c r="DI8" s="681"/>
      <c r="DJ8" s="681"/>
      <c r="DK8" s="681"/>
      <c r="DL8" s="681"/>
      <c r="DM8" s="681"/>
      <c r="DN8" s="681"/>
      <c r="DO8" s="681"/>
      <c r="DP8" s="682"/>
      <c r="DQ8" s="686">
        <v>5361896</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19103</v>
      </c>
      <c r="S9" s="681"/>
      <c r="T9" s="681"/>
      <c r="U9" s="681"/>
      <c r="V9" s="681"/>
      <c r="W9" s="681"/>
      <c r="X9" s="681"/>
      <c r="Y9" s="682"/>
      <c r="Z9" s="713">
        <v>0</v>
      </c>
      <c r="AA9" s="713"/>
      <c r="AB9" s="713"/>
      <c r="AC9" s="713"/>
      <c r="AD9" s="714">
        <v>19103</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2298186</v>
      </c>
      <c r="BH9" s="681"/>
      <c r="BI9" s="681"/>
      <c r="BJ9" s="681"/>
      <c r="BK9" s="681"/>
      <c r="BL9" s="681"/>
      <c r="BM9" s="681"/>
      <c r="BN9" s="682"/>
      <c r="BO9" s="713">
        <v>41.3</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1989450</v>
      </c>
      <c r="CS9" s="681"/>
      <c r="CT9" s="681"/>
      <c r="CU9" s="681"/>
      <c r="CV9" s="681"/>
      <c r="CW9" s="681"/>
      <c r="CX9" s="681"/>
      <c r="CY9" s="682"/>
      <c r="CZ9" s="713">
        <v>4.8</v>
      </c>
      <c r="DA9" s="713"/>
      <c r="DB9" s="713"/>
      <c r="DC9" s="713"/>
      <c r="DD9" s="686">
        <v>42949</v>
      </c>
      <c r="DE9" s="681"/>
      <c r="DF9" s="681"/>
      <c r="DG9" s="681"/>
      <c r="DH9" s="681"/>
      <c r="DI9" s="681"/>
      <c r="DJ9" s="681"/>
      <c r="DK9" s="681"/>
      <c r="DL9" s="681"/>
      <c r="DM9" s="681"/>
      <c r="DN9" s="681"/>
      <c r="DO9" s="681"/>
      <c r="DP9" s="682"/>
      <c r="DQ9" s="686">
        <v>1734050</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139</v>
      </c>
      <c r="AA10" s="713"/>
      <c r="AB10" s="713"/>
      <c r="AC10" s="713"/>
      <c r="AD10" s="714" t="s">
        <v>139</v>
      </c>
      <c r="AE10" s="714"/>
      <c r="AF10" s="714"/>
      <c r="AG10" s="714"/>
      <c r="AH10" s="714"/>
      <c r="AI10" s="714"/>
      <c r="AJ10" s="714"/>
      <c r="AK10" s="714"/>
      <c r="AL10" s="683" t="s">
        <v>233</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125869</v>
      </c>
      <c r="BH10" s="681"/>
      <c r="BI10" s="681"/>
      <c r="BJ10" s="681"/>
      <c r="BK10" s="681"/>
      <c r="BL10" s="681"/>
      <c r="BM10" s="681"/>
      <c r="BN10" s="682"/>
      <c r="BO10" s="713">
        <v>2.2999999999999998</v>
      </c>
      <c r="BP10" s="713"/>
      <c r="BQ10" s="713"/>
      <c r="BR10" s="713"/>
      <c r="BS10" s="686" t="s">
        <v>233</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15329</v>
      </c>
      <c r="CS10" s="681"/>
      <c r="CT10" s="681"/>
      <c r="CU10" s="681"/>
      <c r="CV10" s="681"/>
      <c r="CW10" s="681"/>
      <c r="CX10" s="681"/>
      <c r="CY10" s="682"/>
      <c r="CZ10" s="713">
        <v>0</v>
      </c>
      <c r="DA10" s="713"/>
      <c r="DB10" s="713"/>
      <c r="DC10" s="713"/>
      <c r="DD10" s="686">
        <v>1287</v>
      </c>
      <c r="DE10" s="681"/>
      <c r="DF10" s="681"/>
      <c r="DG10" s="681"/>
      <c r="DH10" s="681"/>
      <c r="DI10" s="681"/>
      <c r="DJ10" s="681"/>
      <c r="DK10" s="681"/>
      <c r="DL10" s="681"/>
      <c r="DM10" s="681"/>
      <c r="DN10" s="681"/>
      <c r="DO10" s="681"/>
      <c r="DP10" s="682"/>
      <c r="DQ10" s="686">
        <v>15151</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1323355</v>
      </c>
      <c r="S11" s="681"/>
      <c r="T11" s="681"/>
      <c r="U11" s="681"/>
      <c r="V11" s="681"/>
      <c r="W11" s="681"/>
      <c r="X11" s="681"/>
      <c r="Y11" s="682"/>
      <c r="Z11" s="683">
        <v>3</v>
      </c>
      <c r="AA11" s="684"/>
      <c r="AB11" s="684"/>
      <c r="AC11" s="685"/>
      <c r="AD11" s="686">
        <v>1323355</v>
      </c>
      <c r="AE11" s="681"/>
      <c r="AF11" s="681"/>
      <c r="AG11" s="681"/>
      <c r="AH11" s="681"/>
      <c r="AI11" s="681"/>
      <c r="AJ11" s="681"/>
      <c r="AK11" s="682"/>
      <c r="AL11" s="683">
        <v>8.1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134673</v>
      </c>
      <c r="BH11" s="681"/>
      <c r="BI11" s="681"/>
      <c r="BJ11" s="681"/>
      <c r="BK11" s="681"/>
      <c r="BL11" s="681"/>
      <c r="BM11" s="681"/>
      <c r="BN11" s="682"/>
      <c r="BO11" s="713">
        <v>2.4</v>
      </c>
      <c r="BP11" s="713"/>
      <c r="BQ11" s="713"/>
      <c r="BR11" s="713"/>
      <c r="BS11" s="686" t="s">
        <v>233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1282558</v>
      </c>
      <c r="CS11" s="681"/>
      <c r="CT11" s="681"/>
      <c r="CU11" s="681"/>
      <c r="CV11" s="681"/>
      <c r="CW11" s="681"/>
      <c r="CX11" s="681"/>
      <c r="CY11" s="682"/>
      <c r="CZ11" s="713">
        <v>3.1</v>
      </c>
      <c r="DA11" s="713"/>
      <c r="DB11" s="713"/>
      <c r="DC11" s="713"/>
      <c r="DD11" s="686">
        <v>572084</v>
      </c>
      <c r="DE11" s="681"/>
      <c r="DF11" s="681"/>
      <c r="DG11" s="681"/>
      <c r="DH11" s="681"/>
      <c r="DI11" s="681"/>
      <c r="DJ11" s="681"/>
      <c r="DK11" s="681"/>
      <c r="DL11" s="681"/>
      <c r="DM11" s="681"/>
      <c r="DN11" s="681"/>
      <c r="DO11" s="681"/>
      <c r="DP11" s="682"/>
      <c r="DQ11" s="686">
        <v>498750</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20406</v>
      </c>
      <c r="S12" s="681"/>
      <c r="T12" s="681"/>
      <c r="U12" s="681"/>
      <c r="V12" s="681"/>
      <c r="W12" s="681"/>
      <c r="X12" s="681"/>
      <c r="Y12" s="682"/>
      <c r="Z12" s="713">
        <v>0</v>
      </c>
      <c r="AA12" s="713"/>
      <c r="AB12" s="713"/>
      <c r="AC12" s="713"/>
      <c r="AD12" s="714">
        <v>20406</v>
      </c>
      <c r="AE12" s="714"/>
      <c r="AF12" s="714"/>
      <c r="AG12" s="714"/>
      <c r="AH12" s="714"/>
      <c r="AI12" s="714"/>
      <c r="AJ12" s="714"/>
      <c r="AK12" s="714"/>
      <c r="AL12" s="683">
        <v>0.1</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2301012</v>
      </c>
      <c r="BH12" s="681"/>
      <c r="BI12" s="681"/>
      <c r="BJ12" s="681"/>
      <c r="BK12" s="681"/>
      <c r="BL12" s="681"/>
      <c r="BM12" s="681"/>
      <c r="BN12" s="682"/>
      <c r="BO12" s="713">
        <v>41.4</v>
      </c>
      <c r="BP12" s="713"/>
      <c r="BQ12" s="713"/>
      <c r="BR12" s="713"/>
      <c r="BS12" s="686" t="s">
        <v>139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956768</v>
      </c>
      <c r="CS12" s="681"/>
      <c r="CT12" s="681"/>
      <c r="CU12" s="681"/>
      <c r="CV12" s="681"/>
      <c r="CW12" s="681"/>
      <c r="CX12" s="681"/>
      <c r="CY12" s="682"/>
      <c r="CZ12" s="713">
        <v>2.2999999999999998</v>
      </c>
      <c r="DA12" s="713"/>
      <c r="DB12" s="713"/>
      <c r="DC12" s="713"/>
      <c r="DD12" s="686">
        <v>167087</v>
      </c>
      <c r="DE12" s="681"/>
      <c r="DF12" s="681"/>
      <c r="DG12" s="681"/>
      <c r="DH12" s="681"/>
      <c r="DI12" s="681"/>
      <c r="DJ12" s="681"/>
      <c r="DK12" s="681"/>
      <c r="DL12" s="681"/>
      <c r="DM12" s="681"/>
      <c r="DN12" s="681"/>
      <c r="DO12" s="681"/>
      <c r="DP12" s="682"/>
      <c r="DQ12" s="686">
        <v>291798</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233</v>
      </c>
      <c r="AA13" s="713"/>
      <c r="AB13" s="713"/>
      <c r="AC13" s="713"/>
      <c r="AD13" s="714" t="s">
        <v>139</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2299849</v>
      </c>
      <c r="BH13" s="681"/>
      <c r="BI13" s="681"/>
      <c r="BJ13" s="681"/>
      <c r="BK13" s="681"/>
      <c r="BL13" s="681"/>
      <c r="BM13" s="681"/>
      <c r="BN13" s="682"/>
      <c r="BO13" s="713">
        <v>41.4</v>
      </c>
      <c r="BP13" s="713"/>
      <c r="BQ13" s="713"/>
      <c r="BR13" s="713"/>
      <c r="BS13" s="686" t="s">
        <v>130</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2465577</v>
      </c>
      <c r="CS13" s="681"/>
      <c r="CT13" s="681"/>
      <c r="CU13" s="681"/>
      <c r="CV13" s="681"/>
      <c r="CW13" s="681"/>
      <c r="CX13" s="681"/>
      <c r="CY13" s="682"/>
      <c r="CZ13" s="713">
        <v>5.9</v>
      </c>
      <c r="DA13" s="713"/>
      <c r="DB13" s="713"/>
      <c r="DC13" s="713"/>
      <c r="DD13" s="686">
        <v>1394360</v>
      </c>
      <c r="DE13" s="681"/>
      <c r="DF13" s="681"/>
      <c r="DG13" s="681"/>
      <c r="DH13" s="681"/>
      <c r="DI13" s="681"/>
      <c r="DJ13" s="681"/>
      <c r="DK13" s="681"/>
      <c r="DL13" s="681"/>
      <c r="DM13" s="681"/>
      <c r="DN13" s="681"/>
      <c r="DO13" s="681"/>
      <c r="DP13" s="682"/>
      <c r="DQ13" s="686">
        <v>1091373</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6</v>
      </c>
      <c r="S14" s="681"/>
      <c r="T14" s="681"/>
      <c r="U14" s="681"/>
      <c r="V14" s="681"/>
      <c r="W14" s="681"/>
      <c r="X14" s="681"/>
      <c r="Y14" s="682"/>
      <c r="Z14" s="713">
        <v>0</v>
      </c>
      <c r="AA14" s="713"/>
      <c r="AB14" s="713"/>
      <c r="AC14" s="713"/>
      <c r="AD14" s="714">
        <v>6</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244317</v>
      </c>
      <c r="BH14" s="681"/>
      <c r="BI14" s="681"/>
      <c r="BJ14" s="681"/>
      <c r="BK14" s="681"/>
      <c r="BL14" s="681"/>
      <c r="BM14" s="681"/>
      <c r="BN14" s="682"/>
      <c r="BO14" s="713">
        <v>4.4000000000000004</v>
      </c>
      <c r="BP14" s="713"/>
      <c r="BQ14" s="713"/>
      <c r="BR14" s="713"/>
      <c r="BS14" s="686" t="s">
        <v>139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2704488</v>
      </c>
      <c r="CS14" s="681"/>
      <c r="CT14" s="681"/>
      <c r="CU14" s="681"/>
      <c r="CV14" s="681"/>
      <c r="CW14" s="681"/>
      <c r="CX14" s="681"/>
      <c r="CY14" s="682"/>
      <c r="CZ14" s="713">
        <v>6.5</v>
      </c>
      <c r="DA14" s="713"/>
      <c r="DB14" s="713"/>
      <c r="DC14" s="713"/>
      <c r="DD14" s="686">
        <v>217154</v>
      </c>
      <c r="DE14" s="681"/>
      <c r="DF14" s="681"/>
      <c r="DG14" s="681"/>
      <c r="DH14" s="681"/>
      <c r="DI14" s="681"/>
      <c r="DJ14" s="681"/>
      <c r="DK14" s="681"/>
      <c r="DL14" s="681"/>
      <c r="DM14" s="681"/>
      <c r="DN14" s="681"/>
      <c r="DO14" s="681"/>
      <c r="DP14" s="682"/>
      <c r="DQ14" s="686">
        <v>1335896</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139</v>
      </c>
      <c r="AA15" s="713"/>
      <c r="AB15" s="713"/>
      <c r="AC15" s="713"/>
      <c r="AD15" s="714" t="s">
        <v>139</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349393</v>
      </c>
      <c r="BH15" s="681"/>
      <c r="BI15" s="681"/>
      <c r="BJ15" s="681"/>
      <c r="BK15" s="681"/>
      <c r="BL15" s="681"/>
      <c r="BM15" s="681"/>
      <c r="BN15" s="682"/>
      <c r="BO15" s="713">
        <v>6.3</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3980940</v>
      </c>
      <c r="CS15" s="681"/>
      <c r="CT15" s="681"/>
      <c r="CU15" s="681"/>
      <c r="CV15" s="681"/>
      <c r="CW15" s="681"/>
      <c r="CX15" s="681"/>
      <c r="CY15" s="682"/>
      <c r="CZ15" s="713">
        <v>9.6</v>
      </c>
      <c r="DA15" s="713"/>
      <c r="DB15" s="713"/>
      <c r="DC15" s="713"/>
      <c r="DD15" s="686">
        <v>1263040</v>
      </c>
      <c r="DE15" s="681"/>
      <c r="DF15" s="681"/>
      <c r="DG15" s="681"/>
      <c r="DH15" s="681"/>
      <c r="DI15" s="681"/>
      <c r="DJ15" s="681"/>
      <c r="DK15" s="681"/>
      <c r="DL15" s="681"/>
      <c r="DM15" s="681"/>
      <c r="DN15" s="681"/>
      <c r="DO15" s="681"/>
      <c r="DP15" s="682"/>
      <c r="DQ15" s="686">
        <v>2115436</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21453</v>
      </c>
      <c r="S16" s="681"/>
      <c r="T16" s="681"/>
      <c r="U16" s="681"/>
      <c r="V16" s="681"/>
      <c r="W16" s="681"/>
      <c r="X16" s="681"/>
      <c r="Y16" s="682"/>
      <c r="Z16" s="713">
        <v>0</v>
      </c>
      <c r="AA16" s="713"/>
      <c r="AB16" s="713"/>
      <c r="AC16" s="713"/>
      <c r="AD16" s="714">
        <v>21453</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139</v>
      </c>
      <c r="BP16" s="713"/>
      <c r="BQ16" s="713"/>
      <c r="BR16" s="713"/>
      <c r="BS16" s="686" t="s">
        <v>139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1696652</v>
      </c>
      <c r="CS16" s="681"/>
      <c r="CT16" s="681"/>
      <c r="CU16" s="681"/>
      <c r="CV16" s="681"/>
      <c r="CW16" s="681"/>
      <c r="CX16" s="681"/>
      <c r="CY16" s="682"/>
      <c r="CZ16" s="713">
        <v>4.0999999999999996</v>
      </c>
      <c r="DA16" s="713"/>
      <c r="DB16" s="713"/>
      <c r="DC16" s="713"/>
      <c r="DD16" s="686" t="s">
        <v>130</v>
      </c>
      <c r="DE16" s="681"/>
      <c r="DF16" s="681"/>
      <c r="DG16" s="681"/>
      <c r="DH16" s="681"/>
      <c r="DI16" s="681"/>
      <c r="DJ16" s="681"/>
      <c r="DK16" s="681"/>
      <c r="DL16" s="681"/>
      <c r="DM16" s="681"/>
      <c r="DN16" s="681"/>
      <c r="DO16" s="681"/>
      <c r="DP16" s="682"/>
      <c r="DQ16" s="686">
        <v>459267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26577</v>
      </c>
      <c r="S17" s="681"/>
      <c r="T17" s="681"/>
      <c r="U17" s="681"/>
      <c r="V17" s="681"/>
      <c r="W17" s="681"/>
      <c r="X17" s="681"/>
      <c r="Y17" s="682"/>
      <c r="Z17" s="713">
        <v>0.1</v>
      </c>
      <c r="AA17" s="713"/>
      <c r="AB17" s="713"/>
      <c r="AC17" s="713"/>
      <c r="AD17" s="714">
        <v>26577</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233</v>
      </c>
      <c r="BP17" s="713"/>
      <c r="BQ17" s="713"/>
      <c r="BR17" s="713"/>
      <c r="BS17" s="686" t="s">
        <v>130</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3088645</v>
      </c>
      <c r="CS17" s="681"/>
      <c r="CT17" s="681"/>
      <c r="CU17" s="681"/>
      <c r="CV17" s="681"/>
      <c r="CW17" s="681"/>
      <c r="CX17" s="681"/>
      <c r="CY17" s="682"/>
      <c r="CZ17" s="713">
        <v>7.4</v>
      </c>
      <c r="DA17" s="713"/>
      <c r="DB17" s="713"/>
      <c r="DC17" s="713"/>
      <c r="DD17" s="686" t="s">
        <v>233</v>
      </c>
      <c r="DE17" s="681"/>
      <c r="DF17" s="681"/>
      <c r="DG17" s="681"/>
      <c r="DH17" s="681"/>
      <c r="DI17" s="681"/>
      <c r="DJ17" s="681"/>
      <c r="DK17" s="681"/>
      <c r="DL17" s="681"/>
      <c r="DM17" s="681"/>
      <c r="DN17" s="681"/>
      <c r="DO17" s="681"/>
      <c r="DP17" s="682"/>
      <c r="DQ17" s="686">
        <v>3059053</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63602</v>
      </c>
      <c r="S18" s="681"/>
      <c r="T18" s="681"/>
      <c r="U18" s="681"/>
      <c r="V18" s="681"/>
      <c r="W18" s="681"/>
      <c r="X18" s="681"/>
      <c r="Y18" s="682"/>
      <c r="Z18" s="713">
        <v>0.1</v>
      </c>
      <c r="AA18" s="713"/>
      <c r="AB18" s="713"/>
      <c r="AC18" s="713"/>
      <c r="AD18" s="714">
        <v>63602</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139</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233</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47169</v>
      </c>
      <c r="S19" s="681"/>
      <c r="T19" s="681"/>
      <c r="U19" s="681"/>
      <c r="V19" s="681"/>
      <c r="W19" s="681"/>
      <c r="X19" s="681"/>
      <c r="Y19" s="682"/>
      <c r="Z19" s="713">
        <v>0.1</v>
      </c>
      <c r="AA19" s="713"/>
      <c r="AB19" s="713"/>
      <c r="AC19" s="713"/>
      <c r="AD19" s="714">
        <v>47169</v>
      </c>
      <c r="AE19" s="714"/>
      <c r="AF19" s="714"/>
      <c r="AG19" s="714"/>
      <c r="AH19" s="714"/>
      <c r="AI19" s="714"/>
      <c r="AJ19" s="714"/>
      <c r="AK19" s="714"/>
      <c r="AL19" s="683">
        <v>0.3</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642</v>
      </c>
      <c r="BH19" s="681"/>
      <c r="BI19" s="681"/>
      <c r="BJ19" s="681"/>
      <c r="BK19" s="681"/>
      <c r="BL19" s="681"/>
      <c r="BM19" s="681"/>
      <c r="BN19" s="682"/>
      <c r="BO19" s="713">
        <v>0</v>
      </c>
      <c r="BP19" s="713"/>
      <c r="BQ19" s="713"/>
      <c r="BR19" s="713"/>
      <c r="BS19" s="686" t="s">
        <v>139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130</v>
      </c>
      <c r="DA19" s="713"/>
      <c r="DB19" s="713"/>
      <c r="DC19" s="713"/>
      <c r="DD19" s="686" t="s">
        <v>139</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9960</v>
      </c>
      <c r="S20" s="681"/>
      <c r="T20" s="681"/>
      <c r="U20" s="681"/>
      <c r="V20" s="681"/>
      <c r="W20" s="681"/>
      <c r="X20" s="681"/>
      <c r="Y20" s="682"/>
      <c r="Z20" s="713">
        <v>0</v>
      </c>
      <c r="AA20" s="713"/>
      <c r="AB20" s="713"/>
      <c r="AC20" s="713"/>
      <c r="AD20" s="714">
        <v>9960</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642</v>
      </c>
      <c r="BH20" s="681"/>
      <c r="BI20" s="681"/>
      <c r="BJ20" s="681"/>
      <c r="BK20" s="681"/>
      <c r="BL20" s="681"/>
      <c r="BM20" s="681"/>
      <c r="BN20" s="682"/>
      <c r="BO20" s="713">
        <v>0</v>
      </c>
      <c r="BP20" s="713"/>
      <c r="BQ20" s="713"/>
      <c r="BR20" s="713"/>
      <c r="BS20" s="686" t="s">
        <v>130</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41566008</v>
      </c>
      <c r="CS20" s="681"/>
      <c r="CT20" s="681"/>
      <c r="CU20" s="681"/>
      <c r="CV20" s="681"/>
      <c r="CW20" s="681"/>
      <c r="CX20" s="681"/>
      <c r="CY20" s="682"/>
      <c r="CZ20" s="713">
        <v>100</v>
      </c>
      <c r="DA20" s="713"/>
      <c r="DB20" s="713"/>
      <c r="DC20" s="713"/>
      <c r="DD20" s="686">
        <v>4484158</v>
      </c>
      <c r="DE20" s="681"/>
      <c r="DF20" s="681"/>
      <c r="DG20" s="681"/>
      <c r="DH20" s="681"/>
      <c r="DI20" s="681"/>
      <c r="DJ20" s="681"/>
      <c r="DK20" s="681"/>
      <c r="DL20" s="681"/>
      <c r="DM20" s="681"/>
      <c r="DN20" s="681"/>
      <c r="DO20" s="681"/>
      <c r="DP20" s="682"/>
      <c r="DQ20" s="686">
        <v>19712227</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6473</v>
      </c>
      <c r="S21" s="681"/>
      <c r="T21" s="681"/>
      <c r="U21" s="681"/>
      <c r="V21" s="681"/>
      <c r="W21" s="681"/>
      <c r="X21" s="681"/>
      <c r="Y21" s="682"/>
      <c r="Z21" s="713">
        <v>0</v>
      </c>
      <c r="AA21" s="713"/>
      <c r="AB21" s="713"/>
      <c r="AC21" s="713"/>
      <c r="AD21" s="714">
        <v>6473</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642</v>
      </c>
      <c r="BH21" s="681"/>
      <c r="BI21" s="681"/>
      <c r="BJ21" s="681"/>
      <c r="BK21" s="681"/>
      <c r="BL21" s="681"/>
      <c r="BM21" s="681"/>
      <c r="BN21" s="682"/>
      <c r="BO21" s="713">
        <v>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10387184</v>
      </c>
      <c r="S22" s="681"/>
      <c r="T22" s="681"/>
      <c r="U22" s="681"/>
      <c r="V22" s="681"/>
      <c r="W22" s="681"/>
      <c r="X22" s="681"/>
      <c r="Y22" s="682"/>
      <c r="Z22" s="713">
        <v>23.7</v>
      </c>
      <c r="AA22" s="713"/>
      <c r="AB22" s="713"/>
      <c r="AC22" s="713"/>
      <c r="AD22" s="714">
        <v>8921818</v>
      </c>
      <c r="AE22" s="714"/>
      <c r="AF22" s="714"/>
      <c r="AG22" s="714"/>
      <c r="AH22" s="714"/>
      <c r="AI22" s="714"/>
      <c r="AJ22" s="714"/>
      <c r="AK22" s="714"/>
      <c r="AL22" s="683">
        <v>54.6</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139</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8921818</v>
      </c>
      <c r="S23" s="681"/>
      <c r="T23" s="681"/>
      <c r="U23" s="681"/>
      <c r="V23" s="681"/>
      <c r="W23" s="681"/>
      <c r="X23" s="681"/>
      <c r="Y23" s="682"/>
      <c r="Z23" s="713">
        <v>20.3</v>
      </c>
      <c r="AA23" s="713"/>
      <c r="AB23" s="713"/>
      <c r="AC23" s="713"/>
      <c r="AD23" s="714">
        <v>8921818</v>
      </c>
      <c r="AE23" s="714"/>
      <c r="AF23" s="714"/>
      <c r="AG23" s="714"/>
      <c r="AH23" s="714"/>
      <c r="AI23" s="714"/>
      <c r="AJ23" s="714"/>
      <c r="AK23" s="714"/>
      <c r="AL23" s="683">
        <v>54.6</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139</v>
      </c>
      <c r="BH23" s="681"/>
      <c r="BI23" s="681"/>
      <c r="BJ23" s="681"/>
      <c r="BK23" s="681"/>
      <c r="BL23" s="681"/>
      <c r="BM23" s="681"/>
      <c r="BN23" s="682"/>
      <c r="BO23" s="713" t="s">
        <v>233</v>
      </c>
      <c r="BP23" s="713"/>
      <c r="BQ23" s="713"/>
      <c r="BR23" s="713"/>
      <c r="BS23" s="686" t="s">
        <v>139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884370</v>
      </c>
      <c r="S24" s="681"/>
      <c r="T24" s="681"/>
      <c r="U24" s="681"/>
      <c r="V24" s="681"/>
      <c r="W24" s="681"/>
      <c r="X24" s="681"/>
      <c r="Y24" s="682"/>
      <c r="Z24" s="713">
        <v>2</v>
      </c>
      <c r="AA24" s="713"/>
      <c r="AB24" s="713"/>
      <c r="AC24" s="713"/>
      <c r="AD24" s="714" t="s">
        <v>130</v>
      </c>
      <c r="AE24" s="714"/>
      <c r="AF24" s="714"/>
      <c r="AG24" s="714"/>
      <c r="AH24" s="714"/>
      <c r="AI24" s="714"/>
      <c r="AJ24" s="714"/>
      <c r="AK24" s="714"/>
      <c r="AL24" s="683" t="s">
        <v>130</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12614121</v>
      </c>
      <c r="CS24" s="736"/>
      <c r="CT24" s="736"/>
      <c r="CU24" s="736"/>
      <c r="CV24" s="736"/>
      <c r="CW24" s="736"/>
      <c r="CX24" s="736"/>
      <c r="CY24" s="779"/>
      <c r="CZ24" s="780">
        <v>30.3</v>
      </c>
      <c r="DA24" s="751"/>
      <c r="DB24" s="751"/>
      <c r="DC24" s="783"/>
      <c r="DD24" s="778">
        <v>8870106</v>
      </c>
      <c r="DE24" s="736"/>
      <c r="DF24" s="736"/>
      <c r="DG24" s="736"/>
      <c r="DH24" s="736"/>
      <c r="DI24" s="736"/>
      <c r="DJ24" s="736"/>
      <c r="DK24" s="779"/>
      <c r="DL24" s="778">
        <v>8694143</v>
      </c>
      <c r="DM24" s="736"/>
      <c r="DN24" s="736"/>
      <c r="DO24" s="736"/>
      <c r="DP24" s="736"/>
      <c r="DQ24" s="736"/>
      <c r="DR24" s="736"/>
      <c r="DS24" s="736"/>
      <c r="DT24" s="736"/>
      <c r="DU24" s="736"/>
      <c r="DV24" s="779"/>
      <c r="DW24" s="780">
        <v>51.4</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580996</v>
      </c>
      <c r="S25" s="681"/>
      <c r="T25" s="681"/>
      <c r="U25" s="681"/>
      <c r="V25" s="681"/>
      <c r="W25" s="681"/>
      <c r="X25" s="681"/>
      <c r="Y25" s="682"/>
      <c r="Z25" s="713">
        <v>1.3</v>
      </c>
      <c r="AA25" s="713"/>
      <c r="AB25" s="713"/>
      <c r="AC25" s="713"/>
      <c r="AD25" s="714" t="s">
        <v>139</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139</v>
      </c>
      <c r="BP25" s="713"/>
      <c r="BQ25" s="713"/>
      <c r="BR25" s="713"/>
      <c r="BS25" s="686" t="s">
        <v>139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4647745</v>
      </c>
      <c r="CS25" s="699"/>
      <c r="CT25" s="699"/>
      <c r="CU25" s="699"/>
      <c r="CV25" s="699"/>
      <c r="CW25" s="699"/>
      <c r="CX25" s="699"/>
      <c r="CY25" s="700"/>
      <c r="CZ25" s="683">
        <v>11.2</v>
      </c>
      <c r="DA25" s="701"/>
      <c r="DB25" s="701"/>
      <c r="DC25" s="702"/>
      <c r="DD25" s="686">
        <v>4352030</v>
      </c>
      <c r="DE25" s="699"/>
      <c r="DF25" s="699"/>
      <c r="DG25" s="699"/>
      <c r="DH25" s="699"/>
      <c r="DI25" s="699"/>
      <c r="DJ25" s="699"/>
      <c r="DK25" s="700"/>
      <c r="DL25" s="686">
        <v>4236929</v>
      </c>
      <c r="DM25" s="699"/>
      <c r="DN25" s="699"/>
      <c r="DO25" s="699"/>
      <c r="DP25" s="699"/>
      <c r="DQ25" s="699"/>
      <c r="DR25" s="699"/>
      <c r="DS25" s="699"/>
      <c r="DT25" s="699"/>
      <c r="DU25" s="699"/>
      <c r="DV25" s="700"/>
      <c r="DW25" s="683">
        <v>25</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17795096</v>
      </c>
      <c r="S26" s="681"/>
      <c r="T26" s="681"/>
      <c r="U26" s="681"/>
      <c r="V26" s="681"/>
      <c r="W26" s="681"/>
      <c r="X26" s="681"/>
      <c r="Y26" s="682"/>
      <c r="Z26" s="713">
        <v>40.5</v>
      </c>
      <c r="AA26" s="713"/>
      <c r="AB26" s="713"/>
      <c r="AC26" s="713"/>
      <c r="AD26" s="714">
        <v>16329730</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139</v>
      </c>
      <c r="BP26" s="713"/>
      <c r="BQ26" s="713"/>
      <c r="BR26" s="713"/>
      <c r="BS26" s="686" t="s">
        <v>233</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3017840</v>
      </c>
      <c r="CS26" s="681"/>
      <c r="CT26" s="681"/>
      <c r="CU26" s="681"/>
      <c r="CV26" s="681"/>
      <c r="CW26" s="681"/>
      <c r="CX26" s="681"/>
      <c r="CY26" s="682"/>
      <c r="CZ26" s="683">
        <v>7.3</v>
      </c>
      <c r="DA26" s="701"/>
      <c r="DB26" s="701"/>
      <c r="DC26" s="702"/>
      <c r="DD26" s="686">
        <v>2855043</v>
      </c>
      <c r="DE26" s="681"/>
      <c r="DF26" s="681"/>
      <c r="DG26" s="681"/>
      <c r="DH26" s="681"/>
      <c r="DI26" s="681"/>
      <c r="DJ26" s="681"/>
      <c r="DK26" s="682"/>
      <c r="DL26" s="686" t="s">
        <v>130</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6088</v>
      </c>
      <c r="S27" s="681"/>
      <c r="T27" s="681"/>
      <c r="U27" s="681"/>
      <c r="V27" s="681"/>
      <c r="W27" s="681"/>
      <c r="X27" s="681"/>
      <c r="Y27" s="682"/>
      <c r="Z27" s="713">
        <v>0</v>
      </c>
      <c r="AA27" s="713"/>
      <c r="AB27" s="713"/>
      <c r="AC27" s="713"/>
      <c r="AD27" s="714">
        <v>6088</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5560002</v>
      </c>
      <c r="BH27" s="681"/>
      <c r="BI27" s="681"/>
      <c r="BJ27" s="681"/>
      <c r="BK27" s="681"/>
      <c r="BL27" s="681"/>
      <c r="BM27" s="681"/>
      <c r="BN27" s="682"/>
      <c r="BO27" s="713">
        <v>100</v>
      </c>
      <c r="BP27" s="713"/>
      <c r="BQ27" s="713"/>
      <c r="BR27" s="713"/>
      <c r="BS27" s="686" t="s">
        <v>139</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4877738</v>
      </c>
      <c r="CS27" s="699"/>
      <c r="CT27" s="699"/>
      <c r="CU27" s="699"/>
      <c r="CV27" s="699"/>
      <c r="CW27" s="699"/>
      <c r="CX27" s="699"/>
      <c r="CY27" s="700"/>
      <c r="CZ27" s="683">
        <v>11.7</v>
      </c>
      <c r="DA27" s="701"/>
      <c r="DB27" s="701"/>
      <c r="DC27" s="702"/>
      <c r="DD27" s="686">
        <v>1459030</v>
      </c>
      <c r="DE27" s="699"/>
      <c r="DF27" s="699"/>
      <c r="DG27" s="699"/>
      <c r="DH27" s="699"/>
      <c r="DI27" s="699"/>
      <c r="DJ27" s="699"/>
      <c r="DK27" s="700"/>
      <c r="DL27" s="686">
        <v>1398168</v>
      </c>
      <c r="DM27" s="699"/>
      <c r="DN27" s="699"/>
      <c r="DO27" s="699"/>
      <c r="DP27" s="699"/>
      <c r="DQ27" s="699"/>
      <c r="DR27" s="699"/>
      <c r="DS27" s="699"/>
      <c r="DT27" s="699"/>
      <c r="DU27" s="699"/>
      <c r="DV27" s="700"/>
      <c r="DW27" s="683">
        <v>8.3000000000000007</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69801</v>
      </c>
      <c r="S28" s="681"/>
      <c r="T28" s="681"/>
      <c r="U28" s="681"/>
      <c r="V28" s="681"/>
      <c r="W28" s="681"/>
      <c r="X28" s="681"/>
      <c r="Y28" s="682"/>
      <c r="Z28" s="713">
        <v>0.2</v>
      </c>
      <c r="AA28" s="713"/>
      <c r="AB28" s="713"/>
      <c r="AC28" s="713"/>
      <c r="AD28" s="714" t="s">
        <v>233</v>
      </c>
      <c r="AE28" s="714"/>
      <c r="AF28" s="714"/>
      <c r="AG28" s="714"/>
      <c r="AH28" s="714"/>
      <c r="AI28" s="714"/>
      <c r="AJ28" s="714"/>
      <c r="AK28" s="714"/>
      <c r="AL28" s="683" t="s">
        <v>139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3088638</v>
      </c>
      <c r="CS28" s="681"/>
      <c r="CT28" s="681"/>
      <c r="CU28" s="681"/>
      <c r="CV28" s="681"/>
      <c r="CW28" s="681"/>
      <c r="CX28" s="681"/>
      <c r="CY28" s="682"/>
      <c r="CZ28" s="683">
        <v>7.4</v>
      </c>
      <c r="DA28" s="701"/>
      <c r="DB28" s="701"/>
      <c r="DC28" s="702"/>
      <c r="DD28" s="686">
        <v>3059046</v>
      </c>
      <c r="DE28" s="681"/>
      <c r="DF28" s="681"/>
      <c r="DG28" s="681"/>
      <c r="DH28" s="681"/>
      <c r="DI28" s="681"/>
      <c r="DJ28" s="681"/>
      <c r="DK28" s="682"/>
      <c r="DL28" s="686">
        <v>3059046</v>
      </c>
      <c r="DM28" s="681"/>
      <c r="DN28" s="681"/>
      <c r="DO28" s="681"/>
      <c r="DP28" s="681"/>
      <c r="DQ28" s="681"/>
      <c r="DR28" s="681"/>
      <c r="DS28" s="681"/>
      <c r="DT28" s="681"/>
      <c r="DU28" s="681"/>
      <c r="DV28" s="682"/>
      <c r="DW28" s="683">
        <v>18.100000000000001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252468</v>
      </c>
      <c r="S29" s="681"/>
      <c r="T29" s="681"/>
      <c r="U29" s="681"/>
      <c r="V29" s="681"/>
      <c r="W29" s="681"/>
      <c r="X29" s="681"/>
      <c r="Y29" s="682"/>
      <c r="Z29" s="713">
        <v>0.6</v>
      </c>
      <c r="AA29" s="713"/>
      <c r="AB29" s="713"/>
      <c r="AC29" s="713"/>
      <c r="AD29" s="714" t="s">
        <v>139</v>
      </c>
      <c r="AE29" s="714"/>
      <c r="AF29" s="714"/>
      <c r="AG29" s="714"/>
      <c r="AH29" s="714"/>
      <c r="AI29" s="714"/>
      <c r="AJ29" s="714"/>
      <c r="AK29" s="714"/>
      <c r="AL29" s="683" t="s">
        <v>233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3088638</v>
      </c>
      <c r="CS29" s="699"/>
      <c r="CT29" s="699"/>
      <c r="CU29" s="699"/>
      <c r="CV29" s="699"/>
      <c r="CW29" s="699"/>
      <c r="CX29" s="699"/>
      <c r="CY29" s="700"/>
      <c r="CZ29" s="683">
        <v>7.4</v>
      </c>
      <c r="DA29" s="701"/>
      <c r="DB29" s="701"/>
      <c r="DC29" s="702"/>
      <c r="DD29" s="686">
        <v>3059046</v>
      </c>
      <c r="DE29" s="699"/>
      <c r="DF29" s="699"/>
      <c r="DG29" s="699"/>
      <c r="DH29" s="699"/>
      <c r="DI29" s="699"/>
      <c r="DJ29" s="699"/>
      <c r="DK29" s="700"/>
      <c r="DL29" s="686">
        <v>3059046</v>
      </c>
      <c r="DM29" s="699"/>
      <c r="DN29" s="699"/>
      <c r="DO29" s="699"/>
      <c r="DP29" s="699"/>
      <c r="DQ29" s="699"/>
      <c r="DR29" s="699"/>
      <c r="DS29" s="699"/>
      <c r="DT29" s="699"/>
      <c r="DU29" s="699"/>
      <c r="DV29" s="700"/>
      <c r="DW29" s="683">
        <v>18.100000000000001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34137</v>
      </c>
      <c r="S30" s="681"/>
      <c r="T30" s="681"/>
      <c r="U30" s="681"/>
      <c r="V30" s="681"/>
      <c r="W30" s="681"/>
      <c r="X30" s="681"/>
      <c r="Y30" s="682"/>
      <c r="Z30" s="713">
        <v>0.1</v>
      </c>
      <c r="AA30" s="713"/>
      <c r="AB30" s="713"/>
      <c r="AC30" s="713"/>
      <c r="AD30" s="714">
        <v>3</v>
      </c>
      <c r="AE30" s="714"/>
      <c r="AF30" s="714"/>
      <c r="AG30" s="714"/>
      <c r="AH30" s="714"/>
      <c r="AI30" s="714"/>
      <c r="AJ30" s="714"/>
      <c r="AK30" s="714"/>
      <c r="AL30" s="683">
        <v>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2878031</v>
      </c>
      <c r="CS30" s="681"/>
      <c r="CT30" s="681"/>
      <c r="CU30" s="681"/>
      <c r="CV30" s="681"/>
      <c r="CW30" s="681"/>
      <c r="CX30" s="681"/>
      <c r="CY30" s="682"/>
      <c r="CZ30" s="683">
        <v>6.9</v>
      </c>
      <c r="DA30" s="701"/>
      <c r="DB30" s="701"/>
      <c r="DC30" s="702"/>
      <c r="DD30" s="686">
        <v>2848439</v>
      </c>
      <c r="DE30" s="681"/>
      <c r="DF30" s="681"/>
      <c r="DG30" s="681"/>
      <c r="DH30" s="681"/>
      <c r="DI30" s="681"/>
      <c r="DJ30" s="681"/>
      <c r="DK30" s="682"/>
      <c r="DL30" s="686">
        <v>2848439</v>
      </c>
      <c r="DM30" s="681"/>
      <c r="DN30" s="681"/>
      <c r="DO30" s="681"/>
      <c r="DP30" s="681"/>
      <c r="DQ30" s="681"/>
      <c r="DR30" s="681"/>
      <c r="DS30" s="681"/>
      <c r="DT30" s="681"/>
      <c r="DU30" s="681"/>
      <c r="DV30" s="682"/>
      <c r="DW30" s="683">
        <v>16.8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13285221</v>
      </c>
      <c r="S31" s="681"/>
      <c r="T31" s="681"/>
      <c r="U31" s="681"/>
      <c r="V31" s="681"/>
      <c r="W31" s="681"/>
      <c r="X31" s="681"/>
      <c r="Y31" s="682"/>
      <c r="Z31" s="713">
        <v>30.3</v>
      </c>
      <c r="AA31" s="713"/>
      <c r="AB31" s="713"/>
      <c r="AC31" s="713"/>
      <c r="AD31" s="714" t="s">
        <v>233</v>
      </c>
      <c r="AE31" s="714"/>
      <c r="AF31" s="714"/>
      <c r="AG31" s="714"/>
      <c r="AH31" s="714"/>
      <c r="AI31" s="714"/>
      <c r="AJ31" s="714"/>
      <c r="AK31" s="714"/>
      <c r="AL31" s="683" t="s">
        <v>139</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99.1</v>
      </c>
      <c r="BH31" s="750"/>
      <c r="BI31" s="750"/>
      <c r="BJ31" s="750"/>
      <c r="BK31" s="750"/>
      <c r="BL31" s="750"/>
      <c r="BM31" s="751">
        <v>94</v>
      </c>
      <c r="BN31" s="750"/>
      <c r="BO31" s="750"/>
      <c r="BP31" s="750"/>
      <c r="BQ31" s="752"/>
      <c r="BR31" s="749">
        <v>98.9</v>
      </c>
      <c r="BS31" s="750"/>
      <c r="BT31" s="750"/>
      <c r="BU31" s="750"/>
      <c r="BV31" s="750"/>
      <c r="BW31" s="750"/>
      <c r="BX31" s="751">
        <v>93.7</v>
      </c>
      <c r="BY31" s="750"/>
      <c r="BZ31" s="750"/>
      <c r="CA31" s="750"/>
      <c r="CB31" s="752"/>
      <c r="CD31" s="767"/>
      <c r="CE31" s="768"/>
      <c r="CF31" s="719" t="s">
        <v>313</v>
      </c>
      <c r="CG31" s="720"/>
      <c r="CH31" s="720"/>
      <c r="CI31" s="720"/>
      <c r="CJ31" s="720"/>
      <c r="CK31" s="720"/>
      <c r="CL31" s="720"/>
      <c r="CM31" s="720"/>
      <c r="CN31" s="720"/>
      <c r="CO31" s="720"/>
      <c r="CP31" s="720"/>
      <c r="CQ31" s="721"/>
      <c r="CR31" s="680">
        <v>210607</v>
      </c>
      <c r="CS31" s="699"/>
      <c r="CT31" s="699"/>
      <c r="CU31" s="699"/>
      <c r="CV31" s="699"/>
      <c r="CW31" s="699"/>
      <c r="CX31" s="699"/>
      <c r="CY31" s="700"/>
      <c r="CZ31" s="683">
        <v>0.5</v>
      </c>
      <c r="DA31" s="701"/>
      <c r="DB31" s="701"/>
      <c r="DC31" s="702"/>
      <c r="DD31" s="686">
        <v>210607</v>
      </c>
      <c r="DE31" s="699"/>
      <c r="DF31" s="699"/>
      <c r="DG31" s="699"/>
      <c r="DH31" s="699"/>
      <c r="DI31" s="699"/>
      <c r="DJ31" s="699"/>
      <c r="DK31" s="700"/>
      <c r="DL31" s="686">
        <v>210607</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139</v>
      </c>
      <c r="AA32" s="713"/>
      <c r="AB32" s="713"/>
      <c r="AC32" s="713"/>
      <c r="AD32" s="714" t="s">
        <v>233</v>
      </c>
      <c r="AE32" s="714"/>
      <c r="AF32" s="714"/>
      <c r="AG32" s="714"/>
      <c r="AH32" s="714"/>
      <c r="AI32" s="714"/>
      <c r="AJ32" s="714"/>
      <c r="AK32" s="714"/>
      <c r="AL32" s="683" t="s">
        <v>139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99.1</v>
      </c>
      <c r="BH32" s="699"/>
      <c r="BI32" s="699"/>
      <c r="BJ32" s="699"/>
      <c r="BK32" s="699"/>
      <c r="BL32" s="699"/>
      <c r="BM32" s="684">
        <v>96</v>
      </c>
      <c r="BN32" s="745"/>
      <c r="BO32" s="745"/>
      <c r="BP32" s="745"/>
      <c r="BQ32" s="726"/>
      <c r="BR32" s="753">
        <v>99</v>
      </c>
      <c r="BS32" s="699"/>
      <c r="BT32" s="699"/>
      <c r="BU32" s="699"/>
      <c r="BV32" s="699"/>
      <c r="BW32" s="699"/>
      <c r="BX32" s="684">
        <v>95.8</v>
      </c>
      <c r="BY32" s="745"/>
      <c r="BZ32" s="745"/>
      <c r="CA32" s="745"/>
      <c r="CB32" s="726"/>
      <c r="CD32" s="769"/>
      <c r="CE32" s="770"/>
      <c r="CF32" s="719" t="s">
        <v>317</v>
      </c>
      <c r="CG32" s="720"/>
      <c r="CH32" s="720"/>
      <c r="CI32" s="720"/>
      <c r="CJ32" s="720"/>
      <c r="CK32" s="720"/>
      <c r="CL32" s="720"/>
      <c r="CM32" s="720"/>
      <c r="CN32" s="720"/>
      <c r="CO32" s="720"/>
      <c r="CP32" s="720"/>
      <c r="CQ32" s="721"/>
      <c r="CR32" s="680" t="s">
        <v>233</v>
      </c>
      <c r="CS32" s="681"/>
      <c r="CT32" s="681"/>
      <c r="CU32" s="681"/>
      <c r="CV32" s="681"/>
      <c r="CW32" s="681"/>
      <c r="CX32" s="681"/>
      <c r="CY32" s="682"/>
      <c r="CZ32" s="683" t="s">
        <v>139</v>
      </c>
      <c r="DA32" s="701"/>
      <c r="DB32" s="701"/>
      <c r="DC32" s="702"/>
      <c r="DD32" s="686" t="s">
        <v>233</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3838506</v>
      </c>
      <c r="S33" s="681"/>
      <c r="T33" s="681"/>
      <c r="U33" s="681"/>
      <c r="V33" s="681"/>
      <c r="W33" s="681"/>
      <c r="X33" s="681"/>
      <c r="Y33" s="682"/>
      <c r="Z33" s="713">
        <v>8.6999999999999993</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v>
      </c>
      <c r="BH33" s="665"/>
      <c r="BI33" s="665"/>
      <c r="BJ33" s="665"/>
      <c r="BK33" s="665"/>
      <c r="BL33" s="665"/>
      <c r="BM33" s="707">
        <v>91</v>
      </c>
      <c r="BN33" s="665"/>
      <c r="BO33" s="665"/>
      <c r="BP33" s="665"/>
      <c r="BQ33" s="709"/>
      <c r="BR33" s="744">
        <v>98.6</v>
      </c>
      <c r="BS33" s="665"/>
      <c r="BT33" s="665"/>
      <c r="BU33" s="665"/>
      <c r="BV33" s="665"/>
      <c r="BW33" s="665"/>
      <c r="BX33" s="707">
        <v>90.6</v>
      </c>
      <c r="BY33" s="665"/>
      <c r="BZ33" s="665"/>
      <c r="CA33" s="665"/>
      <c r="CB33" s="709"/>
      <c r="CD33" s="719" t="s">
        <v>320</v>
      </c>
      <c r="CE33" s="720"/>
      <c r="CF33" s="720"/>
      <c r="CG33" s="720"/>
      <c r="CH33" s="720"/>
      <c r="CI33" s="720"/>
      <c r="CJ33" s="720"/>
      <c r="CK33" s="720"/>
      <c r="CL33" s="720"/>
      <c r="CM33" s="720"/>
      <c r="CN33" s="720"/>
      <c r="CO33" s="720"/>
      <c r="CP33" s="720"/>
      <c r="CQ33" s="721"/>
      <c r="CR33" s="680">
        <v>22771077</v>
      </c>
      <c r="CS33" s="699"/>
      <c r="CT33" s="699"/>
      <c r="CU33" s="699"/>
      <c r="CV33" s="699"/>
      <c r="CW33" s="699"/>
      <c r="CX33" s="699"/>
      <c r="CY33" s="700"/>
      <c r="CZ33" s="683">
        <v>54.8</v>
      </c>
      <c r="DA33" s="701"/>
      <c r="DB33" s="701"/>
      <c r="DC33" s="702"/>
      <c r="DD33" s="686">
        <v>9921637</v>
      </c>
      <c r="DE33" s="699"/>
      <c r="DF33" s="699"/>
      <c r="DG33" s="699"/>
      <c r="DH33" s="699"/>
      <c r="DI33" s="699"/>
      <c r="DJ33" s="699"/>
      <c r="DK33" s="700"/>
      <c r="DL33" s="686">
        <v>7598749</v>
      </c>
      <c r="DM33" s="699"/>
      <c r="DN33" s="699"/>
      <c r="DO33" s="699"/>
      <c r="DP33" s="699"/>
      <c r="DQ33" s="699"/>
      <c r="DR33" s="699"/>
      <c r="DS33" s="699"/>
      <c r="DT33" s="699"/>
      <c r="DU33" s="699"/>
      <c r="DV33" s="700"/>
      <c r="DW33" s="683">
        <v>44.9</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124546</v>
      </c>
      <c r="S34" s="681"/>
      <c r="T34" s="681"/>
      <c r="U34" s="681"/>
      <c r="V34" s="681"/>
      <c r="W34" s="681"/>
      <c r="X34" s="681"/>
      <c r="Y34" s="682"/>
      <c r="Z34" s="713">
        <v>0.3</v>
      </c>
      <c r="AA34" s="713"/>
      <c r="AB34" s="713"/>
      <c r="AC34" s="713"/>
      <c r="AD34" s="714" t="s">
        <v>130</v>
      </c>
      <c r="AE34" s="714"/>
      <c r="AF34" s="714"/>
      <c r="AG34" s="714"/>
      <c r="AH34" s="714"/>
      <c r="AI34" s="714"/>
      <c r="AJ34" s="714"/>
      <c r="AK34" s="714"/>
      <c r="AL34" s="683" t="s">
        <v>233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9455300</v>
      </c>
      <c r="CS34" s="681"/>
      <c r="CT34" s="681"/>
      <c r="CU34" s="681"/>
      <c r="CV34" s="681"/>
      <c r="CW34" s="681"/>
      <c r="CX34" s="681"/>
      <c r="CY34" s="682"/>
      <c r="CZ34" s="683">
        <v>22.7</v>
      </c>
      <c r="DA34" s="701"/>
      <c r="DB34" s="701"/>
      <c r="DC34" s="702"/>
      <c r="DD34" s="686">
        <v>4144634</v>
      </c>
      <c r="DE34" s="681"/>
      <c r="DF34" s="681"/>
      <c r="DG34" s="681"/>
      <c r="DH34" s="681"/>
      <c r="DI34" s="681"/>
      <c r="DJ34" s="681"/>
      <c r="DK34" s="682"/>
      <c r="DL34" s="686">
        <v>3200348</v>
      </c>
      <c r="DM34" s="681"/>
      <c r="DN34" s="681"/>
      <c r="DO34" s="681"/>
      <c r="DP34" s="681"/>
      <c r="DQ34" s="681"/>
      <c r="DR34" s="681"/>
      <c r="DS34" s="681"/>
      <c r="DT34" s="681"/>
      <c r="DU34" s="681"/>
      <c r="DV34" s="682"/>
      <c r="DW34" s="683">
        <v>18.899999999999999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272651</v>
      </c>
      <c r="S35" s="681"/>
      <c r="T35" s="681"/>
      <c r="U35" s="681"/>
      <c r="V35" s="681"/>
      <c r="W35" s="681"/>
      <c r="X35" s="681"/>
      <c r="Y35" s="682"/>
      <c r="Z35" s="713">
        <v>0.6</v>
      </c>
      <c r="AA35" s="713"/>
      <c r="AB35" s="713"/>
      <c r="AC35" s="713"/>
      <c r="AD35" s="714" t="s">
        <v>139</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203255</v>
      </c>
      <c r="CS35" s="699"/>
      <c r="CT35" s="699"/>
      <c r="CU35" s="699"/>
      <c r="CV35" s="699"/>
      <c r="CW35" s="699"/>
      <c r="CX35" s="699"/>
      <c r="CY35" s="700"/>
      <c r="CZ35" s="683">
        <v>0.5</v>
      </c>
      <c r="DA35" s="701"/>
      <c r="DB35" s="701"/>
      <c r="DC35" s="702"/>
      <c r="DD35" s="686">
        <v>121165</v>
      </c>
      <c r="DE35" s="699"/>
      <c r="DF35" s="699"/>
      <c r="DG35" s="699"/>
      <c r="DH35" s="699"/>
      <c r="DI35" s="699"/>
      <c r="DJ35" s="699"/>
      <c r="DK35" s="700"/>
      <c r="DL35" s="686">
        <v>113559</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809156</v>
      </c>
      <c r="S36" s="681"/>
      <c r="T36" s="681"/>
      <c r="U36" s="681"/>
      <c r="V36" s="681"/>
      <c r="W36" s="681"/>
      <c r="X36" s="681"/>
      <c r="Y36" s="682"/>
      <c r="Z36" s="713">
        <v>1.8</v>
      </c>
      <c r="AA36" s="713"/>
      <c r="AB36" s="713"/>
      <c r="AC36" s="713"/>
      <c r="AD36" s="714" t="s">
        <v>233</v>
      </c>
      <c r="AE36" s="714"/>
      <c r="AF36" s="714"/>
      <c r="AG36" s="714"/>
      <c r="AH36" s="714"/>
      <c r="AI36" s="714"/>
      <c r="AJ36" s="714"/>
      <c r="AK36" s="714"/>
      <c r="AL36" s="683" t="s">
        <v>233</v>
      </c>
      <c r="AM36" s="684"/>
      <c r="AN36" s="684"/>
      <c r="AO36" s="715"/>
      <c r="AP36" s="235"/>
      <c r="AQ36" s="732" t="s">
        <v>328</v>
      </c>
      <c r="AR36" s="733"/>
      <c r="AS36" s="733"/>
      <c r="AT36" s="733"/>
      <c r="AU36" s="733"/>
      <c r="AV36" s="733"/>
      <c r="AW36" s="733"/>
      <c r="AX36" s="733"/>
      <c r="AY36" s="734"/>
      <c r="AZ36" s="735">
        <v>3092102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12044</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9734654</v>
      </c>
      <c r="CS36" s="681"/>
      <c r="CT36" s="681"/>
      <c r="CU36" s="681"/>
      <c r="CV36" s="681"/>
      <c r="CW36" s="681"/>
      <c r="CX36" s="681"/>
      <c r="CY36" s="682"/>
      <c r="CZ36" s="683">
        <v>23.4</v>
      </c>
      <c r="DA36" s="701"/>
      <c r="DB36" s="701"/>
      <c r="DC36" s="702"/>
      <c r="DD36" s="686">
        <v>2892347</v>
      </c>
      <c r="DE36" s="681"/>
      <c r="DF36" s="681"/>
      <c r="DG36" s="681"/>
      <c r="DH36" s="681"/>
      <c r="DI36" s="681"/>
      <c r="DJ36" s="681"/>
      <c r="DK36" s="682"/>
      <c r="DL36" s="686">
        <v>2214068</v>
      </c>
      <c r="DM36" s="681"/>
      <c r="DN36" s="681"/>
      <c r="DO36" s="681"/>
      <c r="DP36" s="681"/>
      <c r="DQ36" s="681"/>
      <c r="DR36" s="681"/>
      <c r="DS36" s="681"/>
      <c r="DT36" s="681"/>
      <c r="DU36" s="681"/>
      <c r="DV36" s="682"/>
      <c r="DW36" s="683">
        <v>13.1</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2629037</v>
      </c>
      <c r="S37" s="681"/>
      <c r="T37" s="681"/>
      <c r="U37" s="681"/>
      <c r="V37" s="681"/>
      <c r="W37" s="681"/>
      <c r="X37" s="681"/>
      <c r="Y37" s="682"/>
      <c r="Z37" s="713">
        <v>6</v>
      </c>
      <c r="AA37" s="713"/>
      <c r="AB37" s="713"/>
      <c r="AC37" s="713"/>
      <c r="AD37" s="714" t="s">
        <v>130</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392028</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-31898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1468154</v>
      </c>
      <c r="CS37" s="699"/>
      <c r="CT37" s="699"/>
      <c r="CU37" s="699"/>
      <c r="CV37" s="699"/>
      <c r="CW37" s="699"/>
      <c r="CX37" s="699"/>
      <c r="CY37" s="700"/>
      <c r="CZ37" s="683">
        <v>3.5</v>
      </c>
      <c r="DA37" s="701"/>
      <c r="DB37" s="701"/>
      <c r="DC37" s="702"/>
      <c r="DD37" s="686">
        <v>1456454</v>
      </c>
      <c r="DE37" s="699"/>
      <c r="DF37" s="699"/>
      <c r="DG37" s="699"/>
      <c r="DH37" s="699"/>
      <c r="DI37" s="699"/>
      <c r="DJ37" s="699"/>
      <c r="DK37" s="700"/>
      <c r="DL37" s="686">
        <v>1456454</v>
      </c>
      <c r="DM37" s="699"/>
      <c r="DN37" s="699"/>
      <c r="DO37" s="699"/>
      <c r="DP37" s="699"/>
      <c r="DQ37" s="699"/>
      <c r="DR37" s="699"/>
      <c r="DS37" s="699"/>
      <c r="DT37" s="699"/>
      <c r="DU37" s="699"/>
      <c r="DV37" s="700"/>
      <c r="DW37" s="683">
        <v>8.6</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692806</v>
      </c>
      <c r="S38" s="681"/>
      <c r="T38" s="681"/>
      <c r="U38" s="681"/>
      <c r="V38" s="681"/>
      <c r="W38" s="681"/>
      <c r="X38" s="681"/>
      <c r="Y38" s="682"/>
      <c r="Z38" s="713">
        <v>1.6</v>
      </c>
      <c r="AA38" s="713"/>
      <c r="AB38" s="713"/>
      <c r="AC38" s="713"/>
      <c r="AD38" s="714">
        <v>2686</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121629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8433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2518702</v>
      </c>
      <c r="CS38" s="681"/>
      <c r="CT38" s="681"/>
      <c r="CU38" s="681"/>
      <c r="CV38" s="681"/>
      <c r="CW38" s="681"/>
      <c r="CX38" s="681"/>
      <c r="CY38" s="682"/>
      <c r="CZ38" s="683">
        <v>6.1</v>
      </c>
      <c r="DA38" s="701"/>
      <c r="DB38" s="701"/>
      <c r="DC38" s="702"/>
      <c r="DD38" s="686">
        <v>2082962</v>
      </c>
      <c r="DE38" s="681"/>
      <c r="DF38" s="681"/>
      <c r="DG38" s="681"/>
      <c r="DH38" s="681"/>
      <c r="DI38" s="681"/>
      <c r="DJ38" s="681"/>
      <c r="DK38" s="682"/>
      <c r="DL38" s="686">
        <v>2017882</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4100100</v>
      </c>
      <c r="S39" s="681"/>
      <c r="T39" s="681"/>
      <c r="U39" s="681"/>
      <c r="V39" s="681"/>
      <c r="W39" s="681"/>
      <c r="X39" s="681"/>
      <c r="Y39" s="682"/>
      <c r="Z39" s="713">
        <v>9.3000000000000007</v>
      </c>
      <c r="AA39" s="713"/>
      <c r="AB39" s="713"/>
      <c r="AC39" s="713"/>
      <c r="AD39" s="714" t="s">
        <v>130</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v>59743</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13519</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632993</v>
      </c>
      <c r="CS39" s="699"/>
      <c r="CT39" s="699"/>
      <c r="CU39" s="699"/>
      <c r="CV39" s="699"/>
      <c r="CW39" s="699"/>
      <c r="CX39" s="699"/>
      <c r="CY39" s="700"/>
      <c r="CZ39" s="683">
        <v>1.5</v>
      </c>
      <c r="DA39" s="701"/>
      <c r="DB39" s="701"/>
      <c r="DC39" s="702"/>
      <c r="DD39" s="686">
        <v>619956</v>
      </c>
      <c r="DE39" s="699"/>
      <c r="DF39" s="699"/>
      <c r="DG39" s="699"/>
      <c r="DH39" s="699"/>
      <c r="DI39" s="699"/>
      <c r="DJ39" s="699"/>
      <c r="DK39" s="700"/>
      <c r="DL39" s="686" t="s">
        <v>139</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233</v>
      </c>
      <c r="AA40" s="713"/>
      <c r="AB40" s="713"/>
      <c r="AC40" s="713"/>
      <c r="AD40" s="714" t="s">
        <v>130</v>
      </c>
      <c r="AE40" s="714"/>
      <c r="AF40" s="714"/>
      <c r="AG40" s="714"/>
      <c r="AH40" s="714"/>
      <c r="AI40" s="714"/>
      <c r="AJ40" s="714"/>
      <c r="AK40" s="714"/>
      <c r="AL40" s="683" t="s">
        <v>130</v>
      </c>
      <c r="AM40" s="684"/>
      <c r="AN40" s="684"/>
      <c r="AO40" s="715"/>
      <c r="AQ40" s="723" t="s">
        <v>344</v>
      </c>
      <c r="AR40" s="724"/>
      <c r="AS40" s="724"/>
      <c r="AT40" s="724"/>
      <c r="AU40" s="724"/>
      <c r="AV40" s="724"/>
      <c r="AW40" s="724"/>
      <c r="AX40" s="724"/>
      <c r="AY40" s="725"/>
      <c r="AZ40" s="680">
        <v>13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84</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226173</v>
      </c>
      <c r="CS40" s="681"/>
      <c r="CT40" s="681"/>
      <c r="CU40" s="681"/>
      <c r="CV40" s="681"/>
      <c r="CW40" s="681"/>
      <c r="CX40" s="681"/>
      <c r="CY40" s="682"/>
      <c r="CZ40" s="683">
        <v>0.5</v>
      </c>
      <c r="DA40" s="701"/>
      <c r="DB40" s="701"/>
      <c r="DC40" s="702"/>
      <c r="DD40" s="686">
        <v>60573</v>
      </c>
      <c r="DE40" s="681"/>
      <c r="DF40" s="681"/>
      <c r="DG40" s="681"/>
      <c r="DH40" s="681"/>
      <c r="DI40" s="681"/>
      <c r="DJ40" s="681"/>
      <c r="DK40" s="682"/>
      <c r="DL40" s="686">
        <v>52892</v>
      </c>
      <c r="DM40" s="681"/>
      <c r="DN40" s="681"/>
      <c r="DO40" s="681"/>
      <c r="DP40" s="681"/>
      <c r="DQ40" s="681"/>
      <c r="DR40" s="681"/>
      <c r="DS40" s="681"/>
      <c r="DT40" s="681"/>
      <c r="DU40" s="681"/>
      <c r="DV40" s="682"/>
      <c r="DW40" s="683">
        <v>0.3</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139</v>
      </c>
      <c r="AA41" s="713"/>
      <c r="AB41" s="713"/>
      <c r="AC41" s="713"/>
      <c r="AD41" s="714" t="s">
        <v>233</v>
      </c>
      <c r="AE41" s="714"/>
      <c r="AF41" s="714"/>
      <c r="AG41" s="714"/>
      <c r="AH41" s="714"/>
      <c r="AI41" s="714"/>
      <c r="AJ41" s="714"/>
      <c r="AK41" s="714"/>
      <c r="AL41" s="683" t="s">
        <v>139</v>
      </c>
      <c r="AM41" s="684"/>
      <c r="AN41" s="684"/>
      <c r="AO41" s="715"/>
      <c r="AQ41" s="723" t="s">
        <v>349</v>
      </c>
      <c r="AR41" s="724"/>
      <c r="AS41" s="724"/>
      <c r="AT41" s="724"/>
      <c r="AU41" s="724"/>
      <c r="AV41" s="724"/>
      <c r="AW41" s="724"/>
      <c r="AX41" s="724"/>
      <c r="AY41" s="725"/>
      <c r="AZ41" s="680">
        <v>471308</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233</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589700</v>
      </c>
      <c r="S42" s="681"/>
      <c r="T42" s="681"/>
      <c r="U42" s="681"/>
      <c r="V42" s="681"/>
      <c r="W42" s="681"/>
      <c r="X42" s="681"/>
      <c r="Y42" s="682"/>
      <c r="Z42" s="713">
        <v>1.3</v>
      </c>
      <c r="AA42" s="713"/>
      <c r="AB42" s="713"/>
      <c r="AC42" s="713"/>
      <c r="AD42" s="714" t="s">
        <v>233</v>
      </c>
      <c r="AE42" s="714"/>
      <c r="AF42" s="714"/>
      <c r="AG42" s="714"/>
      <c r="AH42" s="714"/>
      <c r="AI42" s="714"/>
      <c r="AJ42" s="714"/>
      <c r="AK42" s="714"/>
      <c r="AL42" s="683" t="s">
        <v>139</v>
      </c>
      <c r="AM42" s="684"/>
      <c r="AN42" s="684"/>
      <c r="AO42" s="715"/>
      <c r="AQ42" s="716" t="s">
        <v>353</v>
      </c>
      <c r="AR42" s="717"/>
      <c r="AS42" s="717"/>
      <c r="AT42" s="717"/>
      <c r="AU42" s="717"/>
      <c r="AV42" s="717"/>
      <c r="AW42" s="717"/>
      <c r="AX42" s="717"/>
      <c r="AY42" s="718"/>
      <c r="AZ42" s="664">
        <v>2047381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6180810</v>
      </c>
      <c r="CS42" s="681"/>
      <c r="CT42" s="681"/>
      <c r="CU42" s="681"/>
      <c r="CV42" s="681"/>
      <c r="CW42" s="681"/>
      <c r="CX42" s="681"/>
      <c r="CY42" s="682"/>
      <c r="CZ42" s="683">
        <v>14.9</v>
      </c>
      <c r="DA42" s="684"/>
      <c r="DB42" s="684"/>
      <c r="DC42" s="685"/>
      <c r="DD42" s="686">
        <v>920484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43909613</v>
      </c>
      <c r="S43" s="703"/>
      <c r="T43" s="703"/>
      <c r="U43" s="703"/>
      <c r="V43" s="703"/>
      <c r="W43" s="703"/>
      <c r="X43" s="703"/>
      <c r="Y43" s="704"/>
      <c r="Z43" s="705">
        <v>100</v>
      </c>
      <c r="AA43" s="705"/>
      <c r="AB43" s="705"/>
      <c r="AC43" s="705"/>
      <c r="AD43" s="706">
        <v>16338507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153897</v>
      </c>
      <c r="CS43" s="699"/>
      <c r="CT43" s="699"/>
      <c r="CU43" s="699"/>
      <c r="CV43" s="699"/>
      <c r="CW43" s="699"/>
      <c r="CX43" s="699"/>
      <c r="CY43" s="700"/>
      <c r="CZ43" s="683">
        <v>0.4</v>
      </c>
      <c r="DA43" s="701"/>
      <c r="DB43" s="701"/>
      <c r="DC43" s="702"/>
      <c r="DD43" s="686">
        <v>153897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4484158</v>
      </c>
      <c r="CS44" s="681"/>
      <c r="CT44" s="681"/>
      <c r="CU44" s="681"/>
      <c r="CV44" s="681"/>
      <c r="CW44" s="681"/>
      <c r="CX44" s="681"/>
      <c r="CY44" s="682"/>
      <c r="CZ44" s="683">
        <v>10.8</v>
      </c>
      <c r="DA44" s="684"/>
      <c r="DB44" s="684"/>
      <c r="DC44" s="685"/>
      <c r="DD44" s="686">
        <v>461217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1895764</v>
      </c>
      <c r="CS45" s="699"/>
      <c r="CT45" s="699"/>
      <c r="CU45" s="699"/>
      <c r="CV45" s="699"/>
      <c r="CW45" s="699"/>
      <c r="CX45" s="699"/>
      <c r="CY45" s="700"/>
      <c r="CZ45" s="683">
        <v>4.5999999999999996</v>
      </c>
      <c r="DA45" s="701"/>
      <c r="DB45" s="701"/>
      <c r="DC45" s="702"/>
      <c r="DD45" s="686">
        <v>60591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2524539</v>
      </c>
      <c r="CS46" s="681"/>
      <c r="CT46" s="681"/>
      <c r="CU46" s="681"/>
      <c r="CV46" s="681"/>
      <c r="CW46" s="681"/>
      <c r="CX46" s="681"/>
      <c r="CY46" s="682"/>
      <c r="CZ46" s="683">
        <v>6.1</v>
      </c>
      <c r="DA46" s="684"/>
      <c r="DB46" s="684"/>
      <c r="DC46" s="685"/>
      <c r="DD46" s="686">
        <v>351889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1696652</v>
      </c>
      <c r="CS47" s="699"/>
      <c r="CT47" s="699"/>
      <c r="CU47" s="699"/>
      <c r="CV47" s="699"/>
      <c r="CW47" s="699"/>
      <c r="CX47" s="699"/>
      <c r="CY47" s="700"/>
      <c r="CZ47" s="683">
        <v>4.0999999999999996</v>
      </c>
      <c r="DA47" s="701"/>
      <c r="DB47" s="701"/>
      <c r="DC47" s="702"/>
      <c r="DD47" s="686">
        <v>459267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41566008</v>
      </c>
      <c r="CS49" s="665"/>
      <c r="CT49" s="665"/>
      <c r="CU49" s="665"/>
      <c r="CV49" s="665"/>
      <c r="CW49" s="665"/>
      <c r="CX49" s="665"/>
      <c r="CY49" s="666"/>
      <c r="CZ49" s="667">
        <v>100</v>
      </c>
      <c r="DA49" s="668"/>
      <c r="DB49" s="668"/>
      <c r="DC49" s="669"/>
      <c r="DD49" s="670">
        <v>19712227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Bmf/AhIwKr4VWONIgQY+mfjHPZSZYAViPYrlS3ZxW+M4GlQkQevuWV3R2LlN0l5MjSjbgvYlrFStcWw2iEbCw==" saltValue="iVMQHb+VlLX6uowR4zo5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60" zoomScaleNormal="6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44789</v>
      </c>
      <c r="R7" s="1200"/>
      <c r="S7" s="1200"/>
      <c r="T7" s="1200"/>
      <c r="U7" s="1200"/>
      <c r="V7" s="1200">
        <v>42445</v>
      </c>
      <c r="W7" s="1200"/>
      <c r="X7" s="1200"/>
      <c r="Y7" s="1200"/>
      <c r="Z7" s="1200"/>
      <c r="AA7" s="1200">
        <v>2344</v>
      </c>
      <c r="AB7" s="1200"/>
      <c r="AC7" s="1200"/>
      <c r="AD7" s="1200"/>
      <c r="AE7" s="1201"/>
      <c r="AF7" s="1202">
        <v>2151</v>
      </c>
      <c r="AG7" s="1203"/>
      <c r="AH7" s="1203"/>
      <c r="AI7" s="1203"/>
      <c r="AJ7" s="1204"/>
      <c r="AK7" s="1186">
        <v>809</v>
      </c>
      <c r="AL7" s="1187"/>
      <c r="AM7" s="1187"/>
      <c r="AN7" s="1187"/>
      <c r="AO7" s="1187"/>
      <c r="AP7" s="1187">
        <v>41123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0</v>
      </c>
      <c r="CI7" s="1184"/>
      <c r="CJ7" s="1184"/>
      <c r="CK7" s="1184"/>
      <c r="CL7" s="1185"/>
      <c r="CM7" s="1183">
        <v>56</v>
      </c>
      <c r="CN7" s="1184"/>
      <c r="CO7" s="1184"/>
      <c r="CP7" s="1184"/>
      <c r="CQ7" s="1185"/>
      <c r="CR7" s="1183">
        <v>3</v>
      </c>
      <c r="CS7" s="1184"/>
      <c r="CT7" s="1184"/>
      <c r="CU7" s="1184"/>
      <c r="CV7" s="1185"/>
      <c r="CW7" s="1183">
        <v>0</v>
      </c>
      <c r="CX7" s="1184"/>
      <c r="CY7" s="1184"/>
      <c r="CZ7" s="1184"/>
      <c r="DA7" s="1185"/>
      <c r="DB7" s="1183">
        <v>0</v>
      </c>
      <c r="DC7" s="1184"/>
      <c r="DD7" s="1184"/>
      <c r="DE7" s="1184"/>
      <c r="DF7" s="1185"/>
      <c r="DG7" s="1183" t="s">
        <v>598</v>
      </c>
      <c r="DH7" s="1184"/>
      <c r="DI7" s="1184"/>
      <c r="DJ7" s="1184"/>
      <c r="DK7" s="1185"/>
      <c r="DL7" s="1183" t="s">
        <v>598</v>
      </c>
      <c r="DM7" s="1184"/>
      <c r="DN7" s="1184"/>
      <c r="DO7" s="1184"/>
      <c r="DP7" s="1185"/>
      <c r="DQ7" s="1183" t="s">
        <v>598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v>7</v>
      </c>
      <c r="CI8" s="1085"/>
      <c r="CJ8" s="1085"/>
      <c r="CK8" s="1085"/>
      <c r="CL8" s="1086"/>
      <c r="CM8" s="1084">
        <v>13</v>
      </c>
      <c r="CN8" s="1085"/>
      <c r="CO8" s="1085"/>
      <c r="CP8" s="1085"/>
      <c r="CQ8" s="1086"/>
      <c r="CR8" s="1084">
        <v>7</v>
      </c>
      <c r="CS8" s="1085"/>
      <c r="CT8" s="1085"/>
      <c r="CU8" s="1085"/>
      <c r="CV8" s="1086"/>
      <c r="CW8" s="1084">
        <v>0</v>
      </c>
      <c r="CX8" s="1085"/>
      <c r="CY8" s="1085"/>
      <c r="CZ8" s="1085"/>
      <c r="DA8" s="1086"/>
      <c r="DB8" s="1084">
        <v>0</v>
      </c>
      <c r="DC8" s="1085"/>
      <c r="DD8" s="1085"/>
      <c r="DE8" s="1085"/>
      <c r="DF8" s="1086"/>
      <c r="DG8" s="1084" t="s">
        <v>506</v>
      </c>
      <c r="DH8" s="1085"/>
      <c r="DI8" s="1085"/>
      <c r="DJ8" s="1085"/>
      <c r="DK8" s="1086"/>
      <c r="DL8" s="1084" t="s">
        <v>506</v>
      </c>
      <c r="DM8" s="1085"/>
      <c r="DN8" s="1085"/>
      <c r="DO8" s="1085"/>
      <c r="DP8" s="1086"/>
      <c r="DQ8" s="1084" t="s">
        <v>506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592</v>
      </c>
      <c r="BT9" s="1110"/>
      <c r="BU9" s="1110"/>
      <c r="BV9" s="1110"/>
      <c r="BW9" s="1110"/>
      <c r="BX9" s="1110"/>
      <c r="BY9" s="1110"/>
      <c r="BZ9" s="1110"/>
      <c r="CA9" s="1110"/>
      <c r="CB9" s="1110"/>
      <c r="CC9" s="1110"/>
      <c r="CD9" s="1110"/>
      <c r="CE9" s="1110"/>
      <c r="CF9" s="1110"/>
      <c r="CG9" s="1111"/>
      <c r="CH9" s="1084">
        <v>110</v>
      </c>
      <c r="CI9" s="1085"/>
      <c r="CJ9" s="1085"/>
      <c r="CK9" s="1085"/>
      <c r="CL9" s="1086"/>
      <c r="CM9" s="1084">
        <v>47</v>
      </c>
      <c r="CN9" s="1085"/>
      <c r="CO9" s="1085"/>
      <c r="CP9" s="1085"/>
      <c r="CQ9" s="1086"/>
      <c r="CR9" s="1084">
        <v>35</v>
      </c>
      <c r="CS9" s="1085"/>
      <c r="CT9" s="1085"/>
      <c r="CU9" s="1085"/>
      <c r="CV9" s="1086"/>
      <c r="CW9" s="1084">
        <v>0</v>
      </c>
      <c r="CX9" s="1085"/>
      <c r="CY9" s="1085"/>
      <c r="CZ9" s="1085"/>
      <c r="DA9" s="1086"/>
      <c r="DB9" s="1084">
        <v>0</v>
      </c>
      <c r="DC9" s="1085"/>
      <c r="DD9" s="1085"/>
      <c r="DE9" s="1085"/>
      <c r="DF9" s="1086"/>
      <c r="DG9" s="1084" t="s">
        <v>506</v>
      </c>
      <c r="DH9" s="1085"/>
      <c r="DI9" s="1085"/>
      <c r="DJ9" s="1085"/>
      <c r="DK9" s="1086"/>
      <c r="DL9" s="1084" t="s">
        <v>506</v>
      </c>
      <c r="DM9" s="1085"/>
      <c r="DN9" s="1085"/>
      <c r="DO9" s="1085"/>
      <c r="DP9" s="1086"/>
      <c r="DQ9" s="1084" t="s">
        <v>506</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593</v>
      </c>
      <c r="BT10" s="1110"/>
      <c r="BU10" s="1110"/>
      <c r="BV10" s="1110"/>
      <c r="BW10" s="1110"/>
      <c r="BX10" s="1110"/>
      <c r="BY10" s="1110"/>
      <c r="BZ10" s="1110"/>
      <c r="CA10" s="1110"/>
      <c r="CB10" s="1110"/>
      <c r="CC10" s="1110"/>
      <c r="CD10" s="1110"/>
      <c r="CE10" s="1110"/>
      <c r="CF10" s="1110"/>
      <c r="CG10" s="1111"/>
      <c r="CH10" s="1084">
        <v>25</v>
      </c>
      <c r="CI10" s="1085"/>
      <c r="CJ10" s="1085"/>
      <c r="CK10" s="1085"/>
      <c r="CL10" s="1086"/>
      <c r="CM10" s="1084">
        <v>39</v>
      </c>
      <c r="CN10" s="1085"/>
      <c r="CO10" s="1085"/>
      <c r="CP10" s="1085"/>
      <c r="CQ10" s="1086"/>
      <c r="CR10" s="1084">
        <v>15</v>
      </c>
      <c r="CS10" s="1085"/>
      <c r="CT10" s="1085"/>
      <c r="CU10" s="1085"/>
      <c r="CV10" s="1086"/>
      <c r="CW10" s="1084">
        <v>9</v>
      </c>
      <c r="CX10" s="1085"/>
      <c r="CY10" s="1085"/>
      <c r="CZ10" s="1085"/>
      <c r="DA10" s="1086"/>
      <c r="DB10" s="1084">
        <v>0</v>
      </c>
      <c r="DC10" s="1085"/>
      <c r="DD10" s="1085"/>
      <c r="DE10" s="1085"/>
      <c r="DF10" s="1086"/>
      <c r="DG10" s="1084" t="s">
        <v>506</v>
      </c>
      <c r="DH10" s="1085"/>
      <c r="DI10" s="1085"/>
      <c r="DJ10" s="1085"/>
      <c r="DK10" s="1086"/>
      <c r="DL10" s="1084" t="s">
        <v>506</v>
      </c>
      <c r="DM10" s="1085"/>
      <c r="DN10" s="1085"/>
      <c r="DO10" s="1085"/>
      <c r="DP10" s="1086"/>
      <c r="DQ10" s="1084" t="s">
        <v>506</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594</v>
      </c>
      <c r="BT11" s="1110"/>
      <c r="BU11" s="1110"/>
      <c r="BV11" s="1110"/>
      <c r="BW11" s="1110"/>
      <c r="BX11" s="1110"/>
      <c r="BY11" s="1110"/>
      <c r="BZ11" s="1110"/>
      <c r="CA11" s="1110"/>
      <c r="CB11" s="1110"/>
      <c r="CC11" s="1110"/>
      <c r="CD11" s="1110"/>
      <c r="CE11" s="1110"/>
      <c r="CF11" s="1110"/>
      <c r="CG11" s="1111"/>
      <c r="CH11" s="1084">
        <v>222</v>
      </c>
      <c r="CI11" s="1085"/>
      <c r="CJ11" s="1085"/>
      <c r="CK11" s="1085"/>
      <c r="CL11" s="1086"/>
      <c r="CM11" s="1084">
        <v>59</v>
      </c>
      <c r="CN11" s="1085"/>
      <c r="CO11" s="1085"/>
      <c r="CP11" s="1085"/>
      <c r="CQ11" s="1086"/>
      <c r="CR11" s="1084">
        <v>30</v>
      </c>
      <c r="CS11" s="1085"/>
      <c r="CT11" s="1085"/>
      <c r="CU11" s="1085"/>
      <c r="CV11" s="1086"/>
      <c r="CW11" s="1084">
        <v>0</v>
      </c>
      <c r="CX11" s="1085"/>
      <c r="CY11" s="1085"/>
      <c r="CZ11" s="1085"/>
      <c r="DA11" s="1086"/>
      <c r="DB11" s="1084">
        <v>0</v>
      </c>
      <c r="DC11" s="1085"/>
      <c r="DD11" s="1085"/>
      <c r="DE11" s="1085"/>
      <c r="DF11" s="1086"/>
      <c r="DG11" s="1084" t="s">
        <v>506</v>
      </c>
      <c r="DH11" s="1085"/>
      <c r="DI11" s="1085"/>
      <c r="DJ11" s="1085"/>
      <c r="DK11" s="1086"/>
      <c r="DL11" s="1084" t="s">
        <v>506</v>
      </c>
      <c r="DM11" s="1085"/>
      <c r="DN11" s="1085"/>
      <c r="DO11" s="1085"/>
      <c r="DP11" s="1086"/>
      <c r="DQ11" s="1084" t="s">
        <v>506</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595</v>
      </c>
      <c r="BT12" s="1110"/>
      <c r="BU12" s="1110"/>
      <c r="BV12" s="1110"/>
      <c r="BW12" s="1110"/>
      <c r="BX12" s="1110"/>
      <c r="BY12" s="1110"/>
      <c r="BZ12" s="1110"/>
      <c r="CA12" s="1110"/>
      <c r="CB12" s="1110"/>
      <c r="CC12" s="1110"/>
      <c r="CD12" s="1110"/>
      <c r="CE12" s="1110"/>
      <c r="CF12" s="1110"/>
      <c r="CG12" s="1111"/>
      <c r="CH12" s="1084">
        <v>391</v>
      </c>
      <c r="CI12" s="1085"/>
      <c r="CJ12" s="1085"/>
      <c r="CK12" s="1085"/>
      <c r="CL12" s="1086"/>
      <c r="CM12" s="1084">
        <v>115</v>
      </c>
      <c r="CN12" s="1085"/>
      <c r="CO12" s="1085"/>
      <c r="CP12" s="1085"/>
      <c r="CQ12" s="1086"/>
      <c r="CR12" s="1084">
        <v>30</v>
      </c>
      <c r="CS12" s="1085"/>
      <c r="CT12" s="1085"/>
      <c r="CU12" s="1085"/>
      <c r="CV12" s="1086"/>
      <c r="CW12" s="1084">
        <v>0</v>
      </c>
      <c r="CX12" s="1085"/>
      <c r="CY12" s="1085"/>
      <c r="CZ12" s="1085"/>
      <c r="DA12" s="1086"/>
      <c r="DB12" s="1084">
        <v>0</v>
      </c>
      <c r="DC12" s="1085"/>
      <c r="DD12" s="1085"/>
      <c r="DE12" s="1085"/>
      <c r="DF12" s="1086"/>
      <c r="DG12" s="1084" t="s">
        <v>506</v>
      </c>
      <c r="DH12" s="1085"/>
      <c r="DI12" s="1085"/>
      <c r="DJ12" s="1085"/>
      <c r="DK12" s="1086"/>
      <c r="DL12" s="1084" t="s">
        <v>506</v>
      </c>
      <c r="DM12" s="1085"/>
      <c r="DN12" s="1085"/>
      <c r="DO12" s="1085"/>
      <c r="DP12" s="1086"/>
      <c r="DQ12" s="1084" t="s">
        <v>506</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596</v>
      </c>
      <c r="BT13" s="1110"/>
      <c r="BU13" s="1110"/>
      <c r="BV13" s="1110"/>
      <c r="BW13" s="1110"/>
      <c r="BX13" s="1110"/>
      <c r="BY13" s="1110"/>
      <c r="BZ13" s="1110"/>
      <c r="CA13" s="1110"/>
      <c r="CB13" s="1110"/>
      <c r="CC13" s="1110"/>
      <c r="CD13" s="1110"/>
      <c r="CE13" s="1110"/>
      <c r="CF13" s="1110"/>
      <c r="CG13" s="1111"/>
      <c r="CH13" s="1084">
        <v>22</v>
      </c>
      <c r="CI13" s="1085"/>
      <c r="CJ13" s="1085"/>
      <c r="CK13" s="1085"/>
      <c r="CL13" s="1086"/>
      <c r="CM13" s="1084">
        <v>18</v>
      </c>
      <c r="CN13" s="1085"/>
      <c r="CO13" s="1085"/>
      <c r="CP13" s="1085"/>
      <c r="CQ13" s="1086"/>
      <c r="CR13" s="1084">
        <v>10</v>
      </c>
      <c r="CS13" s="1085"/>
      <c r="CT13" s="1085"/>
      <c r="CU13" s="1085"/>
      <c r="CV13" s="1086"/>
      <c r="CW13" s="1084">
        <v>0</v>
      </c>
      <c r="CX13" s="1085"/>
      <c r="CY13" s="1085"/>
      <c r="CZ13" s="1085"/>
      <c r="DA13" s="1086"/>
      <c r="DB13" s="1084">
        <v>0</v>
      </c>
      <c r="DC13" s="1085"/>
      <c r="DD13" s="1085"/>
      <c r="DE13" s="1085"/>
      <c r="DF13" s="1086"/>
      <c r="DG13" s="1084" t="s">
        <v>506</v>
      </c>
      <c r="DH13" s="1085"/>
      <c r="DI13" s="1085"/>
      <c r="DJ13" s="1085"/>
      <c r="DK13" s="1086"/>
      <c r="DL13" s="1084" t="s">
        <v>506</v>
      </c>
      <c r="DM13" s="1085"/>
      <c r="DN13" s="1085"/>
      <c r="DO13" s="1085"/>
      <c r="DP13" s="1086"/>
      <c r="DQ13" s="1084" t="s">
        <v>506</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597</v>
      </c>
      <c r="BT14" s="1110"/>
      <c r="BU14" s="1110"/>
      <c r="BV14" s="1110"/>
      <c r="BW14" s="1110"/>
      <c r="BX14" s="1110"/>
      <c r="BY14" s="1110"/>
      <c r="BZ14" s="1110"/>
      <c r="CA14" s="1110"/>
      <c r="CB14" s="1110"/>
      <c r="CC14" s="1110"/>
      <c r="CD14" s="1110"/>
      <c r="CE14" s="1110"/>
      <c r="CF14" s="1110"/>
      <c r="CG14" s="1111"/>
      <c r="CH14" s="1084">
        <v>21</v>
      </c>
      <c r="CI14" s="1085"/>
      <c r="CJ14" s="1085"/>
      <c r="CK14" s="1085"/>
      <c r="CL14" s="1086"/>
      <c r="CM14" s="1084">
        <v>22</v>
      </c>
      <c r="CN14" s="1085"/>
      <c r="CO14" s="1085"/>
      <c r="CP14" s="1085"/>
      <c r="CQ14" s="1086"/>
      <c r="CR14" s="1084">
        <v>20</v>
      </c>
      <c r="CS14" s="1085"/>
      <c r="CT14" s="1085"/>
      <c r="CU14" s="1085"/>
      <c r="CV14" s="1086"/>
      <c r="CW14" s="1084">
        <v>0</v>
      </c>
      <c r="CX14" s="1085"/>
      <c r="CY14" s="1085"/>
      <c r="CZ14" s="1085"/>
      <c r="DA14" s="1086"/>
      <c r="DB14" s="1084">
        <v>0</v>
      </c>
      <c r="DC14" s="1085"/>
      <c r="DD14" s="1085"/>
      <c r="DE14" s="1085"/>
      <c r="DF14" s="1086"/>
      <c r="DG14" s="1084" t="s">
        <v>506</v>
      </c>
      <c r="DH14" s="1085"/>
      <c r="DI14" s="1085"/>
      <c r="DJ14" s="1085"/>
      <c r="DK14" s="1086"/>
      <c r="DL14" s="1084" t="s">
        <v>506</v>
      </c>
      <c r="DM14" s="1085"/>
      <c r="DN14" s="1085"/>
      <c r="DO14" s="1085"/>
      <c r="DP14" s="1086"/>
      <c r="DQ14" s="1084" t="s">
        <v>506</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44789</v>
      </c>
      <c r="R23" s="1164"/>
      <c r="S23" s="1164"/>
      <c r="T23" s="1164"/>
      <c r="U23" s="1164"/>
      <c r="V23" s="1164">
        <v>42445</v>
      </c>
      <c r="W23" s="1164"/>
      <c r="X23" s="1164"/>
      <c r="Y23" s="1164"/>
      <c r="Z23" s="1164"/>
      <c r="AA23" s="1164">
        <v>2344</v>
      </c>
      <c r="AB23" s="1164"/>
      <c r="AC23" s="1164"/>
      <c r="AD23" s="1164"/>
      <c r="AE23" s="1165"/>
      <c r="AF23" s="1166">
        <v>2151</v>
      </c>
      <c r="AG23" s="1164"/>
      <c r="AH23" s="1164"/>
      <c r="AI23" s="1164"/>
      <c r="AJ23" s="1167"/>
      <c r="AK23" s="1168"/>
      <c r="AL23" s="1169"/>
      <c r="AM23" s="1169"/>
      <c r="AN23" s="1169"/>
      <c r="AO23" s="1169"/>
      <c r="AP23" s="1164">
        <v>41123</v>
      </c>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6131</v>
      </c>
      <c r="R28" s="1149"/>
      <c r="S28" s="1149"/>
      <c r="T28" s="1149"/>
      <c r="U28" s="1149"/>
      <c r="V28" s="1149">
        <v>6119</v>
      </c>
      <c r="W28" s="1149"/>
      <c r="X28" s="1149"/>
      <c r="Y28" s="1149"/>
      <c r="Z28" s="1149"/>
      <c r="AA28" s="1149">
        <v>12</v>
      </c>
      <c r="AB28" s="1149"/>
      <c r="AC28" s="1149"/>
      <c r="AD28" s="1149"/>
      <c r="AE28" s="1150"/>
      <c r="AF28" s="1151">
        <v>12</v>
      </c>
      <c r="AG28" s="1149"/>
      <c r="AH28" s="1149"/>
      <c r="AI28" s="1149"/>
      <c r="AJ28" s="1152"/>
      <c r="AK28" s="1153">
        <v>471</v>
      </c>
      <c r="AL28" s="1141"/>
      <c r="AM28" s="1141"/>
      <c r="AN28" s="1141"/>
      <c r="AO28" s="1141"/>
      <c r="AP28" s="1141" t="s">
        <v>600</v>
      </c>
      <c r="AQ28" s="1141"/>
      <c r="AR28" s="1141"/>
      <c r="AS28" s="1141"/>
      <c r="AT28" s="1141"/>
      <c r="AU28" s="1141" t="s">
        <v>600</v>
      </c>
      <c r="AV28" s="1141"/>
      <c r="AW28" s="1141"/>
      <c r="AX28" s="1141"/>
      <c r="AY28" s="1141"/>
      <c r="AZ28" s="1142" t="s">
        <v>600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7630</v>
      </c>
      <c r="R29" s="1139"/>
      <c r="S29" s="1139"/>
      <c r="T29" s="1139"/>
      <c r="U29" s="1139"/>
      <c r="V29" s="1139">
        <v>7486</v>
      </c>
      <c r="W29" s="1139"/>
      <c r="X29" s="1139"/>
      <c r="Y29" s="1139"/>
      <c r="Z29" s="1139"/>
      <c r="AA29" s="1139">
        <v>144</v>
      </c>
      <c r="AB29" s="1139"/>
      <c r="AC29" s="1139"/>
      <c r="AD29" s="1139"/>
      <c r="AE29" s="1140"/>
      <c r="AF29" s="1114">
        <v>144</v>
      </c>
      <c r="AG29" s="1115"/>
      <c r="AH29" s="1115"/>
      <c r="AI29" s="1115"/>
      <c r="AJ29" s="1116"/>
      <c r="AK29" s="1075">
        <v>1105</v>
      </c>
      <c r="AL29" s="1066"/>
      <c r="AM29" s="1066"/>
      <c r="AN29" s="1066"/>
      <c r="AO29" s="1066"/>
      <c r="AP29" s="1066" t="s">
        <v>600</v>
      </c>
      <c r="AQ29" s="1066"/>
      <c r="AR29" s="1066"/>
      <c r="AS29" s="1066"/>
      <c r="AT29" s="1066"/>
      <c r="AU29" s="1066" t="s">
        <v>600</v>
      </c>
      <c r="AV29" s="1066"/>
      <c r="AW29" s="1066"/>
      <c r="AX29" s="1066"/>
      <c r="AY29" s="1066"/>
      <c r="AZ29" s="1137" t="s">
        <v>600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820</v>
      </c>
      <c r="R30" s="1139"/>
      <c r="S30" s="1139"/>
      <c r="T30" s="1139"/>
      <c r="U30" s="1139"/>
      <c r="V30" s="1139">
        <v>819</v>
      </c>
      <c r="W30" s="1139"/>
      <c r="X30" s="1139"/>
      <c r="Y30" s="1139"/>
      <c r="Z30" s="1139"/>
      <c r="AA30" s="1139">
        <v>1</v>
      </c>
      <c r="AB30" s="1139"/>
      <c r="AC30" s="1139"/>
      <c r="AD30" s="1139"/>
      <c r="AE30" s="1140"/>
      <c r="AF30" s="1114">
        <v>1</v>
      </c>
      <c r="AG30" s="1115"/>
      <c r="AH30" s="1115"/>
      <c r="AI30" s="1115"/>
      <c r="AJ30" s="1116"/>
      <c r="AK30" s="1075">
        <v>220</v>
      </c>
      <c r="AL30" s="1066"/>
      <c r="AM30" s="1066"/>
      <c r="AN30" s="1066"/>
      <c r="AO30" s="1066"/>
      <c r="AP30" s="1066" t="s">
        <v>600</v>
      </c>
      <c r="AQ30" s="1066"/>
      <c r="AR30" s="1066"/>
      <c r="AS30" s="1066"/>
      <c r="AT30" s="1066"/>
      <c r="AU30" s="1066" t="s">
        <v>600</v>
      </c>
      <c r="AV30" s="1066"/>
      <c r="AW30" s="1066"/>
      <c r="AX30" s="1066"/>
      <c r="AY30" s="1066"/>
      <c r="AZ30" s="1137" t="s">
        <v>600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1760</v>
      </c>
      <c r="R31" s="1139"/>
      <c r="S31" s="1139"/>
      <c r="T31" s="1139"/>
      <c r="U31" s="1139"/>
      <c r="V31" s="1139">
        <v>1548</v>
      </c>
      <c r="W31" s="1139"/>
      <c r="X31" s="1139"/>
      <c r="Y31" s="1139"/>
      <c r="Z31" s="1139"/>
      <c r="AA31" s="1139">
        <v>212</v>
      </c>
      <c r="AB31" s="1139"/>
      <c r="AC31" s="1139"/>
      <c r="AD31" s="1139"/>
      <c r="AE31" s="1140"/>
      <c r="AF31" s="1114">
        <v>1160</v>
      </c>
      <c r="AG31" s="1115"/>
      <c r="AH31" s="1115"/>
      <c r="AI31" s="1115"/>
      <c r="AJ31" s="1116"/>
      <c r="AK31" s="1075">
        <v>122</v>
      </c>
      <c r="AL31" s="1066"/>
      <c r="AM31" s="1066"/>
      <c r="AN31" s="1066"/>
      <c r="AO31" s="1066"/>
      <c r="AP31" s="1066">
        <v>4277</v>
      </c>
      <c r="AQ31" s="1066"/>
      <c r="AR31" s="1066"/>
      <c r="AS31" s="1066"/>
      <c r="AT31" s="1066"/>
      <c r="AU31" s="1066">
        <v>971</v>
      </c>
      <c r="AV31" s="1066"/>
      <c r="AW31" s="1066"/>
      <c r="AX31" s="1066"/>
      <c r="AY31" s="1066"/>
      <c r="AZ31" s="1137" t="s">
        <v>598</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865</v>
      </c>
      <c r="R32" s="1139"/>
      <c r="S32" s="1139"/>
      <c r="T32" s="1139"/>
      <c r="U32" s="1139"/>
      <c r="V32" s="1139">
        <v>755</v>
      </c>
      <c r="W32" s="1139"/>
      <c r="X32" s="1139"/>
      <c r="Y32" s="1139"/>
      <c r="Z32" s="1139"/>
      <c r="AA32" s="1139">
        <v>110</v>
      </c>
      <c r="AB32" s="1139"/>
      <c r="AC32" s="1139"/>
      <c r="AD32" s="1139"/>
      <c r="AE32" s="1140"/>
      <c r="AF32" s="1114">
        <v>186</v>
      </c>
      <c r="AG32" s="1115"/>
      <c r="AH32" s="1115"/>
      <c r="AI32" s="1115"/>
      <c r="AJ32" s="1116"/>
      <c r="AK32" s="1075">
        <v>392</v>
      </c>
      <c r="AL32" s="1066"/>
      <c r="AM32" s="1066"/>
      <c r="AN32" s="1066"/>
      <c r="AO32" s="1066"/>
      <c r="AP32" s="1066">
        <v>7093</v>
      </c>
      <c r="AQ32" s="1066"/>
      <c r="AR32" s="1066"/>
      <c r="AS32" s="1066"/>
      <c r="AT32" s="1066"/>
      <c r="AU32" s="1066">
        <v>4164</v>
      </c>
      <c r="AV32" s="1066"/>
      <c r="AW32" s="1066"/>
      <c r="AX32" s="1066"/>
      <c r="AY32" s="1066"/>
      <c r="AZ32" s="1137" t="s">
        <v>599</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17103</v>
      </c>
      <c r="R33" s="1139"/>
      <c r="S33" s="1139"/>
      <c r="T33" s="1139"/>
      <c r="U33" s="1139"/>
      <c r="V33" s="1139">
        <v>14113</v>
      </c>
      <c r="W33" s="1139"/>
      <c r="X33" s="1139"/>
      <c r="Y33" s="1139"/>
      <c r="Z33" s="1139"/>
      <c r="AA33" s="1139">
        <v>2990</v>
      </c>
      <c r="AB33" s="1139"/>
      <c r="AC33" s="1139"/>
      <c r="AD33" s="1139"/>
      <c r="AE33" s="1140"/>
      <c r="AF33" s="1114">
        <v>3</v>
      </c>
      <c r="AG33" s="1115"/>
      <c r="AH33" s="1115"/>
      <c r="AI33" s="1115"/>
      <c r="AJ33" s="1116"/>
      <c r="AK33" s="1075">
        <v>0</v>
      </c>
      <c r="AL33" s="1066"/>
      <c r="AM33" s="1066"/>
      <c r="AN33" s="1066"/>
      <c r="AO33" s="1066"/>
      <c r="AP33" s="1066" t="s">
        <v>600</v>
      </c>
      <c r="AQ33" s="1066"/>
      <c r="AR33" s="1066"/>
      <c r="AS33" s="1066"/>
      <c r="AT33" s="1066"/>
      <c r="AU33" s="1066" t="s">
        <v>600</v>
      </c>
      <c r="AV33" s="1066"/>
      <c r="AW33" s="1066"/>
      <c r="AX33" s="1066"/>
      <c r="AY33" s="1066"/>
      <c r="AZ33" s="1137" t="s">
        <v>599</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165682</v>
      </c>
      <c r="R34" s="1139"/>
      <c r="S34" s="1139"/>
      <c r="T34" s="1139"/>
      <c r="U34" s="1139"/>
      <c r="V34" s="1139">
        <v>73689</v>
      </c>
      <c r="W34" s="1139"/>
      <c r="X34" s="1139"/>
      <c r="Y34" s="1139"/>
      <c r="Z34" s="1139"/>
      <c r="AA34" s="1139">
        <v>91993</v>
      </c>
      <c r="AB34" s="1139"/>
      <c r="AC34" s="1139"/>
      <c r="AD34" s="1139"/>
      <c r="AE34" s="1140"/>
      <c r="AF34" s="1114" t="s">
        <v>130</v>
      </c>
      <c r="AG34" s="1115"/>
      <c r="AH34" s="1115"/>
      <c r="AI34" s="1115"/>
      <c r="AJ34" s="1116"/>
      <c r="AK34" s="1075">
        <v>145</v>
      </c>
      <c r="AL34" s="1066"/>
      <c r="AM34" s="1066"/>
      <c r="AN34" s="1066"/>
      <c r="AO34" s="1066"/>
      <c r="AP34" s="1066">
        <v>43</v>
      </c>
      <c r="AQ34" s="1066"/>
      <c r="AR34" s="1066"/>
      <c r="AS34" s="1066"/>
      <c r="AT34" s="1066"/>
      <c r="AU34" s="1066">
        <v>22</v>
      </c>
      <c r="AV34" s="1066"/>
      <c r="AW34" s="1066"/>
      <c r="AX34" s="1066"/>
      <c r="AY34" s="1066"/>
      <c r="AZ34" s="1137" t="s">
        <v>599</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7720</v>
      </c>
      <c r="R35" s="1139"/>
      <c r="S35" s="1139"/>
      <c r="T35" s="1139"/>
      <c r="U35" s="1139"/>
      <c r="V35" s="1139">
        <v>495</v>
      </c>
      <c r="W35" s="1139"/>
      <c r="X35" s="1139"/>
      <c r="Y35" s="1139"/>
      <c r="Z35" s="1139"/>
      <c r="AA35" s="1139">
        <v>7225</v>
      </c>
      <c r="AB35" s="1139"/>
      <c r="AC35" s="1139"/>
      <c r="AD35" s="1139"/>
      <c r="AE35" s="1140"/>
      <c r="AF35" s="1114">
        <v>16</v>
      </c>
      <c r="AG35" s="1115"/>
      <c r="AH35" s="1115"/>
      <c r="AI35" s="1115"/>
      <c r="AJ35" s="1116"/>
      <c r="AK35" s="1075">
        <v>0</v>
      </c>
      <c r="AL35" s="1066"/>
      <c r="AM35" s="1066"/>
      <c r="AN35" s="1066"/>
      <c r="AO35" s="1066"/>
      <c r="AP35" s="1066" t="s">
        <v>600</v>
      </c>
      <c r="AQ35" s="1066"/>
      <c r="AR35" s="1066"/>
      <c r="AS35" s="1066"/>
      <c r="AT35" s="1066"/>
      <c r="AU35" s="1066" t="s">
        <v>600</v>
      </c>
      <c r="AV35" s="1066"/>
      <c r="AW35" s="1066"/>
      <c r="AX35" s="1066"/>
      <c r="AY35" s="1066"/>
      <c r="AZ35" s="1137" t="s">
        <v>599</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1522</v>
      </c>
      <c r="AG63" s="1054"/>
      <c r="AH63" s="1054"/>
      <c r="AI63" s="1054"/>
      <c r="AJ63" s="1125"/>
      <c r="AK63" s="1126"/>
      <c r="AL63" s="1058"/>
      <c r="AM63" s="1058"/>
      <c r="AN63" s="1058"/>
      <c r="AO63" s="1058"/>
      <c r="AP63" s="1054">
        <v>11413</v>
      </c>
      <c r="AQ63" s="1054"/>
      <c r="AR63" s="1054"/>
      <c r="AS63" s="1054"/>
      <c r="AT63" s="1054"/>
      <c r="AU63" s="1054">
        <v>5157</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396</v>
      </c>
      <c r="W66" s="1097"/>
      <c r="X66" s="1097"/>
      <c r="Y66" s="1097"/>
      <c r="Z66" s="1098"/>
      <c r="AA66" s="1096" t="s">
        <v>397</v>
      </c>
      <c r="AB66" s="1097"/>
      <c r="AC66" s="1097"/>
      <c r="AD66" s="1097"/>
      <c r="AE66" s="1098"/>
      <c r="AF66" s="1102" t="s">
        <v>398</v>
      </c>
      <c r="AG66" s="1103"/>
      <c r="AH66" s="1103"/>
      <c r="AI66" s="1103"/>
      <c r="AJ66" s="1104"/>
      <c r="AK66" s="1096" t="s">
        <v>399</v>
      </c>
      <c r="AL66" s="1091"/>
      <c r="AM66" s="1091"/>
      <c r="AN66" s="1091"/>
      <c r="AO66" s="1092"/>
      <c r="AP66" s="1096" t="s">
        <v>400</v>
      </c>
      <c r="AQ66" s="1097"/>
      <c r="AR66" s="1097"/>
      <c r="AS66" s="1097"/>
      <c r="AT66" s="1098"/>
      <c r="AU66" s="1096" t="s">
        <v>417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576</v>
      </c>
      <c r="C68" s="1081"/>
      <c r="D68" s="1081"/>
      <c r="E68" s="1081"/>
      <c r="F68" s="1081"/>
      <c r="G68" s="1081"/>
      <c r="H68" s="1081"/>
      <c r="I68" s="1081"/>
      <c r="J68" s="1081"/>
      <c r="K68" s="1081"/>
      <c r="L68" s="1081"/>
      <c r="M68" s="1081"/>
      <c r="N68" s="1081"/>
      <c r="O68" s="1081"/>
      <c r="P68" s="1082"/>
      <c r="Q68" s="1083">
        <v>1870</v>
      </c>
      <c r="R68" s="1077"/>
      <c r="S68" s="1077"/>
      <c r="T68" s="1077"/>
      <c r="U68" s="1077"/>
      <c r="V68" s="1077">
        <v>1823</v>
      </c>
      <c r="W68" s="1077"/>
      <c r="X68" s="1077"/>
      <c r="Y68" s="1077"/>
      <c r="Z68" s="1077"/>
      <c r="AA68" s="1077">
        <v>47</v>
      </c>
      <c r="AB68" s="1077"/>
      <c r="AC68" s="1077"/>
      <c r="AD68" s="1077"/>
      <c r="AE68" s="1077"/>
      <c r="AF68" s="1077">
        <v>36</v>
      </c>
      <c r="AG68" s="1077"/>
      <c r="AH68" s="1077"/>
      <c r="AI68" s="1077"/>
      <c r="AJ68" s="1077"/>
      <c r="AK68" s="1077">
        <v>54</v>
      </c>
      <c r="AL68" s="1077"/>
      <c r="AM68" s="1077"/>
      <c r="AN68" s="1077"/>
      <c r="AO68" s="1077"/>
      <c r="AP68" s="1077">
        <v>1461</v>
      </c>
      <c r="AQ68" s="1077"/>
      <c r="AR68" s="1077"/>
      <c r="AS68" s="1077"/>
      <c r="AT68" s="1077"/>
      <c r="AU68" s="1077" t="s">
        <v>599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577</v>
      </c>
      <c r="C69" s="1070"/>
      <c r="D69" s="1070"/>
      <c r="E69" s="1070"/>
      <c r="F69" s="1070"/>
      <c r="G69" s="1070"/>
      <c r="H69" s="1070"/>
      <c r="I69" s="1070"/>
      <c r="J69" s="1070"/>
      <c r="K69" s="1070"/>
      <c r="L69" s="1070"/>
      <c r="M69" s="1070"/>
      <c r="N69" s="1070"/>
      <c r="O69" s="1070"/>
      <c r="P69" s="1071"/>
      <c r="Q69" s="1072">
        <v>59</v>
      </c>
      <c r="R69" s="1066"/>
      <c r="S69" s="1066"/>
      <c r="T69" s="1066"/>
      <c r="U69" s="1066"/>
      <c r="V69" s="1066">
        <v>58</v>
      </c>
      <c r="W69" s="1066"/>
      <c r="X69" s="1066"/>
      <c r="Y69" s="1066"/>
      <c r="Z69" s="1066"/>
      <c r="AA69" s="1066">
        <v>1</v>
      </c>
      <c r="AB69" s="1066"/>
      <c r="AC69" s="1066"/>
      <c r="AD69" s="1066"/>
      <c r="AE69" s="1066"/>
      <c r="AF69" s="1066">
        <v>1</v>
      </c>
      <c r="AG69" s="1066"/>
      <c r="AH69" s="1066"/>
      <c r="AI69" s="1066"/>
      <c r="AJ69" s="1066"/>
      <c r="AK69" s="1066">
        <v>0</v>
      </c>
      <c r="AL69" s="1066"/>
      <c r="AM69" s="1066"/>
      <c r="AN69" s="1066"/>
      <c r="AO69" s="1066"/>
      <c r="AP69" s="1066">
        <v>0</v>
      </c>
      <c r="AQ69" s="1066"/>
      <c r="AR69" s="1066"/>
      <c r="AS69" s="1066"/>
      <c r="AT69" s="1066"/>
      <c r="AU69" s="1066" t="s">
        <v>600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578</v>
      </c>
      <c r="C70" s="1070"/>
      <c r="D70" s="1070"/>
      <c r="E70" s="1070"/>
      <c r="F70" s="1070"/>
      <c r="G70" s="1070"/>
      <c r="H70" s="1070"/>
      <c r="I70" s="1070"/>
      <c r="J70" s="1070"/>
      <c r="K70" s="1070"/>
      <c r="L70" s="1070"/>
      <c r="M70" s="1070"/>
      <c r="N70" s="1070"/>
      <c r="O70" s="1070"/>
      <c r="P70" s="1071"/>
      <c r="Q70" s="1072">
        <v>356</v>
      </c>
      <c r="R70" s="1066"/>
      <c r="S70" s="1066"/>
      <c r="T70" s="1066"/>
      <c r="U70" s="1066"/>
      <c r="V70" s="1066">
        <v>353</v>
      </c>
      <c r="W70" s="1066"/>
      <c r="X70" s="1066"/>
      <c r="Y70" s="1066"/>
      <c r="Z70" s="1066"/>
      <c r="AA70" s="1066">
        <v>3</v>
      </c>
      <c r="AB70" s="1066"/>
      <c r="AC70" s="1066"/>
      <c r="AD70" s="1066"/>
      <c r="AE70" s="1066"/>
      <c r="AF70" s="1066">
        <v>3</v>
      </c>
      <c r="AG70" s="1066"/>
      <c r="AH70" s="1066"/>
      <c r="AI70" s="1066"/>
      <c r="AJ70" s="1066"/>
      <c r="AK70" s="1066">
        <v>0</v>
      </c>
      <c r="AL70" s="1066"/>
      <c r="AM70" s="1066"/>
      <c r="AN70" s="1066"/>
      <c r="AO70" s="1066"/>
      <c r="AP70" s="1066">
        <v>310</v>
      </c>
      <c r="AQ70" s="1066"/>
      <c r="AR70" s="1066"/>
      <c r="AS70" s="1066"/>
      <c r="AT70" s="1066"/>
      <c r="AU70" s="1066" t="s">
        <v>600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579</v>
      </c>
      <c r="C71" s="1070"/>
      <c r="D71" s="1070"/>
      <c r="E71" s="1070"/>
      <c r="F71" s="1070"/>
      <c r="G71" s="1070"/>
      <c r="H71" s="1070"/>
      <c r="I71" s="1070"/>
      <c r="J71" s="1070"/>
      <c r="K71" s="1070"/>
      <c r="L71" s="1070"/>
      <c r="M71" s="1070"/>
      <c r="N71" s="1070"/>
      <c r="O71" s="1070"/>
      <c r="P71" s="1071"/>
      <c r="Q71" s="1072">
        <v>946</v>
      </c>
      <c r="R71" s="1066"/>
      <c r="S71" s="1066"/>
      <c r="T71" s="1066"/>
      <c r="U71" s="1066"/>
      <c r="V71" s="1066">
        <v>938</v>
      </c>
      <c r="W71" s="1066"/>
      <c r="X71" s="1066"/>
      <c r="Y71" s="1066"/>
      <c r="Z71" s="1066"/>
      <c r="AA71" s="1066">
        <v>8</v>
      </c>
      <c r="AB71" s="1066"/>
      <c r="AC71" s="1066"/>
      <c r="AD71" s="1066"/>
      <c r="AE71" s="1066"/>
      <c r="AF71" s="1066">
        <v>8</v>
      </c>
      <c r="AG71" s="1066"/>
      <c r="AH71" s="1066"/>
      <c r="AI71" s="1066"/>
      <c r="AJ71" s="1066"/>
      <c r="AK71" s="1066">
        <v>0</v>
      </c>
      <c r="AL71" s="1066"/>
      <c r="AM71" s="1066"/>
      <c r="AN71" s="1066"/>
      <c r="AO71" s="1066"/>
      <c r="AP71" s="1066">
        <v>184</v>
      </c>
      <c r="AQ71" s="1066"/>
      <c r="AR71" s="1066"/>
      <c r="AS71" s="1066"/>
      <c r="AT71" s="1066"/>
      <c r="AU71" s="1066" t="s">
        <v>600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580</v>
      </c>
      <c r="C72" s="1070"/>
      <c r="D72" s="1070"/>
      <c r="E72" s="1070"/>
      <c r="F72" s="1070"/>
      <c r="G72" s="1070"/>
      <c r="H72" s="1070"/>
      <c r="I72" s="1070"/>
      <c r="J72" s="1070"/>
      <c r="K72" s="1070"/>
      <c r="L72" s="1070"/>
      <c r="M72" s="1070"/>
      <c r="N72" s="1070"/>
      <c r="O72" s="1070"/>
      <c r="P72" s="1071"/>
      <c r="Q72" s="1072">
        <v>4315</v>
      </c>
      <c r="R72" s="1066"/>
      <c r="S72" s="1066"/>
      <c r="T72" s="1066"/>
      <c r="U72" s="1066"/>
      <c r="V72" s="1066">
        <v>4486</v>
      </c>
      <c r="W72" s="1066"/>
      <c r="X72" s="1066"/>
      <c r="Y72" s="1066"/>
      <c r="Z72" s="1066"/>
      <c r="AA72" s="1066">
        <v>-171</v>
      </c>
      <c r="AB72" s="1066"/>
      <c r="AC72" s="1066"/>
      <c r="AD72" s="1066"/>
      <c r="AE72" s="1066"/>
      <c r="AF72" s="1066">
        <v>5787</v>
      </c>
      <c r="AG72" s="1066"/>
      <c r="AH72" s="1066"/>
      <c r="AI72" s="1066"/>
      <c r="AJ72" s="1066"/>
      <c r="AK72" s="1066">
        <v>0</v>
      </c>
      <c r="AL72" s="1066"/>
      <c r="AM72" s="1066"/>
      <c r="AN72" s="1066"/>
      <c r="AO72" s="1066"/>
      <c r="AP72" s="1066">
        <v>0</v>
      </c>
      <c r="AQ72" s="1066"/>
      <c r="AR72" s="1066"/>
      <c r="AS72" s="1066"/>
      <c r="AT72" s="1066"/>
      <c r="AU72" s="1066" t="s">
        <v>598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581</v>
      </c>
      <c r="C73" s="1070"/>
      <c r="D73" s="1070"/>
      <c r="E73" s="1070"/>
      <c r="F73" s="1070"/>
      <c r="G73" s="1070"/>
      <c r="H73" s="1070"/>
      <c r="I73" s="1070"/>
      <c r="J73" s="1070"/>
      <c r="K73" s="1070"/>
      <c r="L73" s="1070"/>
      <c r="M73" s="1070"/>
      <c r="N73" s="1070"/>
      <c r="O73" s="1070"/>
      <c r="P73" s="1071"/>
      <c r="Q73" s="1072">
        <v>6184</v>
      </c>
      <c r="R73" s="1066"/>
      <c r="S73" s="1066"/>
      <c r="T73" s="1066"/>
      <c r="U73" s="1066"/>
      <c r="V73" s="1066">
        <v>6173</v>
      </c>
      <c r="W73" s="1066"/>
      <c r="X73" s="1066"/>
      <c r="Y73" s="1066"/>
      <c r="Z73" s="1066"/>
      <c r="AA73" s="1066">
        <v>11</v>
      </c>
      <c r="AB73" s="1066"/>
      <c r="AC73" s="1066"/>
      <c r="AD73" s="1066"/>
      <c r="AE73" s="1066"/>
      <c r="AF73" s="1066">
        <v>0</v>
      </c>
      <c r="AG73" s="1066"/>
      <c r="AH73" s="1066"/>
      <c r="AI73" s="1066"/>
      <c r="AJ73" s="1066"/>
      <c r="AK73" s="1066">
        <v>0</v>
      </c>
      <c r="AL73" s="1066"/>
      <c r="AM73" s="1066"/>
      <c r="AN73" s="1066"/>
      <c r="AO73" s="1066"/>
      <c r="AP73" s="1066">
        <v>5297</v>
      </c>
      <c r="AQ73" s="1066"/>
      <c r="AR73" s="1066"/>
      <c r="AS73" s="1066"/>
      <c r="AT73" s="1066"/>
      <c r="AU73" s="1066" t="s">
        <v>600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582</v>
      </c>
      <c r="C74" s="1070"/>
      <c r="D74" s="1070"/>
      <c r="E74" s="1070"/>
      <c r="F74" s="1070"/>
      <c r="G74" s="1070"/>
      <c r="H74" s="1070"/>
      <c r="I74" s="1070"/>
      <c r="J74" s="1070"/>
      <c r="K74" s="1070"/>
      <c r="L74" s="1070"/>
      <c r="M74" s="1070"/>
      <c r="N74" s="1070"/>
      <c r="O74" s="1070"/>
      <c r="P74" s="1071"/>
      <c r="Q74" s="1072">
        <v>7549</v>
      </c>
      <c r="R74" s="1066"/>
      <c r="S74" s="1066"/>
      <c r="T74" s="1066"/>
      <c r="U74" s="1066"/>
      <c r="V74" s="1066">
        <v>6819</v>
      </c>
      <c r="W74" s="1066"/>
      <c r="X74" s="1066"/>
      <c r="Y74" s="1066"/>
      <c r="Z74" s="1066"/>
      <c r="AA74" s="1066">
        <v>730</v>
      </c>
      <c r="AB74" s="1066"/>
      <c r="AC74" s="1066"/>
      <c r="AD74" s="1066"/>
      <c r="AE74" s="1066"/>
      <c r="AF74" s="1066" t="s">
        <v>600</v>
      </c>
      <c r="AG74" s="1066"/>
      <c r="AH74" s="1066"/>
      <c r="AI74" s="1066"/>
      <c r="AJ74" s="1066"/>
      <c r="AK74" s="1066">
        <v>15</v>
      </c>
      <c r="AL74" s="1066"/>
      <c r="AM74" s="1066"/>
      <c r="AN74" s="1066"/>
      <c r="AO74" s="1066"/>
      <c r="AP74" s="1066" t="s">
        <v>600</v>
      </c>
      <c r="AQ74" s="1066"/>
      <c r="AR74" s="1066"/>
      <c r="AS74" s="1066"/>
      <c r="AT74" s="1066"/>
      <c r="AU74" s="1066" t="s">
        <v>600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583</v>
      </c>
      <c r="C75" s="1070"/>
      <c r="D75" s="1070"/>
      <c r="E75" s="1070"/>
      <c r="F75" s="1070"/>
      <c r="G75" s="1070"/>
      <c r="H75" s="1070"/>
      <c r="I75" s="1070"/>
      <c r="J75" s="1070"/>
      <c r="K75" s="1070"/>
      <c r="L75" s="1070"/>
      <c r="M75" s="1070"/>
      <c r="N75" s="1070"/>
      <c r="O75" s="1070"/>
      <c r="P75" s="1071"/>
      <c r="Q75" s="1073">
        <v>1576</v>
      </c>
      <c r="R75" s="1074"/>
      <c r="S75" s="1074"/>
      <c r="T75" s="1074"/>
      <c r="U75" s="1075"/>
      <c r="V75" s="1076">
        <v>1575</v>
      </c>
      <c r="W75" s="1074"/>
      <c r="X75" s="1074"/>
      <c r="Y75" s="1074"/>
      <c r="Z75" s="1075"/>
      <c r="AA75" s="1076">
        <v>1</v>
      </c>
      <c r="AB75" s="1074"/>
      <c r="AC75" s="1074"/>
      <c r="AD75" s="1074"/>
      <c r="AE75" s="1075"/>
      <c r="AF75" s="1076" t="s">
        <v>600</v>
      </c>
      <c r="AG75" s="1074"/>
      <c r="AH75" s="1074"/>
      <c r="AI75" s="1074"/>
      <c r="AJ75" s="1075"/>
      <c r="AK75" s="1076" t="s">
        <v>600</v>
      </c>
      <c r="AL75" s="1074"/>
      <c r="AM75" s="1074"/>
      <c r="AN75" s="1074"/>
      <c r="AO75" s="1075"/>
      <c r="AP75" s="1076" t="s">
        <v>600</v>
      </c>
      <c r="AQ75" s="1074"/>
      <c r="AR75" s="1074"/>
      <c r="AS75" s="1074"/>
      <c r="AT75" s="1075"/>
      <c r="AU75" s="1076" t="s">
        <v>600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584</v>
      </c>
      <c r="C76" s="1070"/>
      <c r="D76" s="1070"/>
      <c r="E76" s="1070"/>
      <c r="F76" s="1070"/>
      <c r="G76" s="1070"/>
      <c r="H76" s="1070"/>
      <c r="I76" s="1070"/>
      <c r="J76" s="1070"/>
      <c r="K76" s="1070"/>
      <c r="L76" s="1070"/>
      <c r="M76" s="1070"/>
      <c r="N76" s="1070"/>
      <c r="O76" s="1070"/>
      <c r="P76" s="1071"/>
      <c r="Q76" s="1073">
        <v>20</v>
      </c>
      <c r="R76" s="1074"/>
      <c r="S76" s="1074"/>
      <c r="T76" s="1074"/>
      <c r="U76" s="1075"/>
      <c r="V76" s="1076">
        <v>19</v>
      </c>
      <c r="W76" s="1074"/>
      <c r="X76" s="1074"/>
      <c r="Y76" s="1074"/>
      <c r="Z76" s="1075"/>
      <c r="AA76" s="1076">
        <v>1</v>
      </c>
      <c r="AB76" s="1074"/>
      <c r="AC76" s="1074"/>
      <c r="AD76" s="1074"/>
      <c r="AE76" s="1075"/>
      <c r="AF76" s="1076" t="s">
        <v>600</v>
      </c>
      <c r="AG76" s="1074"/>
      <c r="AH76" s="1074"/>
      <c r="AI76" s="1074"/>
      <c r="AJ76" s="1075"/>
      <c r="AK76" s="1076">
        <v>19</v>
      </c>
      <c r="AL76" s="1074"/>
      <c r="AM76" s="1074"/>
      <c r="AN76" s="1074"/>
      <c r="AO76" s="1075"/>
      <c r="AP76" s="1076" t="s">
        <v>600</v>
      </c>
      <c r="AQ76" s="1074"/>
      <c r="AR76" s="1074"/>
      <c r="AS76" s="1074"/>
      <c r="AT76" s="1075"/>
      <c r="AU76" s="1076" t="s">
        <v>600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585</v>
      </c>
      <c r="C77" s="1070"/>
      <c r="D77" s="1070"/>
      <c r="E77" s="1070"/>
      <c r="F77" s="1070"/>
      <c r="G77" s="1070"/>
      <c r="H77" s="1070"/>
      <c r="I77" s="1070"/>
      <c r="J77" s="1070"/>
      <c r="K77" s="1070"/>
      <c r="L77" s="1070"/>
      <c r="M77" s="1070"/>
      <c r="N77" s="1070"/>
      <c r="O77" s="1070"/>
      <c r="P77" s="1071"/>
      <c r="Q77" s="1073">
        <v>52</v>
      </c>
      <c r="R77" s="1074"/>
      <c r="S77" s="1074"/>
      <c r="T77" s="1074"/>
      <c r="U77" s="1075"/>
      <c r="V77" s="1076">
        <v>30</v>
      </c>
      <c r="W77" s="1074"/>
      <c r="X77" s="1074"/>
      <c r="Y77" s="1074"/>
      <c r="Z77" s="1075"/>
      <c r="AA77" s="1076">
        <v>22</v>
      </c>
      <c r="AB77" s="1074"/>
      <c r="AC77" s="1074"/>
      <c r="AD77" s="1074"/>
      <c r="AE77" s="1075"/>
      <c r="AF77" s="1076" t="s">
        <v>600</v>
      </c>
      <c r="AG77" s="1074"/>
      <c r="AH77" s="1074"/>
      <c r="AI77" s="1074"/>
      <c r="AJ77" s="1075"/>
      <c r="AK77" s="1076" t="s">
        <v>600</v>
      </c>
      <c r="AL77" s="1074"/>
      <c r="AM77" s="1074"/>
      <c r="AN77" s="1074"/>
      <c r="AO77" s="1075"/>
      <c r="AP77" s="1076" t="s">
        <v>600</v>
      </c>
      <c r="AQ77" s="1074"/>
      <c r="AR77" s="1074"/>
      <c r="AS77" s="1074"/>
      <c r="AT77" s="1075"/>
      <c r="AU77" s="1076" t="s">
        <v>600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586</v>
      </c>
      <c r="C78" s="1070"/>
      <c r="D78" s="1070"/>
      <c r="E78" s="1070"/>
      <c r="F78" s="1070"/>
      <c r="G78" s="1070"/>
      <c r="H78" s="1070"/>
      <c r="I78" s="1070"/>
      <c r="J78" s="1070"/>
      <c r="K78" s="1070"/>
      <c r="L78" s="1070"/>
      <c r="M78" s="1070"/>
      <c r="N78" s="1070"/>
      <c r="O78" s="1070"/>
      <c r="P78" s="1071"/>
      <c r="Q78" s="1072">
        <v>36</v>
      </c>
      <c r="R78" s="1066"/>
      <c r="S78" s="1066"/>
      <c r="T78" s="1066"/>
      <c r="U78" s="1066"/>
      <c r="V78" s="1066">
        <v>32</v>
      </c>
      <c r="W78" s="1066"/>
      <c r="X78" s="1066"/>
      <c r="Y78" s="1066"/>
      <c r="Z78" s="1066"/>
      <c r="AA78" s="1066">
        <v>4</v>
      </c>
      <c r="AB78" s="1066"/>
      <c r="AC78" s="1066"/>
      <c r="AD78" s="1066"/>
      <c r="AE78" s="1066"/>
      <c r="AF78" s="1066" t="s">
        <v>600</v>
      </c>
      <c r="AG78" s="1066"/>
      <c r="AH78" s="1066"/>
      <c r="AI78" s="1066"/>
      <c r="AJ78" s="1066"/>
      <c r="AK78" s="1066" t="s">
        <v>600</v>
      </c>
      <c r="AL78" s="1066"/>
      <c r="AM78" s="1066"/>
      <c r="AN78" s="1066"/>
      <c r="AO78" s="1066"/>
      <c r="AP78" s="1066" t="s">
        <v>600</v>
      </c>
      <c r="AQ78" s="1066"/>
      <c r="AR78" s="1066"/>
      <c r="AS78" s="1066"/>
      <c r="AT78" s="1066"/>
      <c r="AU78" s="1066" t="s">
        <v>600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587</v>
      </c>
      <c r="C79" s="1070"/>
      <c r="D79" s="1070"/>
      <c r="E79" s="1070"/>
      <c r="F79" s="1070"/>
      <c r="G79" s="1070"/>
      <c r="H79" s="1070"/>
      <c r="I79" s="1070"/>
      <c r="J79" s="1070"/>
      <c r="K79" s="1070"/>
      <c r="L79" s="1070"/>
      <c r="M79" s="1070"/>
      <c r="N79" s="1070"/>
      <c r="O79" s="1070"/>
      <c r="P79" s="1071"/>
      <c r="Q79" s="1072">
        <v>748</v>
      </c>
      <c r="R79" s="1066"/>
      <c r="S79" s="1066"/>
      <c r="T79" s="1066"/>
      <c r="U79" s="1066"/>
      <c r="V79" s="1066">
        <v>694</v>
      </c>
      <c r="W79" s="1066"/>
      <c r="X79" s="1066"/>
      <c r="Y79" s="1066"/>
      <c r="Z79" s="1066"/>
      <c r="AA79" s="1066">
        <v>54</v>
      </c>
      <c r="AB79" s="1066"/>
      <c r="AC79" s="1066"/>
      <c r="AD79" s="1066"/>
      <c r="AE79" s="1066"/>
      <c r="AF79" s="1066">
        <v>54</v>
      </c>
      <c r="AG79" s="1066"/>
      <c r="AH79" s="1066"/>
      <c r="AI79" s="1066"/>
      <c r="AJ79" s="1066"/>
      <c r="AK79" s="1066">
        <v>0</v>
      </c>
      <c r="AL79" s="1066"/>
      <c r="AM79" s="1066"/>
      <c r="AN79" s="1066"/>
      <c r="AO79" s="1066"/>
      <c r="AP79" s="1066" t="s">
        <v>599</v>
      </c>
      <c r="AQ79" s="1066"/>
      <c r="AR79" s="1066"/>
      <c r="AS79" s="1066"/>
      <c r="AT79" s="1066"/>
      <c r="AU79" s="1066" t="s">
        <v>600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588</v>
      </c>
      <c r="C80" s="1070"/>
      <c r="D80" s="1070"/>
      <c r="E80" s="1070"/>
      <c r="F80" s="1070"/>
      <c r="G80" s="1070"/>
      <c r="H80" s="1070"/>
      <c r="I80" s="1070"/>
      <c r="J80" s="1070"/>
      <c r="K80" s="1070"/>
      <c r="L80" s="1070"/>
      <c r="M80" s="1070"/>
      <c r="N80" s="1070"/>
      <c r="O80" s="1070"/>
      <c r="P80" s="1071"/>
      <c r="Q80" s="1072">
        <v>252648</v>
      </c>
      <c r="R80" s="1066"/>
      <c r="S80" s="1066"/>
      <c r="T80" s="1066"/>
      <c r="U80" s="1066"/>
      <c r="V80" s="1066">
        <v>232839</v>
      </c>
      <c r="W80" s="1066"/>
      <c r="X80" s="1066"/>
      <c r="Y80" s="1066"/>
      <c r="Z80" s="1066"/>
      <c r="AA80" s="1066">
        <v>19809</v>
      </c>
      <c r="AB80" s="1066"/>
      <c r="AC80" s="1066"/>
      <c r="AD80" s="1066"/>
      <c r="AE80" s="1066"/>
      <c r="AF80" s="1066">
        <v>19809</v>
      </c>
      <c r="AG80" s="1066"/>
      <c r="AH80" s="1066"/>
      <c r="AI80" s="1066"/>
      <c r="AJ80" s="1066"/>
      <c r="AK80" s="1066">
        <v>485</v>
      </c>
      <c r="AL80" s="1066"/>
      <c r="AM80" s="1066"/>
      <c r="AN80" s="1066"/>
      <c r="AO80" s="1066"/>
      <c r="AP80" s="1066" t="s">
        <v>599</v>
      </c>
      <c r="AQ80" s="1066"/>
      <c r="AR80" s="1066"/>
      <c r="AS80" s="1066"/>
      <c r="AT80" s="1066"/>
      <c r="AU80" s="1066" t="s">
        <v>600</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589</v>
      </c>
      <c r="C81" s="1070"/>
      <c r="D81" s="1070"/>
      <c r="E81" s="1070"/>
      <c r="F81" s="1070"/>
      <c r="G81" s="1070"/>
      <c r="H81" s="1070"/>
      <c r="I81" s="1070"/>
      <c r="J81" s="1070"/>
      <c r="K81" s="1070"/>
      <c r="L81" s="1070"/>
      <c r="M81" s="1070"/>
      <c r="N81" s="1070"/>
      <c r="O81" s="1070"/>
      <c r="P81" s="1071"/>
      <c r="Q81" s="1072">
        <v>370</v>
      </c>
      <c r="R81" s="1066"/>
      <c r="S81" s="1066"/>
      <c r="T81" s="1066"/>
      <c r="U81" s="1066"/>
      <c r="V81" s="1066">
        <v>192</v>
      </c>
      <c r="W81" s="1066"/>
      <c r="X81" s="1066"/>
      <c r="Y81" s="1066"/>
      <c r="Z81" s="1066"/>
      <c r="AA81" s="1066">
        <v>178</v>
      </c>
      <c r="AB81" s="1066"/>
      <c r="AC81" s="1066"/>
      <c r="AD81" s="1066"/>
      <c r="AE81" s="1066"/>
      <c r="AF81" s="1066">
        <v>178</v>
      </c>
      <c r="AG81" s="1066"/>
      <c r="AH81" s="1066"/>
      <c r="AI81" s="1066"/>
      <c r="AJ81" s="1066"/>
      <c r="AK81" s="1066">
        <v>0</v>
      </c>
      <c r="AL81" s="1066"/>
      <c r="AM81" s="1066"/>
      <c r="AN81" s="1066"/>
      <c r="AO81" s="1066"/>
      <c r="AP81" s="1066">
        <v>0</v>
      </c>
      <c r="AQ81" s="1066"/>
      <c r="AR81" s="1066"/>
      <c r="AS81" s="1066"/>
      <c r="AT81" s="1066"/>
      <c r="AU81" s="1066" t="s">
        <v>601</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25876</v>
      </c>
      <c r="AG88" s="1054"/>
      <c r="AH88" s="1054"/>
      <c r="AI88" s="1054"/>
      <c r="AJ88" s="1054"/>
      <c r="AK88" s="1058"/>
      <c r="AL88" s="1058"/>
      <c r="AM88" s="1058"/>
      <c r="AN88" s="1058"/>
      <c r="AO88" s="1058"/>
      <c r="AP88" s="1054">
        <v>7252</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150</v>
      </c>
      <c r="CS102" s="1046"/>
      <c r="CT102" s="1046"/>
      <c r="CU102" s="1046"/>
      <c r="CV102" s="1047"/>
      <c r="CW102" s="1045">
        <v>9</v>
      </c>
      <c r="CX102" s="1046"/>
      <c r="CY102" s="1046"/>
      <c r="CZ102" s="1046"/>
      <c r="DA102" s="1047"/>
      <c r="DB102" s="1045">
        <v>0</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307</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307</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307</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3013806</v>
      </c>
      <c r="AB110" s="982"/>
      <c r="AC110" s="982"/>
      <c r="AD110" s="982"/>
      <c r="AE110" s="983"/>
      <c r="AF110" s="984">
        <v>2953242</v>
      </c>
      <c r="AG110" s="982"/>
      <c r="AH110" s="982"/>
      <c r="AI110" s="982"/>
      <c r="AJ110" s="983"/>
      <c r="AK110" s="984">
        <v>3048642</v>
      </c>
      <c r="AL110" s="982"/>
      <c r="AM110" s="982"/>
      <c r="AN110" s="982"/>
      <c r="AO110" s="983"/>
      <c r="AP110" s="985">
        <v>21.1</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39629057</v>
      </c>
      <c r="BR110" s="929"/>
      <c r="BS110" s="929"/>
      <c r="BT110" s="929"/>
      <c r="BU110" s="929"/>
      <c r="BV110" s="929">
        <v>40060442</v>
      </c>
      <c r="BW110" s="929"/>
      <c r="BX110" s="929"/>
      <c r="BY110" s="929"/>
      <c r="BZ110" s="929"/>
      <c r="CA110" s="929">
        <v>41122511</v>
      </c>
      <c r="CB110" s="929"/>
      <c r="CC110" s="929"/>
      <c r="CD110" s="929"/>
      <c r="CE110" s="929"/>
      <c r="CF110" s="953">
        <v>285</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130</v>
      </c>
      <c r="DM110" s="929"/>
      <c r="DN110" s="929"/>
      <c r="DO110" s="929"/>
      <c r="DP110" s="929"/>
      <c r="DQ110" s="929" t="s">
        <v>130</v>
      </c>
      <c r="DR110" s="929"/>
      <c r="DS110" s="929"/>
      <c r="DT110" s="929"/>
      <c r="DU110" s="929"/>
      <c r="DV110" s="930" t="s">
        <v>435</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435</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47672</v>
      </c>
      <c r="BR111" s="901"/>
      <c r="BS111" s="901"/>
      <c r="BT111" s="901"/>
      <c r="BU111" s="901"/>
      <c r="BV111" s="901">
        <v>47672</v>
      </c>
      <c r="BW111" s="901"/>
      <c r="BX111" s="901"/>
      <c r="BY111" s="901"/>
      <c r="BZ111" s="901"/>
      <c r="CA111" s="901" t="s">
        <v>435</v>
      </c>
      <c r="CB111" s="901"/>
      <c r="CC111" s="901"/>
      <c r="CD111" s="901"/>
      <c r="CE111" s="901"/>
      <c r="CF111" s="962" t="s">
        <v>130</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435</v>
      </c>
      <c r="DM111" s="901"/>
      <c r="DN111" s="901"/>
      <c r="DO111" s="901"/>
      <c r="DP111" s="901"/>
      <c r="DQ111" s="901" t="s">
        <v>130</v>
      </c>
      <c r="DR111" s="901"/>
      <c r="DS111" s="901"/>
      <c r="DT111" s="901"/>
      <c r="DU111" s="901"/>
      <c r="DV111" s="878" t="s">
        <v>437</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20000</v>
      </c>
      <c r="AB112" s="864"/>
      <c r="AC112" s="864"/>
      <c r="AD112" s="864"/>
      <c r="AE112" s="865"/>
      <c r="AF112" s="866">
        <v>13333</v>
      </c>
      <c r="AG112" s="864"/>
      <c r="AH112" s="864"/>
      <c r="AI112" s="864"/>
      <c r="AJ112" s="865"/>
      <c r="AK112" s="866">
        <v>6667</v>
      </c>
      <c r="AL112" s="864"/>
      <c r="AM112" s="864"/>
      <c r="AN112" s="864"/>
      <c r="AO112" s="865"/>
      <c r="AP112" s="911">
        <v>0</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5903272</v>
      </c>
      <c r="BR112" s="901"/>
      <c r="BS112" s="901"/>
      <c r="BT112" s="901"/>
      <c r="BU112" s="901"/>
      <c r="BV112" s="901">
        <v>5471590</v>
      </c>
      <c r="BW112" s="901"/>
      <c r="BX112" s="901"/>
      <c r="BY112" s="901"/>
      <c r="BZ112" s="901"/>
      <c r="CA112" s="901">
        <v>5156201</v>
      </c>
      <c r="CB112" s="901"/>
      <c r="CC112" s="901"/>
      <c r="CD112" s="901"/>
      <c r="CE112" s="901"/>
      <c r="CF112" s="962">
        <v>35.700000000000003</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437</v>
      </c>
      <c r="DM112" s="901"/>
      <c r="DN112" s="901"/>
      <c r="DO112" s="901"/>
      <c r="DP112" s="901"/>
      <c r="DQ112" s="901" t="s">
        <v>437</v>
      </c>
      <c r="DR112" s="901"/>
      <c r="DS112" s="901"/>
      <c r="DT112" s="901"/>
      <c r="DU112" s="901"/>
      <c r="DV112" s="878" t="s">
        <v>130</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437451</v>
      </c>
      <c r="AB113" s="1010"/>
      <c r="AC113" s="1010"/>
      <c r="AD113" s="1010"/>
      <c r="AE113" s="1011"/>
      <c r="AF113" s="1012">
        <v>453924</v>
      </c>
      <c r="AG113" s="1010"/>
      <c r="AH113" s="1010"/>
      <c r="AI113" s="1010"/>
      <c r="AJ113" s="1011"/>
      <c r="AK113" s="1012">
        <v>448552</v>
      </c>
      <c r="AL113" s="1010"/>
      <c r="AM113" s="1010"/>
      <c r="AN113" s="1010"/>
      <c r="AO113" s="1011"/>
      <c r="AP113" s="1013">
        <v>3.1</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1665501</v>
      </c>
      <c r="BR113" s="901"/>
      <c r="BS113" s="901"/>
      <c r="BT113" s="901"/>
      <c r="BU113" s="901"/>
      <c r="BV113" s="901">
        <v>1433895</v>
      </c>
      <c r="BW113" s="901"/>
      <c r="BX113" s="901"/>
      <c r="BY113" s="901"/>
      <c r="BZ113" s="901"/>
      <c r="CA113" s="901">
        <v>1605550</v>
      </c>
      <c r="CB113" s="901"/>
      <c r="CC113" s="901"/>
      <c r="CD113" s="901"/>
      <c r="CE113" s="901"/>
      <c r="CF113" s="962">
        <v>11.1</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130</v>
      </c>
      <c r="DM113" s="864"/>
      <c r="DN113" s="864"/>
      <c r="DO113" s="864"/>
      <c r="DP113" s="865"/>
      <c r="DQ113" s="866" t="s">
        <v>130</v>
      </c>
      <c r="DR113" s="864"/>
      <c r="DS113" s="864"/>
      <c r="DT113" s="864"/>
      <c r="DU113" s="865"/>
      <c r="DV113" s="911" t="s">
        <v>437</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260906</v>
      </c>
      <c r="AB114" s="864"/>
      <c r="AC114" s="864"/>
      <c r="AD114" s="864"/>
      <c r="AE114" s="865"/>
      <c r="AF114" s="866">
        <v>255581</v>
      </c>
      <c r="AG114" s="864"/>
      <c r="AH114" s="864"/>
      <c r="AI114" s="864"/>
      <c r="AJ114" s="865"/>
      <c r="AK114" s="866">
        <v>256175</v>
      </c>
      <c r="AL114" s="864"/>
      <c r="AM114" s="864"/>
      <c r="AN114" s="864"/>
      <c r="AO114" s="865"/>
      <c r="AP114" s="911">
        <v>1.8</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3675615</v>
      </c>
      <c r="BR114" s="901"/>
      <c r="BS114" s="901"/>
      <c r="BT114" s="901"/>
      <c r="BU114" s="901"/>
      <c r="BV114" s="901">
        <v>3564293</v>
      </c>
      <c r="BW114" s="901"/>
      <c r="BX114" s="901"/>
      <c r="BY114" s="901"/>
      <c r="BZ114" s="901"/>
      <c r="CA114" s="901">
        <v>3456973</v>
      </c>
      <c r="CB114" s="901"/>
      <c r="CC114" s="901"/>
      <c r="CD114" s="901"/>
      <c r="CE114" s="901"/>
      <c r="CF114" s="962">
        <v>24</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130</v>
      </c>
      <c r="DM114" s="864"/>
      <c r="DN114" s="864"/>
      <c r="DO114" s="864"/>
      <c r="DP114" s="865"/>
      <c r="DQ114" s="866" t="s">
        <v>130</v>
      </c>
      <c r="DR114" s="864"/>
      <c r="DS114" s="864"/>
      <c r="DT114" s="864"/>
      <c r="DU114" s="865"/>
      <c r="DV114" s="911" t="s">
        <v>130</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13172</v>
      </c>
      <c r="AB115" s="1010"/>
      <c r="AC115" s="1010"/>
      <c r="AD115" s="1010"/>
      <c r="AE115" s="1011"/>
      <c r="AF115" s="1012">
        <v>109</v>
      </c>
      <c r="AG115" s="1010"/>
      <c r="AH115" s="1010"/>
      <c r="AI115" s="1010"/>
      <c r="AJ115" s="1011"/>
      <c r="AK115" s="1012">
        <v>358</v>
      </c>
      <c r="AL115" s="1010"/>
      <c r="AM115" s="1010"/>
      <c r="AN115" s="1010"/>
      <c r="AO115" s="1011"/>
      <c r="AP115" s="1013">
        <v>0</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437</v>
      </c>
      <c r="BW115" s="901"/>
      <c r="BX115" s="901"/>
      <c r="BY115" s="901"/>
      <c r="BZ115" s="901"/>
      <c r="CA115" s="901" t="s">
        <v>437</v>
      </c>
      <c r="CB115" s="901"/>
      <c r="CC115" s="901"/>
      <c r="CD115" s="901"/>
      <c r="CE115" s="901"/>
      <c r="CF115" s="962" t="s">
        <v>130</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47672</v>
      </c>
      <c r="DH115" s="864"/>
      <c r="DI115" s="864"/>
      <c r="DJ115" s="864"/>
      <c r="DK115" s="865"/>
      <c r="DL115" s="866">
        <v>47672</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130</v>
      </c>
      <c r="AL116" s="864"/>
      <c r="AM116" s="864"/>
      <c r="AN116" s="864"/>
      <c r="AO116" s="865"/>
      <c r="AP116" s="911" t="s">
        <v>437</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437</v>
      </c>
      <c r="CB116" s="901"/>
      <c r="CC116" s="901"/>
      <c r="CD116" s="901"/>
      <c r="CE116" s="901"/>
      <c r="CF116" s="962" t="s">
        <v>437</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437</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3745335</v>
      </c>
      <c r="AB117" s="996"/>
      <c r="AC117" s="996"/>
      <c r="AD117" s="996"/>
      <c r="AE117" s="997"/>
      <c r="AF117" s="998">
        <v>3676189</v>
      </c>
      <c r="AG117" s="996"/>
      <c r="AH117" s="996"/>
      <c r="AI117" s="996"/>
      <c r="AJ117" s="997"/>
      <c r="AK117" s="998">
        <v>3760394</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307</v>
      </c>
      <c r="AL118" s="989"/>
      <c r="AM118" s="989"/>
      <c r="AN118" s="989"/>
      <c r="AO118" s="990"/>
      <c r="AP118" s="992" t="s">
        <v>429</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461</v>
      </c>
      <c r="BP119" s="965"/>
      <c r="BQ119" s="969">
        <v>50921117</v>
      </c>
      <c r="BR119" s="932"/>
      <c r="BS119" s="932"/>
      <c r="BT119" s="932"/>
      <c r="BU119" s="932"/>
      <c r="BV119" s="932">
        <v>50577892</v>
      </c>
      <c r="BW119" s="932"/>
      <c r="BX119" s="932"/>
      <c r="BY119" s="932"/>
      <c r="BZ119" s="932"/>
      <c r="CA119" s="932">
        <v>51341235</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130</v>
      </c>
      <c r="DM119" s="847"/>
      <c r="DN119" s="847"/>
      <c r="DO119" s="847"/>
      <c r="DP119" s="848"/>
      <c r="DQ119" s="849" t="s">
        <v>130</v>
      </c>
      <c r="DR119" s="847"/>
      <c r="DS119" s="847"/>
      <c r="DT119" s="847"/>
      <c r="DU119" s="848"/>
      <c r="DV119" s="935" t="s">
        <v>130</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130</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11311102</v>
      </c>
      <c r="BR120" s="929"/>
      <c r="BS120" s="929"/>
      <c r="BT120" s="929"/>
      <c r="BU120" s="929"/>
      <c r="BV120" s="929">
        <v>9116024</v>
      </c>
      <c r="BW120" s="929"/>
      <c r="BX120" s="929"/>
      <c r="BY120" s="929"/>
      <c r="BZ120" s="929"/>
      <c r="CA120" s="929">
        <v>8860353</v>
      </c>
      <c r="CB120" s="929"/>
      <c r="CC120" s="929"/>
      <c r="CD120" s="929"/>
      <c r="CE120" s="929"/>
      <c r="CF120" s="953">
        <v>61.4</v>
      </c>
      <c r="CG120" s="954"/>
      <c r="CH120" s="954"/>
      <c r="CI120" s="954"/>
      <c r="CJ120" s="954"/>
      <c r="CK120" s="955" t="s">
        <v>465</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t="s">
        <v>130</v>
      </c>
      <c r="DH120" s="929"/>
      <c r="DI120" s="929"/>
      <c r="DJ120" s="929"/>
      <c r="DK120" s="929"/>
      <c r="DL120" s="929" t="s">
        <v>130</v>
      </c>
      <c r="DM120" s="929"/>
      <c r="DN120" s="929"/>
      <c r="DO120" s="929"/>
      <c r="DP120" s="929"/>
      <c r="DQ120" s="929">
        <v>4163879</v>
      </c>
      <c r="DR120" s="929"/>
      <c r="DS120" s="929"/>
      <c r="DT120" s="929"/>
      <c r="DU120" s="929"/>
      <c r="DV120" s="930">
        <v>28.9</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165482</v>
      </c>
      <c r="BR121" s="901"/>
      <c r="BS121" s="901"/>
      <c r="BT121" s="901"/>
      <c r="BU121" s="901"/>
      <c r="BV121" s="901">
        <v>140401</v>
      </c>
      <c r="BW121" s="901"/>
      <c r="BX121" s="901"/>
      <c r="BY121" s="901"/>
      <c r="BZ121" s="901"/>
      <c r="CA121" s="901">
        <v>110079</v>
      </c>
      <c r="CB121" s="901"/>
      <c r="CC121" s="901"/>
      <c r="CD121" s="901"/>
      <c r="CE121" s="901"/>
      <c r="CF121" s="962">
        <v>0.8</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v>1099411</v>
      </c>
      <c r="DH121" s="901"/>
      <c r="DI121" s="901"/>
      <c r="DJ121" s="901"/>
      <c r="DK121" s="901"/>
      <c r="DL121" s="901">
        <v>1041333</v>
      </c>
      <c r="DM121" s="901"/>
      <c r="DN121" s="901"/>
      <c r="DO121" s="901"/>
      <c r="DP121" s="901"/>
      <c r="DQ121" s="901">
        <v>970822</v>
      </c>
      <c r="DR121" s="901"/>
      <c r="DS121" s="901"/>
      <c r="DT121" s="901"/>
      <c r="DU121" s="901"/>
      <c r="DV121" s="878">
        <v>6.7</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33773307</v>
      </c>
      <c r="BR122" s="932"/>
      <c r="BS122" s="932"/>
      <c r="BT122" s="932"/>
      <c r="BU122" s="932"/>
      <c r="BV122" s="932">
        <v>33662398</v>
      </c>
      <c r="BW122" s="932"/>
      <c r="BX122" s="932"/>
      <c r="BY122" s="932"/>
      <c r="BZ122" s="932"/>
      <c r="CA122" s="932">
        <v>34194794</v>
      </c>
      <c r="CB122" s="932"/>
      <c r="CC122" s="932"/>
      <c r="CD122" s="932"/>
      <c r="CE122" s="932"/>
      <c r="CF122" s="933">
        <v>237</v>
      </c>
      <c r="CG122" s="934"/>
      <c r="CH122" s="934"/>
      <c r="CI122" s="934"/>
      <c r="CJ122" s="934"/>
      <c r="CK122" s="956"/>
      <c r="CL122" s="942"/>
      <c r="CM122" s="942"/>
      <c r="CN122" s="942"/>
      <c r="CO122" s="943"/>
      <c r="CP122" s="922" t="s">
        <v>411</v>
      </c>
      <c r="CQ122" s="923"/>
      <c r="CR122" s="923"/>
      <c r="CS122" s="923"/>
      <c r="CT122" s="923"/>
      <c r="CU122" s="923"/>
      <c r="CV122" s="923"/>
      <c r="CW122" s="923"/>
      <c r="CX122" s="923"/>
      <c r="CY122" s="923"/>
      <c r="CZ122" s="923"/>
      <c r="DA122" s="923"/>
      <c r="DB122" s="923"/>
      <c r="DC122" s="923"/>
      <c r="DD122" s="923"/>
      <c r="DE122" s="923"/>
      <c r="DF122" s="924"/>
      <c r="DG122" s="900">
        <v>18163</v>
      </c>
      <c r="DH122" s="901"/>
      <c r="DI122" s="901"/>
      <c r="DJ122" s="901"/>
      <c r="DK122" s="901"/>
      <c r="DL122" s="901">
        <v>21500</v>
      </c>
      <c r="DM122" s="901"/>
      <c r="DN122" s="901"/>
      <c r="DO122" s="901"/>
      <c r="DP122" s="901"/>
      <c r="DQ122" s="901">
        <v>21500</v>
      </c>
      <c r="DR122" s="901"/>
      <c r="DS122" s="901"/>
      <c r="DT122" s="901"/>
      <c r="DU122" s="901"/>
      <c r="DV122" s="878">
        <v>0.1</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13036</v>
      </c>
      <c r="AB123" s="864"/>
      <c r="AC123" s="864"/>
      <c r="AD123" s="864"/>
      <c r="AE123" s="865"/>
      <c r="AF123" s="866" t="s">
        <v>130</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469</v>
      </c>
      <c r="BP123" s="965"/>
      <c r="BQ123" s="919">
        <v>45249891</v>
      </c>
      <c r="BR123" s="920"/>
      <c r="BS123" s="920"/>
      <c r="BT123" s="920"/>
      <c r="BU123" s="920"/>
      <c r="BV123" s="920">
        <v>42918823</v>
      </c>
      <c r="BW123" s="920"/>
      <c r="BX123" s="920"/>
      <c r="BY123" s="920"/>
      <c r="BZ123" s="920"/>
      <c r="CA123" s="920">
        <v>43165226</v>
      </c>
      <c r="CB123" s="920"/>
      <c r="CC123" s="920"/>
      <c r="CD123" s="920"/>
      <c r="CE123" s="920"/>
      <c r="CF123" s="830"/>
      <c r="CG123" s="831"/>
      <c r="CH123" s="831"/>
      <c r="CI123" s="831"/>
      <c r="CJ123" s="921"/>
      <c r="CK123" s="956"/>
      <c r="CL123" s="942"/>
      <c r="CM123" s="942"/>
      <c r="CN123" s="942"/>
      <c r="CO123" s="943"/>
      <c r="CP123" s="922" t="s">
        <v>409</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130</v>
      </c>
      <c r="DR123" s="864"/>
      <c r="DS123" s="864"/>
      <c r="DT123" s="864"/>
      <c r="DU123" s="865"/>
      <c r="DV123" s="911" t="s">
        <v>130</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39.5</v>
      </c>
      <c r="BR124" s="918"/>
      <c r="BS124" s="918"/>
      <c r="BT124" s="918"/>
      <c r="BU124" s="918"/>
      <c r="BV124" s="918">
        <v>54.4</v>
      </c>
      <c r="BW124" s="918"/>
      <c r="BX124" s="918"/>
      <c r="BY124" s="918"/>
      <c r="BZ124" s="918"/>
      <c r="CA124" s="918">
        <v>56.6</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v>4785698</v>
      </c>
      <c r="DH124" s="847"/>
      <c r="DI124" s="847"/>
      <c r="DJ124" s="847"/>
      <c r="DK124" s="848"/>
      <c r="DL124" s="849">
        <v>4408757</v>
      </c>
      <c r="DM124" s="847"/>
      <c r="DN124" s="847"/>
      <c r="DO124" s="847"/>
      <c r="DP124" s="848"/>
      <c r="DQ124" s="849" t="s">
        <v>130</v>
      </c>
      <c r="DR124" s="847"/>
      <c r="DS124" s="847"/>
      <c r="DT124" s="847"/>
      <c r="DU124" s="848"/>
      <c r="DV124" s="935" t="s">
        <v>130</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130</v>
      </c>
      <c r="AG126" s="864"/>
      <c r="AH126" s="864"/>
      <c r="AI126" s="864"/>
      <c r="AJ126" s="865"/>
      <c r="AK126" s="866" t="s">
        <v>130</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136</v>
      </c>
      <c r="AB127" s="864"/>
      <c r="AC127" s="864"/>
      <c r="AD127" s="864"/>
      <c r="AE127" s="865"/>
      <c r="AF127" s="866">
        <v>109</v>
      </c>
      <c r="AG127" s="864"/>
      <c r="AH127" s="864"/>
      <c r="AI127" s="864"/>
      <c r="AJ127" s="865"/>
      <c r="AK127" s="866">
        <v>358</v>
      </c>
      <c r="AL127" s="864"/>
      <c r="AM127" s="864"/>
      <c r="AN127" s="864"/>
      <c r="AO127" s="865"/>
      <c r="AP127" s="911">
        <v>0</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x14ac:dyDescent="0.2">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40269</v>
      </c>
      <c r="AB128" s="885"/>
      <c r="AC128" s="885"/>
      <c r="AD128" s="885"/>
      <c r="AE128" s="886"/>
      <c r="AF128" s="887">
        <v>33510</v>
      </c>
      <c r="AG128" s="885"/>
      <c r="AH128" s="885"/>
      <c r="AI128" s="885"/>
      <c r="AJ128" s="886"/>
      <c r="AK128" s="887">
        <v>29592</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130</v>
      </c>
      <c r="BG128" s="871"/>
      <c r="BH128" s="871"/>
      <c r="BI128" s="871"/>
      <c r="BJ128" s="871"/>
      <c r="BK128" s="871"/>
      <c r="BL128" s="894"/>
      <c r="BM128" s="870">
        <v>12.65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17064715</v>
      </c>
      <c r="AB129" s="864"/>
      <c r="AC129" s="864"/>
      <c r="AD129" s="864"/>
      <c r="AE129" s="865"/>
      <c r="AF129" s="866">
        <v>16713051</v>
      </c>
      <c r="AG129" s="864"/>
      <c r="AH129" s="864"/>
      <c r="AI129" s="864"/>
      <c r="AJ129" s="865"/>
      <c r="AK129" s="866">
        <v>17025892</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130</v>
      </c>
      <c r="BG129" s="854"/>
      <c r="BH129" s="854"/>
      <c r="BI129" s="854"/>
      <c r="BJ129" s="854"/>
      <c r="BK129" s="854"/>
      <c r="BL129" s="855"/>
      <c r="BM129" s="853">
        <v>17.649999999999999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2727756</v>
      </c>
      <c r="AB130" s="864"/>
      <c r="AC130" s="864"/>
      <c r="AD130" s="864"/>
      <c r="AE130" s="865"/>
      <c r="AF130" s="866">
        <v>2637033</v>
      </c>
      <c r="AG130" s="864"/>
      <c r="AH130" s="864"/>
      <c r="AI130" s="864"/>
      <c r="AJ130" s="865"/>
      <c r="AK130" s="866">
        <v>2595904</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7.2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14336959</v>
      </c>
      <c r="AB131" s="847"/>
      <c r="AC131" s="847"/>
      <c r="AD131" s="847"/>
      <c r="AE131" s="848"/>
      <c r="AF131" s="849">
        <v>14076018</v>
      </c>
      <c r="AG131" s="847"/>
      <c r="AH131" s="847"/>
      <c r="AI131" s="847"/>
      <c r="AJ131" s="848"/>
      <c r="AK131" s="849">
        <v>14429988</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v>56.6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6.8167175479999997</v>
      </c>
      <c r="AB132" s="827"/>
      <c r="AC132" s="827"/>
      <c r="AD132" s="827"/>
      <c r="AE132" s="828"/>
      <c r="AF132" s="829">
        <v>7.1443926830000004</v>
      </c>
      <c r="AG132" s="827"/>
      <c r="AH132" s="827"/>
      <c r="AI132" s="827"/>
      <c r="AJ132" s="828"/>
      <c r="AK132" s="829">
        <v>7.8648575449999996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6.6</v>
      </c>
      <c r="AB133" s="806"/>
      <c r="AC133" s="806"/>
      <c r="AD133" s="806"/>
      <c r="AE133" s="807"/>
      <c r="AF133" s="805">
        <v>6.9</v>
      </c>
      <c r="AG133" s="806"/>
      <c r="AH133" s="806"/>
      <c r="AI133" s="806"/>
      <c r="AJ133" s="807"/>
      <c r="AK133" s="805">
        <v>7.2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CPJl+KuhpDy5wOqMIKGbhD3IXEtFfgz2qRVMF3MAViv9Izn2FcyLgBhjmVLV0KXqyO5b5ur+lAbD1/TCDEsjw==" saltValue="tfoqR54FjYgQHqv7s3ly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BJgWuGQ+1xtPMOz2dOAJ4pXlWT+e/85GbLd/3havKAKVRG1e1Jw6Ztp9PGfXlwORPrSUYSk+XrDgf3SPouS1A==" saltValue="Ttth7symEcQnof6odadJ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i19YjKIqUyqtzXoMkf5iSdNeYeEK5poKhHP5rkr5dItNcp3DN4ykqHnP7/9J42ZxiQvTSI9krd+L5zWDQzuw==" saltValue="MXrWVTnFnFxADWYF2/9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4647745</v>
      </c>
      <c r="AP9" s="314">
        <v>78492</v>
      </c>
      <c r="AQ9" s="315">
        <v>75076</v>
      </c>
      <c r="AR9" s="316">
        <v>4.5999999999999996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752001</v>
      </c>
      <c r="AP10" s="317">
        <v>12700</v>
      </c>
      <c r="AQ10" s="318">
        <v>12085</v>
      </c>
      <c r="AR10" s="319">
        <v>5.0999999999999996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v>844</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161905</v>
      </c>
      <c r="AP13" s="317">
        <v>2734</v>
      </c>
      <c r="AQ13" s="318">
        <v>2760</v>
      </c>
      <c r="AR13" s="319">
        <v>-0.9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153897</v>
      </c>
      <c r="AP14" s="317">
        <v>2599</v>
      </c>
      <c r="AQ14" s="318">
        <v>1530</v>
      </c>
      <c r="AR14" s="319">
        <v>69.900000000000006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-384490</v>
      </c>
      <c r="AP15" s="317">
        <v>-6493</v>
      </c>
      <c r="AQ15" s="318">
        <v>-5396</v>
      </c>
      <c r="AR15" s="319">
        <v>20.3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5331058</v>
      </c>
      <c r="AP16" s="317">
        <v>90032</v>
      </c>
      <c r="AQ16" s="318">
        <v>86899</v>
      </c>
      <c r="AR16" s="319">
        <v>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8.02</v>
      </c>
      <c r="AP21" s="331">
        <v>7.73</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97.5</v>
      </c>
      <c r="AP22" s="336">
        <v>98.3</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3048642</v>
      </c>
      <c r="AP32" s="345">
        <v>51486</v>
      </c>
      <c r="AQ32" s="346">
        <v>43385</v>
      </c>
      <c r="AR32" s="347">
        <v>18.7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v>6667</v>
      </c>
      <c r="AP34" s="345">
        <v>113</v>
      </c>
      <c r="AQ34" s="346">
        <v>187</v>
      </c>
      <c r="AR34" s="347">
        <v>-39.6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448552</v>
      </c>
      <c r="AP35" s="345">
        <v>7575</v>
      </c>
      <c r="AQ35" s="346">
        <v>9764</v>
      </c>
      <c r="AR35" s="347">
        <v>-22.4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256175</v>
      </c>
      <c r="AP36" s="345">
        <v>4326</v>
      </c>
      <c r="AQ36" s="346">
        <v>2539</v>
      </c>
      <c r="AR36" s="347">
        <v>70.400000000000006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358</v>
      </c>
      <c r="AP37" s="345">
        <v>6</v>
      </c>
      <c r="AQ37" s="346">
        <v>1682</v>
      </c>
      <c r="AR37" s="347">
        <v>-99.6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506</v>
      </c>
      <c r="AP38" s="348" t="s">
        <v>506</v>
      </c>
      <c r="AQ38" s="349">
        <v>1</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-29592</v>
      </c>
      <c r="AP39" s="345">
        <v>-500</v>
      </c>
      <c r="AQ39" s="346">
        <v>-3093</v>
      </c>
      <c r="AR39" s="347">
        <v>-83.8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-2595904</v>
      </c>
      <c r="AP40" s="345">
        <v>-43840</v>
      </c>
      <c r="AQ40" s="346">
        <v>-39498</v>
      </c>
      <c r="AR40" s="347">
        <v>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1134898</v>
      </c>
      <c r="AP41" s="345">
        <v>19166</v>
      </c>
      <c r="AQ41" s="346">
        <v>14967</v>
      </c>
      <c r="AR41" s="347">
        <v>28.1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5913512</v>
      </c>
      <c r="AN51" s="367">
        <v>94921</v>
      </c>
      <c r="AO51" s="368">
        <v>56.8</v>
      </c>
      <c r="AP51" s="369">
        <v>86564</v>
      </c>
      <c r="AQ51" s="370">
        <v>11.7</v>
      </c>
      <c r="AR51" s="371">
        <v>45.1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2178201</v>
      </c>
      <c r="AN52" s="375">
        <v>34964</v>
      </c>
      <c r="AO52" s="376">
        <v>32.299999999999997</v>
      </c>
      <c r="AP52" s="377">
        <v>44869</v>
      </c>
      <c r="AQ52" s="378">
        <v>4.9000000000000004</v>
      </c>
      <c r="AR52" s="379">
        <v>27.4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5575992</v>
      </c>
      <c r="AN53" s="367">
        <v>90689</v>
      </c>
      <c r="AO53" s="368">
        <v>-4.5</v>
      </c>
      <c r="AP53" s="369">
        <v>62698</v>
      </c>
      <c r="AQ53" s="370">
        <v>-27.6</v>
      </c>
      <c r="AR53" s="371">
        <v>23.1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3090663</v>
      </c>
      <c r="AN54" s="375">
        <v>50267</v>
      </c>
      <c r="AO54" s="376">
        <v>43.8</v>
      </c>
      <c r="AP54" s="377">
        <v>31973</v>
      </c>
      <c r="AQ54" s="378">
        <v>-28.7</v>
      </c>
      <c r="AR54" s="379">
        <v>72.5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6165447</v>
      </c>
      <c r="AN55" s="367">
        <v>101379</v>
      </c>
      <c r="AO55" s="368">
        <v>11.8</v>
      </c>
      <c r="AP55" s="369">
        <v>79245</v>
      </c>
      <c r="AQ55" s="370">
        <v>26.4</v>
      </c>
      <c r="AR55" s="371">
        <v>-14.6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4843171</v>
      </c>
      <c r="AN56" s="375">
        <v>79636</v>
      </c>
      <c r="AO56" s="376">
        <v>58.4</v>
      </c>
      <c r="AP56" s="377">
        <v>40378</v>
      </c>
      <c r="AQ56" s="378">
        <v>26.3</v>
      </c>
      <c r="AR56" s="379">
        <v>32.1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4087471</v>
      </c>
      <c r="AN57" s="367">
        <v>68092</v>
      </c>
      <c r="AO57" s="368">
        <v>-32.799999999999997</v>
      </c>
      <c r="AP57" s="369">
        <v>71604</v>
      </c>
      <c r="AQ57" s="370">
        <v>-9.6</v>
      </c>
      <c r="AR57" s="371">
        <v>-23.2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3277365</v>
      </c>
      <c r="AN58" s="375">
        <v>54596</v>
      </c>
      <c r="AO58" s="376">
        <v>-31.4</v>
      </c>
      <c r="AP58" s="377">
        <v>45121</v>
      </c>
      <c r="AQ58" s="378">
        <v>11.7</v>
      </c>
      <c r="AR58" s="379">
        <v>-43.1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4484158</v>
      </c>
      <c r="AN59" s="367">
        <v>75729</v>
      </c>
      <c r="AO59" s="368">
        <v>11.2</v>
      </c>
      <c r="AP59" s="369">
        <v>67009</v>
      </c>
      <c r="AQ59" s="370">
        <v>-6.4</v>
      </c>
      <c r="AR59" s="371">
        <v>17.600000000000001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2524539</v>
      </c>
      <c r="AN60" s="375">
        <v>42635</v>
      </c>
      <c r="AO60" s="376">
        <v>-21.9</v>
      </c>
      <c r="AP60" s="377">
        <v>43028</v>
      </c>
      <c r="AQ60" s="378">
        <v>-4.5999999999999996</v>
      </c>
      <c r="AR60" s="379">
        <v>-17.3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5245316</v>
      </c>
      <c r="AN61" s="382">
        <v>86162</v>
      </c>
      <c r="AO61" s="383">
        <v>8.5</v>
      </c>
      <c r="AP61" s="384">
        <v>73424</v>
      </c>
      <c r="AQ61" s="385">
        <v>-1.1000000000000001</v>
      </c>
      <c r="AR61" s="371">
        <v>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3182788</v>
      </c>
      <c r="AN62" s="375">
        <v>52420</v>
      </c>
      <c r="AO62" s="376">
        <v>16.2</v>
      </c>
      <c r="AP62" s="377">
        <v>41074</v>
      </c>
      <c r="AQ62" s="378">
        <v>1.9</v>
      </c>
      <c r="AR62" s="379">
        <v>14.3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o44jlP0/bGqtbOXV11ufQ/rRqifj5meA3e67qno9c7V3Hv1IpMCHegJ+ZA6TC1MPO2rDaEB72zo0faHtvVo1A==" saltValue="XGGuGQJjyggfpAvqBj2D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6nlMO7jr3gRb6QhE6x7WhNE9fAQNwWNNCx3VkBxET9+bVL9HEgX6ZwwxR/H0PxbwMzKr32E2toXw7bViMLjWug==" saltValue="sLusPxEMiNKur3l5iEz5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BftB2Ou/ViJRMlFieMwNDs4TafI17HkaoY5O+HFwhNnuejkwkQxE8Fpj4DNrXPYUFFoLwJi4SIW3rbWvsAbNdQ==" saltValue="gsu35QKtlux42bmM+xs8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24.63</v>
      </c>
      <c r="G47" s="12">
        <v>23.85</v>
      </c>
      <c r="H47" s="12">
        <v>22.06</v>
      </c>
      <c r="I47" s="12">
        <v>15.43</v>
      </c>
      <c r="J47" s="13">
        <v>15.15</v>
      </c>
    </row>
    <row r="48" spans="2:10" ht="57.75" customHeight="1" x14ac:dyDescent="0.15">
      <c r="B48" s="14"/>
      <c r="C48" s="1240" t="s">
        <v>4</v>
      </c>
      <c r="D48" s="1240"/>
      <c r="E48" s="1241"/>
      <c r="F48" s="15">
        <v>9.5</v>
      </c>
      <c r="G48" s="16">
        <v>11.05</v>
      </c>
      <c r="H48" s="16">
        <v>8.06</v>
      </c>
      <c r="I48" s="16">
        <v>10.050000000000001</v>
      </c>
      <c r="J48" s="17">
        <v>12.64</v>
      </c>
    </row>
    <row r="49" spans="2:10" ht="57.75" customHeight="1" thickBot="1" x14ac:dyDescent="0.2">
      <c r="B49" s="18"/>
      <c r="C49" s="1242" t="s">
        <v>5</v>
      </c>
      <c r="D49" s="1242"/>
      <c r="E49" s="1243"/>
      <c r="F49" s="19">
        <v>0.99</v>
      </c>
      <c r="G49" s="20">
        <v>2.1800000000000002</v>
      </c>
      <c r="H49" s="20" t="s">
        <v>553</v>
      </c>
      <c r="I49" s="20" t="s">
        <v>554</v>
      </c>
      <c r="J49" s="21">
        <v>2.78</v>
      </c>
    </row>
    <row r="50" spans="2:10" ht="13.5" customHeight="1" x14ac:dyDescent="0.15"/>
  </sheetData>
  <sheetProtection algorithmName="SHA-512" hashValue="vU865BYDloAnQlb6ksHafOGHB78GRRGtcDH0kRAmJxFhcnK2w/lqhStdzRMIZB7p3supMgSE8dQ3DjyVpYeo6A==" saltValue="Io1+DlgmWw+3LPO+T5C5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福島県伊達市</cp:lastModifiedBy>
  <cp:lastPrinted>2022-09-21T08:45:41Z</cp:lastPrinted>
  <dcterms:created xsi:type="dcterms:W3CDTF">2022-02-02T03:49:08Z</dcterms:created>
  <dcterms:modified xsi:type="dcterms:W3CDTF">2022-09-21T08:49:42Z</dcterms:modified>
  <cp:category/>
</cp:coreProperties>
</file>