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U4031\Desktop\財政状況資料集（2回目・公会計分）\"/>
    </mc:Choice>
  </mc:AlternateContent>
  <xr:revisionPtr revIDLastSave="0" documentId="13_ncr:1_{F6377FF8-8C4B-430D-B8E7-E3E4863A9168}" xr6:coauthVersionLast="44" xr6:coauthVersionMax="45" xr10:uidLastSave="{00000000-0000-0000-0000-000000000000}"/>
  <bookViews>
    <workbookView xWindow="-120" yWindow="-120" windowWidth="20730" windowHeight="11310" firstSheet="13"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O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l="1"/>
  <c r="BE34" i="10" s="1"/>
  <c r="BW34" i="10" l="1"/>
  <c r="BW35" i="10" s="1"/>
  <c r="BW36" i="10" s="1"/>
  <c r="BW37" i="10" s="1"/>
  <c r="BW38" i="10" s="1"/>
  <c r="BW39" i="10" s="1"/>
  <c r="BW40" i="10" s="1"/>
  <c r="BW41" i="10" s="1"/>
  <c r="BW42" i="10" s="1"/>
</calcChain>
</file>

<file path=xl/sharedStrings.xml><?xml version="1.0" encoding="utf-8"?>
<sst xmlns="http://schemas.openxmlformats.org/spreadsheetml/2006/main" count="1118" uniqueCount="596">
  <si>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</si>
  <si>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</si>
  <si>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</si>
  <si>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</si>
  <si>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</si>
  <si>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</si>
  <si>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</si>
  <si>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</si>
  <si>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</si>
  <si>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</si>
  <si>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</si>
  <si>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</si>
  <si>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</si>
  <si>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</si>
  <si>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</si>
  <si>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</si>
  <si>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</si>
  <si>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</si>
  <si>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</si>
  <si>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</si>
  <si>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</si>
  <si>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</si>
  <si>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</si>
  <si>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</si>
  <si>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</si>
  <si>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</si>
  <si>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</si>
  <si>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</si>
  <si>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</si>
  <si>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</si>
  <si>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</si>
  <si>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</si>
  <si>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</si>
  <si>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</si>
  <si>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</si>
  <si>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</si>
  <si>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</si>
  <si>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</si>
  <si>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</si>
  <si>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</si>
  <si>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</si>
  <si>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</si>
  <si>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</si>
  <si>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</si>
  <si>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</si>
  <si>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</si>
  <si>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</si>
  <si>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</si>
  <si>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</si>
  <si>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</si>
  <si>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</si>
  <si>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</si>
  <si>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</si>
  <si>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</si>
  <si>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</si>
  <si>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</si>
  <si>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</si>
  <si>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</si>
  <si>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</si>
  <si>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</si>
  <si>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</si>
  <si>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</si>
  <si>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</si>
  <si>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</si>
  <si>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</si>
  <si>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</si>
  <si>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</si>
  <si>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</si>
  <si>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</si>
  <si>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</si>
  <si>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</si>
  <si>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</si>
  <si>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</si>
  <si>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</si>
  <si>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</si>
  <si>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</si>
  <si>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</si>
  <si>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</si>
  <si>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</si>
  <si>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</si>
  <si>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</si>
  <si>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</si>
  <si>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</si>
  <si>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</si>
  <si>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</si>
  <si>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</si>
  <si>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</si>
  <si>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</si>
  <si>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</si>
  <si>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</si>
  <si>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</si>
  <si>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</si>
  <si>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</si>
  <si>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</si>
  <si>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</si>
  <si>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</si>
  <si>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</si>
  <si>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大玉村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</si>
  <si>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</si>
  <si>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</si>
  <si>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</si>
  <si>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</si>
  <si>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</si>
  <si>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</si>
  <si>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</si>
  <si>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</si>
  <si>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</si>
  <si>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</si>
  <si>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</si>
  <si>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</si>
  <si>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</si>
  <si>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</si>
  <si>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</si>
  <si>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</si>
  <si>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</si>
  <si>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</si>
  <si>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</si>
  <si>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</si>
  <si>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</si>
  <si>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</si>
  <si>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</si>
  <si>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</si>
  <si>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</si>
  <si>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</si>
  <si>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</si>
  <si>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</si>
  <si>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</si>
  <si>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</si>
  <si>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</si>
  <si>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</si>
  <si>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</si>
  <si>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</si>
  <si>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</si>
  <si>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</si>
  <si>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</si>
  <si>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</si>
  <si>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</si>
  <si>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</si>
  <si>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</si>
  <si>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</si>
  <si>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</si>
  <si>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</si>
  <si>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</si>
  <si>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</si>
  <si>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</si>
  <si>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</si>
  <si>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</si>
  <si>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</si>
  <si>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</si>
  <si>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</si>
  <si>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</si>
  <si>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</si>
  <si>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</si>
  <si>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</si>
  <si>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</si>
  <si>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</si>
  <si>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</si>
  <si>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</si>
  <si>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</si>
  <si>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</si>
  <si>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</si>
  <si>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</si>
  <si>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</si>
  <si>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</si>
  <si>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</si>
  <si>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</si>
  <si>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</si>
  <si>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</si>
  <si>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</si>
  <si>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</si>
  <si>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</si>
  <si>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</si>
  <si>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</si>
  <si>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</si>
  <si>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</si>
  <si>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</si>
  <si>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</si>
  <si>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</si>
  <si>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</si>
  <si>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</si>
  <si>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</si>
  <si>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</si>
  <si>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</si>
  <si>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</si>
  <si>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</si>
  <si>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</si>
  <si>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</si>
  <si>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</si>
  <si>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</si>
  <si>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</si>
  <si>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</si>
  <si>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</si>
  <si>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</si>
  <si>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</si>
  <si>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</si>
  <si>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</si>
  <si>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</si>
  <si>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</si>
  <si>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</si>
  <si>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</si>
  <si>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</si>
  <si>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</si>
  <si>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</si>
  <si>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</si>
  <si>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</si>
  <si>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</si>
  <si>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</si>
  <si>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</si>
  <si>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</si>
  <si>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福島県大玉村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</si>
  <si>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</si>
  <si>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</si>
  <si>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</si>
  <si>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</si>
  <si>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</si>
  <si>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</si>
  <si>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</si>
  <si>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</si>
  <si>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</si>
  <si>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</si>
  <si>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</si>
  <si>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</si>
  <si>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</si>
  <si>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</si>
  <si>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</si>
  <si>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</si>
  <si>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</si>
  <si>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</si>
  <si>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</si>
  <si>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</si>
  <si>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</si>
  <si>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</si>
  <si>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</si>
  <si>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</si>
  <si>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</si>
  <si>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</si>
  <si>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</si>
  <si>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</si>
  <si>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</si>
  <si>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</si>
  <si>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</si>
  <si>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</si>
  <si>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</si>
  <si>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</si>
  <si>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</si>
  <si>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</si>
  <si>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</si>
  <si>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</si>
  <si>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</si>
  <si>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</si>
  <si>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</si>
  <si>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</si>
  <si>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</si>
  <si>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</si>
  <si>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</si>
  <si>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</si>
  <si>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</si>
  <si>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</si>
  <si>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</si>
  <si>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</si>
  <si>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</si>
  <si>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</si>
  <si>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</si>
  <si>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</si>
  <si>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</si>
  <si>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</si>
  <si>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</si>
  <si>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</si>
  <si>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</si>
  <si>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</si>
  <si>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</si>
  <si>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</si>
  <si>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</si>
  <si>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</si>
  <si>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</si>
  <si>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</si>
  <si>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</si>
  <si>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</si>
  <si>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</si>
  <si>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</si>
  <si>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</si>
  <si>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</si>
  <si>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</si>
  <si>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</si>
  <si>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</si>
  <si>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</si>
  <si>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</si>
  <si>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</si>
  <si>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</si>
  <si>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</si>
  <si>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</si>
  <si>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</si>
  <si>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</si>
  <si>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</si>
  <si>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</si>
  <si>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</si>
  <si>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</si>
  <si>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</si>
  <si>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</si>
  <si>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</si>
  <si>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</si>
  <si>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</si>
  <si>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</si>
  <si>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</si>
  <si>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</si>
  <si>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</si>
  <si>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</si>
  <si>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</si>
  <si>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</si>
  <si>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</si>
  <si>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</si>
  <si>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</si>
  <si>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</si>
  <si>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</si>
  <si>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</si>
  <si>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</si>
  <si>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</si>
  <si>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</si>
  <si>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</si>
  <si>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</si>
  <si>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</si>
  <si>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</si>
  <si>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</si>
  <si>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</si>
  <si>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</si>
  <si>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</si>
  <si>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</si>
  <si>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</si>
  <si>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</si>
  <si>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</si>
  <si>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</si>
  <si>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</si>
  <si>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</si>
  <si>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</si>
  <si>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</si>
  <si>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</si>
  <si>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</si>
  <si>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</si>
  <si>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</si>
  <si>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</si>
  <si>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</si>
  <si>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</si>
  <si>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</si>
  <si>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</si>
  <si>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</si>
  <si>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</si>
  <si>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</si>
  <si>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</si>
  <si>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</si>
  <si>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</si>
  <si>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</si>
  <si>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</si>
  <si>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</si>
  <si>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</si>
  <si>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</si>
  <si>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</si>
  <si>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</si>
  <si>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</si>
  <si>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</si>
  <si>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</si>
  <si>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</si>
  <si>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</si>
  <si>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</si>
  <si>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福島県大玉村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</si>
  <si>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</si>
  <si>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</si>
  <si>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</si>
  <si>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</si>
  <si>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</si>
  <si>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</si>
  <si>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</si>
  <si>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</si>
  <si>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</si>
  <si>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</si>
  <si>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</si>
  <si>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</si>
  <si>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</si>
  <si>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</si>
  <si>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</si>
  <si>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</si>
  <si>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</si>
  <si>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</si>
  <si>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</si>
  <si>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</si>
  <si>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</si>
  <si>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</si>
  <si>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</si>
  <si>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</si>
  <si>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</si>
  <si>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</si>
  <si>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</si>
  <si>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</si>
  <si>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</si>
  <si>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</si>
  <si>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</si>
  <si>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</si>
  <si>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</si>
  <si>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</si>
  <si>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</si>
  <si>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</si>
  <si>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</si>
  <si>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</si>
  <si>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介護保険特別会計（介護サービス事業勘定）</t>
    <phoneticPr fontId="5"/>
  </si>
  <si>
    <t>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</si>
  <si>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</si>
  <si>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</si>
  <si>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</si>
  <si>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</si>
  <si>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</si>
  <si>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</si>
  <si>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</si>
  <si>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</si>
  <si>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</si>
  <si>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</si>
  <si>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</si>
  <si>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</si>
  <si>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</si>
  <si>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</si>
  <si>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</si>
  <si>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</si>
  <si>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</si>
  <si>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</si>
  <si>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</si>
  <si>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</si>
  <si>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</si>
  <si>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</si>
  <si>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</si>
  <si>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</si>
  <si>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</si>
  <si>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</si>
  <si>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</si>
  <si>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</si>
  <si>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</si>
  <si>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</si>
  <si>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</si>
  <si>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</si>
  <si>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</si>
  <si>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</si>
  <si>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</si>
  <si>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</si>
  <si>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</si>
  <si>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</si>
  <si>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</si>
  <si>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</si>
  <si>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</si>
  <si>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</si>
  <si>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</si>
  <si>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</si>
  <si>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</si>
  <si>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</si>
  <si>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</si>
  <si>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</si>
  <si>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</si>
  <si>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</si>
  <si>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</si>
  <si>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</si>
  <si>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</si>
  <si>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</si>
  <si>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</si>
  <si>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</si>
  <si>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</si>
  <si>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</si>
  <si>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</si>
  <si>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</si>
  <si>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</si>
  <si>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介護保険特別会計（保険事業勘定）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</si>
  <si>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</si>
  <si>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</si>
  <si>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</si>
  <si>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</si>
  <si>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</si>
  <si>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</si>
  <si>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</si>
  <si>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</si>
  <si>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</si>
  <si>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</si>
  <si>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</si>
  <si>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</si>
  <si>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</si>
  <si>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</si>
  <si>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</si>
  <si>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</si>
  <si>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</si>
  <si>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</si>
  <si>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</si>
  <si>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</si>
  <si>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</si>
  <si>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</si>
  <si>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</si>
  <si>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</si>
  <si>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</si>
  <si>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</si>
  <si>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</si>
  <si>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</si>
  <si>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</si>
  <si>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</si>
  <si>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</si>
  <si>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</si>
  <si>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</si>
  <si>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</si>
  <si>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</si>
  <si>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</si>
  <si>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</si>
  <si>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</si>
  <si>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</si>
  <si>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</si>
  <si>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</si>
  <si>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</si>
  <si>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</si>
  <si>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</si>
  <si>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</si>
  <si>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</si>
  <si>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</si>
  <si>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</si>
  <si>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</si>
  <si>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</si>
  <si>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</si>
  <si>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</si>
  <si>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</si>
  <si>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</si>
  <si>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</si>
  <si>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</si>
  <si>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</si>
  <si>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</si>
  <si>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</si>
  <si>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</si>
  <si>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</si>
  <si>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</si>
  <si>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</si>
  <si>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</si>
  <si>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</si>
  <si>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</si>
  <si>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</si>
  <si>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</si>
  <si>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</si>
  <si>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</si>
  <si>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</si>
  <si>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</si>
  <si>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</si>
  <si>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</si>
  <si>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</si>
  <si>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</si>
  <si>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</si>
  <si>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</si>
  <si>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</si>
  <si>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</si>
  <si>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</si>
  <si>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</si>
  <si>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</si>
  <si>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1.72</t>
  </si>
  <si>
    <t>一般会計</t>
  </si>
  <si>
    <t>水道事業会計</t>
  </si>
  <si>
    <t>国民健康保険特別会計</t>
  </si>
  <si>
    <t>介護保険特別会計（保険事業勘定）</t>
  </si>
  <si>
    <t>農業集落排水事業特別会計</t>
  </si>
  <si>
    <t>後期高齢者医療特別会計</t>
  </si>
  <si>
    <t>介護保険特別会計（介護サービス事業勘定）</t>
  </si>
  <si>
    <t>土地取得特別会計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</si>
  <si>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</si>
  <si>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</si>
  <si>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</si>
  <si>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</si>
  <si>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</si>
  <si>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</si>
  <si>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</si>
  <si>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</si>
  <si>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</si>
  <si>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安達地方広域行政組合（一般会計）</t>
    <rPh sb="0" eb="2">
      <t>アダチ</t>
    </rPh>
    <rPh sb="2" eb="4">
      <t>チホウ</t>
    </rPh>
    <rPh sb="4" eb="6">
      <t>コウイキ</t>
    </rPh>
    <rPh sb="6" eb="8">
      <t>ギョウセイ</t>
    </rPh>
    <rPh sb="8" eb="10">
      <t>クミアイ</t>
    </rPh>
    <rPh sb="11" eb="13">
      <t>イッパン</t>
    </rPh>
    <rPh sb="13" eb="15">
      <t>カイケイ</t>
    </rPh>
    <phoneticPr fontId="2"/>
  </si>
  <si>
    <t>安達地方広域行政組合（安達地方広域行政組合地域振興事業特別会計）</t>
    <rPh sb="21" eb="23">
      <t>チイキ</t>
    </rPh>
    <rPh sb="23" eb="25">
      <t>シンコウ</t>
    </rPh>
    <rPh sb="25" eb="27">
      <t>ジギョウ</t>
    </rPh>
    <rPh sb="27" eb="29">
      <t>トクベツ</t>
    </rPh>
    <rPh sb="29" eb="31">
      <t>カイケイ</t>
    </rPh>
    <phoneticPr fontId="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</si>
  <si>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</si>
  <si>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</si>
  <si>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</si>
  <si>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</si>
  <si>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</si>
  <si>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</si>
  <si>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</si>
  <si>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公共施設整備基金</t>
    <rPh sb="0" eb="8">
      <t>コウキョウシセツセイビキキン</t>
    </rPh>
    <phoneticPr fontId="5"/>
  </si>
  <si>
    <t>長期避難者生活拠点形成等基金</t>
    <rPh sb="0" eb="5">
      <t>チョウキヒナンシャ</t>
    </rPh>
    <rPh sb="5" eb="7">
      <t>セイカツ</t>
    </rPh>
    <rPh sb="7" eb="9">
      <t>キョテン</t>
    </rPh>
    <rPh sb="9" eb="11">
      <t>ケイセイ</t>
    </rPh>
    <rPh sb="11" eb="12">
      <t>トウ</t>
    </rPh>
    <rPh sb="12" eb="14">
      <t>キキン</t>
    </rPh>
    <phoneticPr fontId="5"/>
  </si>
  <si>
    <t>地域福祉基金</t>
    <rPh sb="0" eb="6">
      <t>チイキフクシキキン</t>
    </rPh>
    <phoneticPr fontId="5"/>
  </si>
  <si>
    <t>災害対策基金</t>
    <rPh sb="0" eb="6">
      <t>サイガイタイサクキキン</t>
    </rPh>
    <phoneticPr fontId="5"/>
  </si>
  <si>
    <t>ふるさと応援基金</t>
    <rPh sb="4" eb="8">
      <t>オウエンキキン</t>
    </rPh>
    <phoneticPr fontId="5"/>
  </si>
  <si>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</si>
  <si>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</si>
  <si>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</si>
  <si>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</si>
  <si>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</si>
  <si>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</si>
  <si>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類似団体との比較において、有形固定資産減価償却率は2.0％増の66.2％となっている。
また、前年度との比較では、将来負担比率については地方債現在高の減と財政調整基金の積立による充当可能基金の増により2.5％の減となっているが、有形固定資産減価償却率は1.5％増となっている。
今後は公共施設等総合管理計画及び個別施設管理計画に基づき、施設の長寿命化、最適化を図る。</t>
    <rPh sb="0" eb="2">
      <t>ルイジ</t>
    </rPh>
    <rPh sb="2" eb="4">
      <t>ダンタイ</t>
    </rPh>
    <rPh sb="6" eb="8">
      <t>ヒカク</t>
    </rPh>
    <rPh sb="13" eb="15">
      <t>ユウケイ</t>
    </rPh>
    <rPh sb="15" eb="17">
      <t>コテイ</t>
    </rPh>
    <rPh sb="17" eb="19">
      <t>シサン</t>
    </rPh>
    <rPh sb="19" eb="21">
      <t>ゲンカ</t>
    </rPh>
    <rPh sb="21" eb="24">
      <t>ショウキャクリツ</t>
    </rPh>
    <rPh sb="29" eb="30">
      <t>ゾウ</t>
    </rPh>
    <rPh sb="47" eb="50">
      <t>ゼンネンド</t>
    </rPh>
    <rPh sb="52" eb="54">
      <t>ヒカク</t>
    </rPh>
    <rPh sb="57" eb="59">
      <t>ショウライ</t>
    </rPh>
    <rPh sb="59" eb="61">
      <t>フタン</t>
    </rPh>
    <rPh sb="61" eb="63">
      <t>ヒリツ</t>
    </rPh>
    <rPh sb="68" eb="71">
      <t>チホウサイ</t>
    </rPh>
    <rPh sb="71" eb="74">
      <t>ゲンザイダカ</t>
    </rPh>
    <rPh sb="75" eb="76">
      <t>ゲン</t>
    </rPh>
    <rPh sb="77" eb="79">
      <t>ザイセイ</t>
    </rPh>
    <rPh sb="79" eb="81">
      <t>チョウセイ</t>
    </rPh>
    <rPh sb="81" eb="83">
      <t>キキン</t>
    </rPh>
    <rPh sb="84" eb="86">
      <t>ツミタテ</t>
    </rPh>
    <rPh sb="89" eb="91">
      <t>ジュウトウ</t>
    </rPh>
    <rPh sb="91" eb="93">
      <t>カノウ</t>
    </rPh>
    <rPh sb="93" eb="95">
      <t>キキン</t>
    </rPh>
    <rPh sb="96" eb="97">
      <t>ゾウ</t>
    </rPh>
    <rPh sb="105" eb="106">
      <t>ゲン</t>
    </rPh>
    <rPh sb="114" eb="116">
      <t>ユウケイ</t>
    </rPh>
    <rPh sb="116" eb="118">
      <t>コテイ</t>
    </rPh>
    <rPh sb="118" eb="120">
      <t>シサン</t>
    </rPh>
    <rPh sb="120" eb="125">
      <t>ゲンカショウキャクリツ</t>
    </rPh>
    <rPh sb="130" eb="131">
      <t>ゾウ</t>
    </rPh>
    <rPh sb="139" eb="141">
      <t>コンゴ</t>
    </rPh>
    <rPh sb="142" eb="144">
      <t>コウキョウ</t>
    </rPh>
    <rPh sb="144" eb="146">
      <t>シセツ</t>
    </rPh>
    <rPh sb="146" eb="147">
      <t>トウ</t>
    </rPh>
    <rPh sb="147" eb="149">
      <t>ソウゴウ</t>
    </rPh>
    <rPh sb="149" eb="151">
      <t>カンリ</t>
    </rPh>
    <rPh sb="151" eb="153">
      <t>ケイカク</t>
    </rPh>
    <rPh sb="153" eb="154">
      <t>オヨ</t>
    </rPh>
    <rPh sb="157" eb="158">
      <t>モト</t>
    </rPh>
    <rPh sb="161" eb="163">
      <t>シセツ</t>
    </rPh>
    <rPh sb="164" eb="168">
      <t>チョウジュミョウカ</t>
    </rPh>
    <rPh sb="169" eb="172">
      <t>サイテキカ</t>
    </rPh>
    <rPh sb="173" eb="174">
      <t>ハカ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</si>
  <si>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</si>
  <si>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</si>
  <si>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</si>
  <si>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</si>
  <si>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</si>
  <si>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</si>
  <si>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</si>
  <si>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類似団体との比較において、実質公債費比率は0.8％減の7.2％である。
また、前年度の比較では、将来負担比率については地方債現在高の減と財政調整基金の積立による充当可能基金の増により2.5％の減となっている。実質公債費比率については分母となる普通交付税をはじめとした標準財政規模の増により、0.2％の減となっている。
今後も、（仮称）子育て支援センター建設など、多額の借入が想定されるため、長期的な実施計画に沿った事業選別を行い、適正比率を維持するような財政運営を図る。
</t>
    <rPh sb="0" eb="2">
      <t>ルイジ</t>
    </rPh>
    <rPh sb="2" eb="4">
      <t>ダンタイ</t>
    </rPh>
    <rPh sb="6" eb="8">
      <t>ヒカク</t>
    </rPh>
    <rPh sb="13" eb="15">
      <t>ジッシツ</t>
    </rPh>
    <rPh sb="15" eb="17">
      <t>コウサイ</t>
    </rPh>
    <rPh sb="116" eb="118">
      <t>ブンボ</t>
    </rPh>
    <rPh sb="121" eb="123">
      <t>フツウ</t>
    </rPh>
    <rPh sb="123" eb="126">
      <t>コウフゼイ</t>
    </rPh>
    <rPh sb="133" eb="135">
      <t>ヒョウジュン</t>
    </rPh>
    <rPh sb="135" eb="137">
      <t>ザイセイ</t>
    </rPh>
    <rPh sb="137" eb="139">
      <t>キボ</t>
    </rPh>
    <rPh sb="140" eb="141">
      <t>ゾウ</t>
    </rPh>
    <rPh sb="150" eb="151">
      <t>ゲン</t>
    </rPh>
    <rPh sb="159" eb="161">
      <t>コンゴ</t>
    </rPh>
    <rPh sb="164" eb="166">
      <t>カショウ</t>
    </rPh>
    <rPh sb="167" eb="169">
      <t>コソダ</t>
    </rPh>
    <rPh sb="170" eb="172">
      <t>シエン</t>
    </rPh>
    <rPh sb="176" eb="178">
      <t>ケンセツ</t>
    </rPh>
    <rPh sb="181" eb="183">
      <t>タガク</t>
    </rPh>
    <rPh sb="184" eb="185">
      <t>カ</t>
    </rPh>
    <rPh sb="185" eb="186">
      <t>イ</t>
    </rPh>
    <rPh sb="187" eb="189">
      <t>ソウテイ</t>
    </rPh>
    <rPh sb="195" eb="198">
      <t>チョウキテキ</t>
    </rPh>
    <rPh sb="199" eb="201">
      <t>ジッシ</t>
    </rPh>
    <rPh sb="201" eb="203">
      <t>ケイカク</t>
    </rPh>
    <rPh sb="204" eb="205">
      <t>ソ</t>
    </rPh>
    <rPh sb="207" eb="209">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</si>
</sst>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rgb="FF000000"/>
      <name val="ＭＳ 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3" fillId="0" borderId="41" xfId="16" applyFont="1" applyBorder="1" applyAlignment="1" applyProtection="1">
      <alignment horizontal="left" vertical="top" wrapText="1"/>
      <protection locked="0"/>
    </xf>
    <xf numFmtId="0" fontId="3" fillId="0" borderId="12" xfId="16" applyFont="1" applyBorder="1" applyAlignment="1" applyProtection="1">
      <alignment horizontal="left" vertical="top" wrapText="1"/>
      <protection locked="0"/>
    </xf>
    <xf numFmtId="0" fontId="3" fillId="0" borderId="48" xfId="16" applyFont="1" applyBorder="1" applyAlignment="1" applyProtection="1">
      <alignment horizontal="left" vertical="top" wrapText="1"/>
      <protection locked="0"/>
    </xf>
    <xf numFmtId="0" fontId="3" fillId="0" borderId="64" xfId="16" applyFont="1" applyBorder="1" applyAlignment="1" applyProtection="1">
      <alignment horizontal="left" vertical="top" wrapText="1"/>
      <protection locked="0"/>
    </xf>
    <xf numFmtId="0" fontId="3" fillId="0" borderId="0" xfId="16" applyFont="1" applyAlignment="1" applyProtection="1">
      <alignment horizontal="left" vertical="top" wrapText="1"/>
      <protection locked="0"/>
    </xf>
    <xf numFmtId="0" fontId="3" fillId="0" borderId="38" xfId="16" applyFont="1" applyBorder="1" applyAlignment="1" applyProtection="1">
      <alignment horizontal="left" vertical="top" wrapText="1"/>
      <protection locked="0"/>
    </xf>
    <xf numFmtId="0" fontId="3" fillId="0" borderId="37" xfId="16" applyFont="1" applyBorder="1" applyAlignment="1" applyProtection="1">
      <alignment horizontal="left" vertical="top" wrapText="1"/>
      <protection locked="0"/>
    </xf>
    <xf numFmtId="0" fontId="3" fillId="0" borderId="54" xfId="16" applyFont="1" applyBorder="1" applyAlignment="1" applyProtection="1">
      <alignment horizontal="left" vertical="top" wrapText="1"/>
      <protection locked="0"/>
    </xf>
    <xf numFmtId="0" fontId="3"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39"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8C06CCEC-7F24-48F7-959B-DF5F66C6BFC3}"/>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138651</c:v>
                </c:pt>
                <c:pt idx="1">
                  <c:v>122882</c:v>
                </c:pt>
                <c:pt idx="2">
                  <c:v>114790</c:v>
                </c:pt>
                <c:pt idx="3">
                  <c:v>126262</c:v>
                </c:pt>
                <c:pt idx="4">
                  <c:v>126525</c:v>
                </c:pt>
              </c:numCache>
            </c:numRef>
          </c:val>
          <c:smooth val="0"/>
          <c:extLst>
            <c:ext xmlns:c16="http://schemas.microsoft.com/office/drawing/2014/chart" uri="{C3380CC4-5D6E-409C-BE32-E72D297353CC}">
              <c16:uniqueId val="{00000000-8E49-44DA-86A6-CC6424DF132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115666</c:v>
                </c:pt>
                <c:pt idx="1">
                  <c:v>122666</c:v>
                </c:pt>
                <c:pt idx="2">
                  <c:v>101432</c:v>
                </c:pt>
                <c:pt idx="3">
                  <c:v>61808</c:v>
                </c:pt>
                <c:pt idx="4">
                  <c:v>56250</c:v>
                </c:pt>
              </c:numCache>
            </c:numRef>
          </c:val>
          <c:smooth val="0"/>
          <c:extLst>
            <c:ext xmlns:c16="http://schemas.microsoft.com/office/drawing/2014/chart" uri="{C3380CC4-5D6E-409C-BE32-E72D297353CC}">
              <c16:uniqueId val="{00000001-8E49-44DA-86A6-CC6424DF132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12.09</c:v>
                </c:pt>
                <c:pt idx="1">
                  <c:v>11.44</c:v>
                </c:pt>
                <c:pt idx="2">
                  <c:v>13.57</c:v>
                </c:pt>
                <c:pt idx="3">
                  <c:v>11.76</c:v>
                </c:pt>
                <c:pt idx="4">
                  <c:v>10.44</c:v>
                </c:pt>
              </c:numCache>
            </c:numRef>
          </c:val>
          <c:extLst>
            <c:ext xmlns:c16="http://schemas.microsoft.com/office/drawing/2014/chart" uri="{C3380CC4-5D6E-409C-BE32-E72D297353CC}">
              <c16:uniqueId val="{00000000-B092-4E3D-8374-A7D7511F7E7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23.45</c:v>
                </c:pt>
                <c:pt idx="1">
                  <c:v>23.84</c:v>
                </c:pt>
                <c:pt idx="2">
                  <c:v>24.44</c:v>
                </c:pt>
                <c:pt idx="3">
                  <c:v>24.26</c:v>
                </c:pt>
                <c:pt idx="4">
                  <c:v>27.16</c:v>
                </c:pt>
              </c:numCache>
            </c:numRef>
          </c:val>
          <c:extLst>
            <c:ext xmlns:c16="http://schemas.microsoft.com/office/drawing/2014/chart" uri="{C3380CC4-5D6E-409C-BE32-E72D297353CC}">
              <c16:uniqueId val="{00000001-B092-4E3D-8374-A7D7511F7E7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1.44</c:v>
                </c:pt>
                <c:pt idx="1">
                  <c:v>0.06</c:v>
                </c:pt>
                <c:pt idx="2">
                  <c:v>3.83</c:v>
                </c:pt>
                <c:pt idx="3">
                  <c:v>-1.72</c:v>
                </c:pt>
                <c:pt idx="4">
                  <c:v>4.03</c:v>
                </c:pt>
              </c:numCache>
            </c:numRef>
          </c:val>
          <c:smooth val="0"/>
          <c:extLst>
            <c:ext xmlns:c16="http://schemas.microsoft.com/office/drawing/2014/chart" uri="{C3380CC4-5D6E-409C-BE32-E72D297353CC}">
              <c16:uniqueId val="{00000002-B092-4E3D-8374-A7D7511F7E7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0.44</c:v>
                </c:pt>
                <c:pt idx="2">
                  <c:v>#N/A</c:v>
                </c:pt>
                <c:pt idx="3">
                  <c:v>0.34</c:v>
                </c:pt>
                <c:pt idx="4">
                  <c:v>#N/A</c:v>
                </c:pt>
                <c:pt idx="5">
                  <c:v>0</c:v>
                </c:pt>
                <c:pt idx="6">
                  <c:v>0</c:v>
                </c:pt>
                <c:pt idx="7">
                  <c:v>0</c:v>
                </c:pt>
                <c:pt idx="8">
                  <c:v>0</c:v>
                </c:pt>
                <c:pt idx="9">
                  <c:v>0</c:v>
                </c:pt>
              </c:numCache>
            </c:numRef>
          </c:val>
          <c:extLst>
            <c:ext xmlns:c16="http://schemas.microsoft.com/office/drawing/2014/chart" uri="{C3380CC4-5D6E-409C-BE32-E72D297353CC}">
              <c16:uniqueId val="{00000000-930C-43E7-98B4-D16E7360299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30C-43E7-98B4-D16E73602996}"/>
            </c:ext>
          </c:extLst>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930C-43E7-98B4-D16E73602996}"/>
            </c:ext>
          </c:extLst>
        </c:ser>
        <c:ser>
          <c:idx val="3"/>
          <c:order val="3"/>
          <c:tx>
            <c:strRef>
              <c:f>データシート!$A$30</c:f>
              <c:strCache>
                <c:ptCount val="1"/>
                <c:pt idx="0">
                  <c:v>介護保険特別会計（介護サービス事業勘定）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0.03</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3-930C-43E7-98B4-D16E7360299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0.01</c:v>
                </c:pt>
                <c:pt idx="4">
                  <c:v>#N/A</c:v>
                </c:pt>
                <c:pt idx="5">
                  <c:v>0.03</c:v>
                </c:pt>
                <c:pt idx="6">
                  <c:v>#N/A</c:v>
                </c:pt>
                <c:pt idx="7">
                  <c:v>0.02</c:v>
                </c:pt>
                <c:pt idx="8">
                  <c:v>#N/A</c:v>
                </c:pt>
                <c:pt idx="9">
                  <c:v>0.01</c:v>
                </c:pt>
              </c:numCache>
            </c:numRef>
          </c:val>
          <c:extLst>
            <c:ext xmlns:c16="http://schemas.microsoft.com/office/drawing/2014/chart" uri="{C3380CC4-5D6E-409C-BE32-E72D297353CC}">
              <c16:uniqueId val="{00000004-930C-43E7-98B4-D16E73602996}"/>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0.2</c:v>
                </c:pt>
                <c:pt idx="2">
                  <c:v>#N/A</c:v>
                </c:pt>
                <c:pt idx="3">
                  <c:v>0.21</c:v>
                </c:pt>
                <c:pt idx="4">
                  <c:v>#N/A</c:v>
                </c:pt>
                <c:pt idx="5">
                  <c:v>0.17</c:v>
                </c:pt>
                <c:pt idx="6">
                  <c:v>#N/A</c:v>
                </c:pt>
                <c:pt idx="7">
                  <c:v>0.12</c:v>
                </c:pt>
                <c:pt idx="8">
                  <c:v>#N/A</c:v>
                </c:pt>
                <c:pt idx="9">
                  <c:v>7.0000000000000007E-2</c:v>
                </c:pt>
              </c:numCache>
            </c:numRef>
          </c:val>
          <c:extLst>
            <c:ext xmlns:c16="http://schemas.microsoft.com/office/drawing/2014/chart" uri="{C3380CC4-5D6E-409C-BE32-E72D297353CC}">
              <c16:uniqueId val="{00000005-930C-43E7-98B4-D16E73602996}"/>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0.36</c:v>
                </c:pt>
                <c:pt idx="2">
                  <c:v>#N/A</c:v>
                </c:pt>
                <c:pt idx="3">
                  <c:v>0.24</c:v>
                </c:pt>
                <c:pt idx="4">
                  <c:v>#N/A</c:v>
                </c:pt>
                <c:pt idx="5">
                  <c:v>0.57999999999999996</c:v>
                </c:pt>
                <c:pt idx="6">
                  <c:v>#N/A</c:v>
                </c:pt>
                <c:pt idx="7">
                  <c:v>0.61</c:v>
                </c:pt>
                <c:pt idx="8">
                  <c:v>#N/A</c:v>
                </c:pt>
                <c:pt idx="9">
                  <c:v>0.08</c:v>
                </c:pt>
              </c:numCache>
            </c:numRef>
          </c:val>
          <c:extLst>
            <c:ext xmlns:c16="http://schemas.microsoft.com/office/drawing/2014/chart" uri="{C3380CC4-5D6E-409C-BE32-E72D297353CC}">
              <c16:uniqueId val="{00000006-930C-43E7-98B4-D16E73602996}"/>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1.2</c:v>
                </c:pt>
                <c:pt idx="2">
                  <c:v>#N/A</c:v>
                </c:pt>
                <c:pt idx="3">
                  <c:v>4.01</c:v>
                </c:pt>
                <c:pt idx="4">
                  <c:v>#N/A</c:v>
                </c:pt>
                <c:pt idx="5">
                  <c:v>2.16</c:v>
                </c:pt>
                <c:pt idx="6">
                  <c:v>#N/A</c:v>
                </c:pt>
                <c:pt idx="7">
                  <c:v>1.72</c:v>
                </c:pt>
                <c:pt idx="8">
                  <c:v>#N/A</c:v>
                </c:pt>
                <c:pt idx="9">
                  <c:v>1.58</c:v>
                </c:pt>
              </c:numCache>
            </c:numRef>
          </c:val>
          <c:extLst>
            <c:ext xmlns:c16="http://schemas.microsoft.com/office/drawing/2014/chart" uri="{C3380CC4-5D6E-409C-BE32-E72D297353CC}">
              <c16:uniqueId val="{00000007-930C-43E7-98B4-D16E7360299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12.35</c:v>
                </c:pt>
                <c:pt idx="2">
                  <c:v>#N/A</c:v>
                </c:pt>
                <c:pt idx="3">
                  <c:v>12.27</c:v>
                </c:pt>
                <c:pt idx="4">
                  <c:v>#N/A</c:v>
                </c:pt>
                <c:pt idx="5">
                  <c:v>11.93</c:v>
                </c:pt>
                <c:pt idx="6">
                  <c:v>#N/A</c:v>
                </c:pt>
                <c:pt idx="7">
                  <c:v>11.26</c:v>
                </c:pt>
                <c:pt idx="8">
                  <c:v>#N/A</c:v>
                </c:pt>
                <c:pt idx="9">
                  <c:v>10.23</c:v>
                </c:pt>
              </c:numCache>
            </c:numRef>
          </c:val>
          <c:extLst>
            <c:ext xmlns:c16="http://schemas.microsoft.com/office/drawing/2014/chart" uri="{C3380CC4-5D6E-409C-BE32-E72D297353CC}">
              <c16:uniqueId val="{00000008-930C-43E7-98B4-D16E7360299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11.64</c:v>
                </c:pt>
                <c:pt idx="2">
                  <c:v>#N/A</c:v>
                </c:pt>
                <c:pt idx="3">
                  <c:v>11.09</c:v>
                </c:pt>
                <c:pt idx="4">
                  <c:v>#N/A</c:v>
                </c:pt>
                <c:pt idx="5">
                  <c:v>13.57</c:v>
                </c:pt>
                <c:pt idx="6">
                  <c:v>#N/A</c:v>
                </c:pt>
                <c:pt idx="7">
                  <c:v>11.75</c:v>
                </c:pt>
                <c:pt idx="8">
                  <c:v>#N/A</c:v>
                </c:pt>
                <c:pt idx="9">
                  <c:v>10.43</c:v>
                </c:pt>
              </c:numCache>
            </c:numRef>
          </c:val>
          <c:extLst>
            <c:ext xmlns:c16="http://schemas.microsoft.com/office/drawing/2014/chart" uri="{C3380CC4-5D6E-409C-BE32-E72D297353CC}">
              <c16:uniqueId val="{00000009-930C-43E7-98B4-D16E7360299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298</c:v>
                </c:pt>
                <c:pt idx="5">
                  <c:v>301</c:v>
                </c:pt>
                <c:pt idx="8">
                  <c:v>304</c:v>
                </c:pt>
                <c:pt idx="11">
                  <c:v>296</c:v>
                </c:pt>
                <c:pt idx="14">
                  <c:v>305</c:v>
                </c:pt>
              </c:numCache>
            </c:numRef>
          </c:val>
          <c:extLst>
            <c:ext xmlns:c16="http://schemas.microsoft.com/office/drawing/2014/chart" uri="{C3380CC4-5D6E-409C-BE32-E72D297353CC}">
              <c16:uniqueId val="{00000000-219B-4AAA-8D1C-37C12A74889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19B-4AAA-8D1C-37C12A74889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5</c:v>
                </c:pt>
                <c:pt idx="3">
                  <c:v>5</c:v>
                </c:pt>
                <c:pt idx="6">
                  <c:v>5</c:v>
                </c:pt>
                <c:pt idx="9">
                  <c:v>4</c:v>
                </c:pt>
                <c:pt idx="12">
                  <c:v>2</c:v>
                </c:pt>
              </c:numCache>
            </c:numRef>
          </c:val>
          <c:extLst>
            <c:ext xmlns:c16="http://schemas.microsoft.com/office/drawing/2014/chart" uri="{C3380CC4-5D6E-409C-BE32-E72D297353CC}">
              <c16:uniqueId val="{00000002-219B-4AAA-8D1C-37C12A74889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28</c:v>
                </c:pt>
                <c:pt idx="3">
                  <c:v>27</c:v>
                </c:pt>
                <c:pt idx="6">
                  <c:v>14</c:v>
                </c:pt>
                <c:pt idx="9">
                  <c:v>13</c:v>
                </c:pt>
                <c:pt idx="12">
                  <c:v>3</c:v>
                </c:pt>
              </c:numCache>
            </c:numRef>
          </c:val>
          <c:extLst>
            <c:ext xmlns:c16="http://schemas.microsoft.com/office/drawing/2014/chart" uri="{C3380CC4-5D6E-409C-BE32-E72D297353CC}">
              <c16:uniqueId val="{00000003-219B-4AAA-8D1C-37C12A74889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60</c:v>
                </c:pt>
                <c:pt idx="3">
                  <c:v>61</c:v>
                </c:pt>
                <c:pt idx="6">
                  <c:v>65</c:v>
                </c:pt>
                <c:pt idx="9">
                  <c:v>54</c:v>
                </c:pt>
                <c:pt idx="12">
                  <c:v>56</c:v>
                </c:pt>
              </c:numCache>
            </c:numRef>
          </c:val>
          <c:extLst>
            <c:ext xmlns:c16="http://schemas.microsoft.com/office/drawing/2014/chart" uri="{C3380CC4-5D6E-409C-BE32-E72D297353CC}">
              <c16:uniqueId val="{00000004-219B-4AAA-8D1C-37C12A74889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19B-4AAA-8D1C-37C12A74889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19B-4AAA-8D1C-37C12A74889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358</c:v>
                </c:pt>
                <c:pt idx="3">
                  <c:v>394</c:v>
                </c:pt>
                <c:pt idx="6">
                  <c:v>399</c:v>
                </c:pt>
                <c:pt idx="9">
                  <c:v>424</c:v>
                </c:pt>
                <c:pt idx="12">
                  <c:v>442</c:v>
                </c:pt>
              </c:numCache>
            </c:numRef>
          </c:val>
          <c:extLst>
            <c:ext xmlns:c16="http://schemas.microsoft.com/office/drawing/2014/chart" uri="{C3380CC4-5D6E-409C-BE32-E72D297353CC}">
              <c16:uniqueId val="{00000007-219B-4AAA-8D1C-37C12A74889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153</c:v>
                </c:pt>
                <c:pt idx="2">
                  <c:v>#N/A</c:v>
                </c:pt>
                <c:pt idx="3">
                  <c:v>#N/A</c:v>
                </c:pt>
                <c:pt idx="4">
                  <c:v>186</c:v>
                </c:pt>
                <c:pt idx="5">
                  <c:v>#N/A</c:v>
                </c:pt>
                <c:pt idx="6">
                  <c:v>#N/A</c:v>
                </c:pt>
                <c:pt idx="7">
                  <c:v>179</c:v>
                </c:pt>
                <c:pt idx="8">
                  <c:v>#N/A</c:v>
                </c:pt>
                <c:pt idx="9">
                  <c:v>#N/A</c:v>
                </c:pt>
                <c:pt idx="10">
                  <c:v>199</c:v>
                </c:pt>
                <c:pt idx="11">
                  <c:v>#N/A</c:v>
                </c:pt>
                <c:pt idx="12">
                  <c:v>#N/A</c:v>
                </c:pt>
                <c:pt idx="13">
                  <c:v>198</c:v>
                </c:pt>
                <c:pt idx="14">
                  <c:v>#N/A</c:v>
                </c:pt>
              </c:numCache>
            </c:numRef>
          </c:val>
          <c:smooth val="0"/>
          <c:extLst>
            <c:ext xmlns:c16="http://schemas.microsoft.com/office/drawing/2014/chart" uri="{C3380CC4-5D6E-409C-BE32-E72D297353CC}">
              <c16:uniqueId val="{00000008-219B-4AAA-8D1C-37C12A74889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3203</c:v>
                </c:pt>
                <c:pt idx="5">
                  <c:v>3223</c:v>
                </c:pt>
                <c:pt idx="8">
                  <c:v>3086</c:v>
                </c:pt>
                <c:pt idx="11">
                  <c:v>2965</c:v>
                </c:pt>
                <c:pt idx="14">
                  <c:v>2862</c:v>
                </c:pt>
              </c:numCache>
            </c:numRef>
          </c:val>
          <c:extLst>
            <c:ext xmlns:c16="http://schemas.microsoft.com/office/drawing/2014/chart" uri="{C3380CC4-5D6E-409C-BE32-E72D297353CC}">
              <c16:uniqueId val="{00000000-ABD7-4FD1-8A7C-6EA22FA42AF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2</c:v>
                </c:pt>
                <c:pt idx="11">
                  <c:v>2</c:v>
                </c:pt>
                <c:pt idx="14">
                  <c:v>2</c:v>
                </c:pt>
              </c:numCache>
            </c:numRef>
          </c:val>
          <c:extLst>
            <c:ext xmlns:c16="http://schemas.microsoft.com/office/drawing/2014/chart" uri="{C3380CC4-5D6E-409C-BE32-E72D297353CC}">
              <c16:uniqueId val="{00000001-ABD7-4FD1-8A7C-6EA22FA42AF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1603</c:v>
                </c:pt>
                <c:pt idx="5">
                  <c:v>1622</c:v>
                </c:pt>
                <c:pt idx="8">
                  <c:v>1711</c:v>
                </c:pt>
                <c:pt idx="11">
                  <c:v>1816</c:v>
                </c:pt>
                <c:pt idx="14">
                  <c:v>2081</c:v>
                </c:pt>
              </c:numCache>
            </c:numRef>
          </c:val>
          <c:extLst>
            <c:ext xmlns:c16="http://schemas.microsoft.com/office/drawing/2014/chart" uri="{C3380CC4-5D6E-409C-BE32-E72D297353CC}">
              <c16:uniqueId val="{00000002-ABD7-4FD1-8A7C-6EA22FA42AF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BD7-4FD1-8A7C-6EA22FA42AF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BD7-4FD1-8A7C-6EA22FA42AF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BD7-4FD1-8A7C-6EA22FA42AF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40</c:v>
                </c:pt>
                <c:pt idx="3">
                  <c:v>70</c:v>
                </c:pt>
                <c:pt idx="6">
                  <c:v>19</c:v>
                </c:pt>
                <c:pt idx="9">
                  <c:v>33</c:v>
                </c:pt>
                <c:pt idx="12">
                  <c:v>18</c:v>
                </c:pt>
              </c:numCache>
            </c:numRef>
          </c:val>
          <c:extLst>
            <c:ext xmlns:c16="http://schemas.microsoft.com/office/drawing/2014/chart" uri="{C3380CC4-5D6E-409C-BE32-E72D297353CC}">
              <c16:uniqueId val="{00000006-ABD7-4FD1-8A7C-6EA22FA42AF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65</c:v>
                </c:pt>
                <c:pt idx="3">
                  <c:v>41</c:v>
                </c:pt>
                <c:pt idx="6">
                  <c:v>25</c:v>
                </c:pt>
                <c:pt idx="9">
                  <c:v>14</c:v>
                </c:pt>
                <c:pt idx="12">
                  <c:v>17</c:v>
                </c:pt>
              </c:numCache>
            </c:numRef>
          </c:val>
          <c:extLst>
            <c:ext xmlns:c16="http://schemas.microsoft.com/office/drawing/2014/chart" uri="{C3380CC4-5D6E-409C-BE32-E72D297353CC}">
              <c16:uniqueId val="{00000007-ABD7-4FD1-8A7C-6EA22FA42AF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540</c:v>
                </c:pt>
                <c:pt idx="3">
                  <c:v>506</c:v>
                </c:pt>
                <c:pt idx="6">
                  <c:v>467</c:v>
                </c:pt>
                <c:pt idx="9">
                  <c:v>399</c:v>
                </c:pt>
                <c:pt idx="12">
                  <c:v>341</c:v>
                </c:pt>
              </c:numCache>
            </c:numRef>
          </c:val>
          <c:extLst>
            <c:ext xmlns:c16="http://schemas.microsoft.com/office/drawing/2014/chart" uri="{C3380CC4-5D6E-409C-BE32-E72D297353CC}">
              <c16:uniqueId val="{00000008-ABD7-4FD1-8A7C-6EA22FA42AF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18</c:v>
                </c:pt>
                <c:pt idx="3">
                  <c:v>13</c:v>
                </c:pt>
                <c:pt idx="6">
                  <c:v>7</c:v>
                </c:pt>
                <c:pt idx="9">
                  <c:v>3</c:v>
                </c:pt>
                <c:pt idx="12">
                  <c:v>0</c:v>
                </c:pt>
              </c:numCache>
            </c:numRef>
          </c:val>
          <c:extLst>
            <c:ext xmlns:c16="http://schemas.microsoft.com/office/drawing/2014/chart" uri="{C3380CC4-5D6E-409C-BE32-E72D297353CC}">
              <c16:uniqueId val="{00000009-ABD7-4FD1-8A7C-6EA22FA42AF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4434</c:v>
                </c:pt>
                <c:pt idx="3">
                  <c:v>4652</c:v>
                </c:pt>
                <c:pt idx="6">
                  <c:v>4607</c:v>
                </c:pt>
                <c:pt idx="9">
                  <c:v>4398</c:v>
                </c:pt>
                <c:pt idx="12">
                  <c:v>4218</c:v>
                </c:pt>
              </c:numCache>
            </c:numRef>
          </c:val>
          <c:extLst>
            <c:ext xmlns:c16="http://schemas.microsoft.com/office/drawing/2014/chart" uri="{C3380CC4-5D6E-409C-BE32-E72D297353CC}">
              <c16:uniqueId val="{0000000A-ABD7-4FD1-8A7C-6EA22FA42AF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290</c:v>
                </c:pt>
                <c:pt idx="2">
                  <c:v>#N/A</c:v>
                </c:pt>
                <c:pt idx="3">
                  <c:v>#N/A</c:v>
                </c:pt>
                <c:pt idx="4">
                  <c:v>437</c:v>
                </c:pt>
                <c:pt idx="5">
                  <c:v>#N/A</c:v>
                </c:pt>
                <c:pt idx="6">
                  <c:v>#N/A</c:v>
                </c:pt>
                <c:pt idx="7">
                  <c:v>326</c:v>
                </c:pt>
                <c:pt idx="8">
                  <c:v>#N/A</c:v>
                </c:pt>
                <c:pt idx="9">
                  <c:v>#N/A</c:v>
                </c:pt>
                <c:pt idx="10">
                  <c:v>65</c:v>
                </c:pt>
                <c:pt idx="11">
                  <c:v>#N/A</c:v>
                </c:pt>
                <c:pt idx="12">
                  <c:v>#N/A</c:v>
                </c:pt>
                <c:pt idx="13">
                  <c:v>0</c:v>
                </c:pt>
                <c:pt idx="14">
                  <c:v>#N/A</c:v>
                </c:pt>
              </c:numCache>
            </c:numRef>
          </c:val>
          <c:smooth val="0"/>
          <c:extLst>
            <c:ext xmlns:c16="http://schemas.microsoft.com/office/drawing/2014/chart" uri="{C3380CC4-5D6E-409C-BE32-E72D297353CC}">
              <c16:uniqueId val="{0000000B-ABD7-4FD1-8A7C-6EA22FA42AF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697</c:v>
                </c:pt>
                <c:pt idx="1">
                  <c:v>697</c:v>
                </c:pt>
                <c:pt idx="2">
                  <c:v>837</c:v>
                </c:pt>
              </c:numCache>
            </c:numRef>
          </c:val>
          <c:extLst>
            <c:ext xmlns:c16="http://schemas.microsoft.com/office/drawing/2014/chart" uri="{C3380CC4-5D6E-409C-BE32-E72D297353CC}">
              <c16:uniqueId val="{00000000-5261-4607-B30B-2735C168495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46</c:v>
                </c:pt>
                <c:pt idx="1">
                  <c:v>96</c:v>
                </c:pt>
                <c:pt idx="2">
                  <c:v>111</c:v>
                </c:pt>
              </c:numCache>
            </c:numRef>
          </c:val>
          <c:extLst>
            <c:ext xmlns:c16="http://schemas.microsoft.com/office/drawing/2014/chart" uri="{C3380CC4-5D6E-409C-BE32-E72D297353CC}">
              <c16:uniqueId val="{00000001-5261-4607-B30B-2735C168495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1110</c:v>
                </c:pt>
                <c:pt idx="1">
                  <c:v>1127</c:v>
                </c:pt>
                <c:pt idx="2">
                  <c:v>1239</c:v>
                </c:pt>
              </c:numCache>
            </c:numRef>
          </c:val>
          <c:extLst>
            <c:ext xmlns:c16="http://schemas.microsoft.com/office/drawing/2014/chart" uri="{C3380CC4-5D6E-409C-BE32-E72D297353CC}">
              <c16:uniqueId val="{00000002-5261-4607-B30B-2735C168495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{B3289AFF-1288-424B-BABB-4B9607FDACA0}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EE06-495D-AD5D-297783870CD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{98FB0D5B-AED3-4EC3-A505-D8434B5C85D5}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E06-495D-AD5D-297783870CD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{BAF57EC7-0764-42B3-96F7-8A79A40B5506}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E06-495D-AD5D-297783870CD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{A6191F0F-6785-4877-80DF-1ECE3380C9E4}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E06-495D-AD5D-297783870CD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{2263A623-8686-4AD9-8A7A-C6978D8F1900}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E06-495D-AD5D-297783870CDB}"/>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{D8356380-4708-4603-B3EA-49963B5D616B}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EE06-495D-AD5D-297783870CDB}"/>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{44DA43E4-05DC-4A11-A90A-C2DA993EE5FD}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EE06-495D-AD5D-297783870CDB}"/>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{ECEAB539-700B-4326-AE81-00C33B080426}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EE06-495D-AD5D-297783870CD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{E4B72D13-F6F9-4BFE-8E5E-9719ACAC9666}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EE06-495D-AD5D-297783870CD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63.1</c:v>
                </c:pt>
                <c:pt idx="16">
                  <c:v>64.2</c:v>
                </c:pt>
                <c:pt idx="24">
                  <c:v>64.7</c:v>
                </c:pt>
                <c:pt idx="32">
                  <c:v>66.2</c:v>
                </c:pt>
              </c:numCache>
            </c:numRef>
          </c:xVal>
          <c:yVal>
            <c:numRef>
              <c:f>公会計指標分析・財政指標組合せ分析表!$BP$51:$DC$51</c:f>
              <c:numCache>
                <c:formatCode>#,##0.0;"▲ "#,##0.0</c:formatCode>
                <c:ptCount val="40"/>
                <c:pt idx="8">
                  <c:v>17.7</c:v>
                </c:pt>
                <c:pt idx="16">
                  <c:v>12.7</c:v>
                </c:pt>
                <c:pt idx="24">
                  <c:v>2.5</c:v>
                </c:pt>
              </c:numCache>
            </c:numRef>
          </c:yVal>
          <c:smooth val="0"/>
          <c:extLst>
            <c:ext xmlns:c16="http://schemas.microsoft.com/office/drawing/2014/chart" uri="{C3380CC4-5D6E-409C-BE32-E72D297353CC}">
              <c16:uniqueId val="{00000009-EE06-495D-AD5D-297783870CD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{89CE6166-7A0F-455F-B9AA-F046F8B1505B}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EE06-495D-AD5D-297783870CD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{D775DCFE-3ED7-4C06-8C43-A170EF283181}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E06-495D-AD5D-297783870CD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{CB57F122-FD3C-49E8-9C99-0EB01E2474B2}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E06-495D-AD5D-297783870CD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{82C8DD5B-17F7-4719-8637-F46EC12B19BA}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E06-495D-AD5D-297783870CD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{12329B36-97AD-40C9-B97F-0D8805155C61}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E06-495D-AD5D-297783870CD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{9BCE1143-50ED-4AFC-B0A9-061B10618461}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EE06-495D-AD5D-297783870CD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{E61BCC19-1F10-4D2B-B4D3-1A2431B182B0}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EE06-495D-AD5D-297783870CDB}"/>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{F7283CB0-F1BB-406E-BA93-82E9301A6D8E}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EE06-495D-AD5D-297783870CD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{0C5CBBE3-40B7-45B8-9C70-8CE5D9830DCE}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EE06-495D-AD5D-297783870CD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59.1</c:v>
                </c:pt>
                <c:pt idx="16">
                  <c:v>61.2</c:v>
                </c:pt>
                <c:pt idx="24">
                  <c:v>62.9</c:v>
                </c:pt>
                <c:pt idx="32">
                  <c:v>64.2</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EE06-495D-AD5D-297783870CDB}"/>
            </c:ext>
          </c:extLst>
        </c:ser>
        <c:dLbls>
          <c:showLegendKey val="0"/>
          <c:showVal val="1"/>
          <c:showCatName val="0"/>
          <c:showSerName val="0"/>
          <c:showPercent val="0"/>
          <c:showBubbleSize val="0"/>
        </c:dLbls>
        <c:axId val="46179840"/>
        <c:axId val="46181760"/>
      </c:scatterChart>
      <c:valAx>
        <c:axId val="46179840"/>
        <c:scaling>
          <c:orientation val="maxMin"/>
          <c:max val="66"/>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{118DEB59-999D-4D17-A8CF-6D66CC3BD916}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3049-4605-AB6C-4F84EB3BA96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{EBEF6EF8-510C-4474-BD78-E13B8D107AA7}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049-4605-AB6C-4F84EB3BA96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{5C603A7A-EF88-46E5-93AA-32F2687040C9}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049-4605-AB6C-4F84EB3BA96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{EB546A62-72FC-474A-B880-0E56BD1EEB40}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049-4605-AB6C-4F84EB3BA96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{C684734C-3957-48CA-BBC2-9FE46B44EF87}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049-4605-AB6C-4F84EB3BA96B}"/>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{03AB21DD-CF47-476A-AFED-8F279EF0D667}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3049-4605-AB6C-4F84EB3BA96B}"/>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{E76226EF-21D2-4692-9686-F9B20477B325}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3049-4605-AB6C-4F84EB3BA96B}"/>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{D80ED3A0-0820-49E6-92E8-C944CF885146}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3049-4605-AB6C-4F84EB3BA96B}"/>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{D03590C2-E59E-4F58-95EA-AF7ECAD77121}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3049-4605-AB6C-4F84EB3BA96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c:v>
                </c:pt>
                <c:pt idx="8">
                  <c:v>6.8</c:v>
                </c:pt>
                <c:pt idx="16">
                  <c:v>6.9</c:v>
                </c:pt>
                <c:pt idx="24">
                  <c:v>7.4</c:v>
                </c:pt>
                <c:pt idx="32">
                  <c:v>7.2</c:v>
                </c:pt>
              </c:numCache>
            </c:numRef>
          </c:xVal>
          <c:yVal>
            <c:numRef>
              <c:f>公会計指標分析・財政指標組合せ分析表!$BP$73:$DC$73</c:f>
              <c:numCache>
                <c:formatCode>#,##0.0;"▲ "#,##0.0</c:formatCode>
                <c:ptCount val="40"/>
                <c:pt idx="0">
                  <c:v>11.8</c:v>
                </c:pt>
                <c:pt idx="8">
                  <c:v>17.7</c:v>
                </c:pt>
                <c:pt idx="16">
                  <c:v>12.7</c:v>
                </c:pt>
                <c:pt idx="24">
                  <c:v>2.5</c:v>
                </c:pt>
              </c:numCache>
            </c:numRef>
          </c:yVal>
          <c:smooth val="0"/>
          <c:extLst>
            <c:ext xmlns:c16="http://schemas.microsoft.com/office/drawing/2014/chart" uri="{C3380CC4-5D6E-409C-BE32-E72D297353CC}">
              <c16:uniqueId val="{00000009-3049-4605-AB6C-4F84EB3BA96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4566143090820539E-2"/>
                  <c:y val="-8.1337372860052048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{6007FD56-3DED-4758-BB1B-606714A8F5D4}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3049-4605-AB6C-4F84EB3BA96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{D47B79D5-0EE3-4BE1-9DA7-DA363EFAA9DA}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049-4605-AB6C-4F84EB3BA96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{80242040-7C00-42AB-B678-13B913A224F0}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049-4605-AB6C-4F84EB3BA96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{68B10A18-8E47-48AE-BFB0-E475BBEE584E}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049-4605-AB6C-4F84EB3BA96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{AB195595-6EE2-4640-9C3B-3023F0D2CB83}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049-4605-AB6C-4F84EB3BA96B}"/>
                </c:ext>
              </c:extLst>
            </c:dLbl>
            <c:dLbl>
              <c:idx val="8"/>
              <c:layout>
                <c:manualLayout>
                  <c:x val="-2.8829840147400729E-2"/>
                  <c:y val="-7.1877009973923003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{17FD1836-9CC1-476C-9336-FF215B0941C4}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3049-4605-AB6C-4F84EB3BA96B}"/>
                </c:ext>
              </c:extLst>
            </c:dLbl>
            <c:dLbl>
              <c:idx val="16"/>
              <c:layout>
                <c:manualLayout>
                  <c:x val="-3.1697991619110633E-2"/>
                  <c:y val="-3.4035558429406802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{F0902A8F-3410-4F36-A1FC-A87186F0FCAB}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3049-4605-AB6C-4F84EB3BA96B}"/>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{8E33D040-4877-4E82-B324-289D700B7D81}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3049-4605-AB6C-4F84EB3BA96B}"/>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{7970052C-9647-49E6-8062-BCCCC9D2B22C}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3049-4605-AB6C-4F84EB3BA96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7.2</c:v>
                </c:pt>
                <c:pt idx="16">
                  <c:v>7.2</c:v>
                </c:pt>
                <c:pt idx="24">
                  <c:v>7.7</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049-4605-AB6C-4F84EB3BA96B}"/>
            </c:ext>
          </c:extLst>
        </c:ser>
        <c:dLbls>
          <c:showLegendKey val="0"/>
          <c:showVal val="1"/>
          <c:showCatName val="0"/>
          <c:showSerName val="0"/>
          <c:showPercent val="0"/>
          <c:showBubbleSize val="0"/>
        </c:dLbls>
        <c:axId val="84219776"/>
        <c:axId val="84234240"/>
      </c:scatterChart>
      <c:valAx>
        <c:axId val="84219776"/>
        <c:scaling>
          <c:orientation val="maxMin"/>
          <c:max val="9"/>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福島県大玉村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元金償還金については、令和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年度のピークまで増加が見込まれる。また臨時財政対策債の元金償還が毎年開始となるので、各年度の地方債の発行を抑制し、元金償還額を越えないような事業の取捨選択に努める。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公営企業債の元利償還金に対する繰入金については、農業集落排水事業特別会計において、起債の発行を抑制しているため今後も減少が見込まれる。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債務負担行為に基づく支出額については、今後学校給食センターの設備改修が予定されており、支出額が増加する見込みである。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福島県大玉村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一般会計等における地方債の現在高は、元金償還額が新規発行額を上回っているため減少が続いている。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公営企業債繰入見込額は、補償金免除繰上償還を実施した影響で年々減少傾向にある。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退職手当負担見込額は、負担率の見直しにより減少が続いている。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充当可能基金は、決算剰余金が生じた際に財政調整基金を中心に積立しているため増加している。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これまでも事業の取捨選択と地方債発行の抑制により公債費の平準化を努めているが、今後も引き続き、健全化判断比率の状況に十分注意を払いながら地方債の活用による財源確保を図っていく。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福島県大玉村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年度末の基金残高は、一般会計で約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21.9</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億円となっており、前年度から</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億円増加している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これは、財政調整基金と減債基金の合計で約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億円、その他特定目的基金で約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億円の積立が増加したことによる。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今後とも不測の事態に備えるとともに、公共施設の老朽化に伴う長寿命化対策や施設の更新費用などをはじめ、将来的な財政需要の増大にも対応していけるよう決算剰余金を中心に積立を行っていく。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公共施設整備基金：公共施設の維持補修、整備等に要する資金。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長期避難者生活拠点形成等基金：福島復興再生特別措置法第</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条第</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項に規定する長期避難者生活拠点形成事業等に要する経費の財源。</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地域福祉基金：地域福祉の向上に関する事業に要する資金。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災害対策基金：大規模災害に備え、避難及び支援活動を円滑に実施するための非常時用食料や資機材の備蓄等の購入資金。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ふるさと応援基金：地域資源を活用し、将来へ自信を持って引き継げる環境に配慮した元気なむらづくりを進めていく経費の財源。</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公共施設整備基金：公共施設の維持管理費等の増加に備え、約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億円の積立を行ったことによる増。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地域福祉基金：地域の福祉向上に資するため、約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億円の積立を行ったことによる増。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ふるさと応援基金：ふるさと納税者の寄付額増加による増。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災害対策基金：今後予想される大規模災害等に備え、約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億円の積立を行ったことによる増。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公共施設の整備や大規模災害等への対応など、将来的に経費の増大が予想される特定の財政支出に備えるため、計画的に積立を行っていく。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年度末の基金残高は、約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億円増加している。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これは、村税収入や各種交付金の増より積立が取崩しを上回ったため、約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億円の積立を行ったことによる。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不測の事態に備えるとともに、毎年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億円程度の取崩しを行い当初予算の編成を行っているため、決算剰余金により微増であっても積立を行っていく。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年度末の基金残高は、約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億円増加している。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これは、村税収入や各種交付金の増による決算剰余金により、約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億円の積立を行ったことによる。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金利変動等の公債費の償還リスクに備えるため、決算剰余金により微増であっても積立を行っていく。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6A670E6-AA81-47E4-8491-00C2DB8A85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27D66B3-48E3-465B-822A-0BFB7642B3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a:extLst>
            <a:ext uri="{FF2B5EF4-FFF2-40B4-BE49-F238E27FC236}">
              <a16:creationId xmlns:a16="http://schemas.microsoft.com/office/drawing/2014/main" id="{93A2B507-C71B-478E-BC52-B169A2F58A05}"/>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a:extLst>
            <a:ext uri="{FF2B5EF4-FFF2-40B4-BE49-F238E27FC236}">
              <a16:creationId xmlns:a16="http://schemas.microsoft.com/office/drawing/2014/main" id="{6F3FAA43-9429-4D35-8A05-A64F9B30BEAE}"/>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7F2D7A9E-00D5-49AF-80BF-A28421CB9B66}"/>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BB375228-4443-487A-BE61-CCFDBB5C4F0E}"/>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9F55D368-5434-4E22-9A88-BA0391A47CB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A87F6EB8-43B4-428F-AD7D-4643F2271032}"/>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福島県大玉村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9DB38A34-6006-4A4C-8171-A159A615E56B}"/>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E53BA6C4-129F-4C6F-8525-FD4BC4069DAD}"/>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2FD789C1-65FE-4E26-B2D0-D20F9ABA1AD8}"/>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667DAF7E-6960-47D8-B2A9-C073B0DED391}"/>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7FE2DD53-FD02-4002-94DE-EC2B913497DB}"/>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AE50FCEC-A67A-435B-9179-B9F89C9615DC}"/>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8,772
8,723
79.44
6,023,150
5,649,710
321,566
3,080,753
4,218,048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20FEB2F5-7646-472B-BF00-78DE803576DA}"/>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6AC64A98-D027-42D8-8CFF-C7EB0FEFFB1E}"/>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6FECE679-0F3D-4E77-9E14-CCE876B77BE2}"/>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9496BF7C-4DE5-4CAC-B84F-DB1B3452B135}"/>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A20724AE-A53D-4BFF-810C-E474517B1EA9}"/>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37C7AB58-6624-4B01-A3EF-9807059604EB}"/>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27144F97-652A-4D3F-9C1D-4E359F6E4A6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454AC9CE-CF67-4966-A5CD-26749AFDF62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AB31906B-B0E9-4216-A60A-C1ACF105ED4D}"/>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070C1D5A-03D1-4560-9902-2A49BBA0E9D6}"/>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C805EDD0-796A-4CC0-A797-4AA0CDE3D86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99CD4642-4B4B-41A4-8861-4F6F018D7A25}"/>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FEA2E34A-3A98-41E7-B8C1-9D7104D8DF5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20680DB9-CEAB-444C-9F7E-4DFA46504D62}"/>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AC8A753F-CB32-4EEE-BC86-4E4AE1F50E61}"/>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C459F28F-730E-45C1-9892-18001047D0D9}"/>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5818B03C-3DA2-4432-A477-52C44D6339E8}"/>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a16="http://schemas.microsoft.com/office/drawing/2014/main" id="{6FB912CC-625E-4A9E-8F2D-217CE2A5363B}"/>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a16="http://schemas.microsoft.com/office/drawing/2014/main" id="{CCF4D9E6-D469-440F-B137-06B47D5A6EEE}"/>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a:extLst>
            <a:ext uri="{FF2B5EF4-FFF2-40B4-BE49-F238E27FC236}">
              <a16:creationId xmlns:a16="http://schemas.microsoft.com/office/drawing/2014/main" id="{5148EE23-2ADA-435C-BE1D-1F13DB4FD986}"/>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a16="http://schemas.microsoft.com/office/drawing/2014/main" id="{5BE86AD9-7ED4-43FC-8848-A1066D662EFA}"/>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a16="http://schemas.microsoft.com/office/drawing/2014/main" id="{CB0A9BE0-FAE1-4B3E-95E1-8830C80C48A1}"/>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1FA18E79-7637-4704-9CA7-E9BEB8A0FDF8}"/>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155ECB63-E931-4C16-99C4-AE21B4505315}"/>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a16="http://schemas.microsoft.com/office/drawing/2014/main" id="{1A9EB91F-7195-45F2-BE56-24DE02A39241}"/>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CD0DF4D5-1101-4AB6-A669-0FCCCCB3D8A7}"/>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861AEF9B-7251-4E2C-B66A-2824CAE7BF8A}"/>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E8E247CB-32EF-4B0F-9462-445515FEE85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3EBB6D9C-1535-45C6-9586-18AB332E4BC7}"/>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BE80C795-00DB-4191-9BC9-0DB3BE4888C8}"/>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50BAE814-8B77-4560-9745-0E8DA8D65616}"/>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2072C6F3-8A1B-4515-AD24-39B62A40E44B}"/>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4865FC3D-F85D-461B-9550-FCF4B57C6C4B}"/>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36CB4CB3-F401-417F-A76C-B1A2D9B1EFFF}"/>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8B0D3DD4-7AD2-48F1-AB01-1B2188CC5EE9}"/>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類似団体と比較し、</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％増の</a:t>
          </a:r>
          <a:r>
            <a:rPr kumimoji="1" lang="en-US" altLang="ja-JP" sz="1100">
              <a:latin typeface="ＭＳ Ｐゴシック" panose="020B0600070205080204" pitchFamily="50" charset="-128"/>
              <a:ea typeface="ＭＳ Ｐゴシック" panose="020B0600070205080204" pitchFamily="50" charset="-128"/>
            </a:rPr>
            <a:t>66.2</a:t>
          </a:r>
          <a:r>
            <a:rPr kumimoji="1" lang="ja-JP" altLang="en-US" sz="1100">
              <a:latin typeface="ＭＳ Ｐゴシック" panose="020B0600070205080204" pitchFamily="50" charset="-128"/>
              <a:ea typeface="ＭＳ Ｐゴシック" panose="020B0600070205080204" pitchFamily="50" charset="-128"/>
            </a:rPr>
            <a:t>％となっている。公共施設の中には昭和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年代に建設された施設もあり、一部老朽化が進んでいる状況にある。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今後は公共施設総合管理計画及び個別施設計画に基づき、施設の長寿命化、最適化を図る。</a:t>
          </a: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BF5DEF36-EE43-4D8E-AF84-96A3AF1B0272}"/>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6D5197C0-11B7-453C-B310-72E997981025}"/>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3" name="テキスト ボックス 52">
          <a:extLst>
            <a:ext uri="{FF2B5EF4-FFF2-40B4-BE49-F238E27FC236}">
              <a16:creationId xmlns:a16="http://schemas.microsoft.com/office/drawing/2014/main" id="{65D733E6-DA4A-41F7-A6FF-A697D843DB93}"/>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4" name="直線コネクタ 53">
          <a:extLst>
            <a:ext uri="{FF2B5EF4-FFF2-40B4-BE49-F238E27FC236}">
              <a16:creationId xmlns:a16="http://schemas.microsoft.com/office/drawing/2014/main" id="{BCC8BF67-B4B7-4E8D-BB28-535C3CA180C8}"/>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5" name="テキスト ボックス 54">
          <a:extLst>
            <a:ext uri="{FF2B5EF4-FFF2-40B4-BE49-F238E27FC236}">
              <a16:creationId xmlns:a16="http://schemas.microsoft.com/office/drawing/2014/main" id="{61CC6355-2201-44E6-88CA-4545163E58ED}"/>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6" name="直線コネクタ 55">
          <a:extLst>
            <a:ext uri="{FF2B5EF4-FFF2-40B4-BE49-F238E27FC236}">
              <a16:creationId xmlns:a16="http://schemas.microsoft.com/office/drawing/2014/main" id="{E56CEB51-2665-4DF8-A69A-54ABE2465721}"/>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7" name="テキスト ボックス 56">
          <a:extLst>
            <a:ext uri="{FF2B5EF4-FFF2-40B4-BE49-F238E27FC236}">
              <a16:creationId xmlns:a16="http://schemas.microsoft.com/office/drawing/2014/main" id="{079B6DBD-07F2-4939-8E79-051EE8DDE17F}"/>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a:extLst>
            <a:ext uri="{FF2B5EF4-FFF2-40B4-BE49-F238E27FC236}">
              <a16:creationId xmlns:a16="http://schemas.microsoft.com/office/drawing/2014/main" id="{82677201-6F65-4F62-906D-5343D8A5B66E}"/>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a:extLst>
            <a:ext uri="{FF2B5EF4-FFF2-40B4-BE49-F238E27FC236}">
              <a16:creationId xmlns:a16="http://schemas.microsoft.com/office/drawing/2014/main" id="{6050179E-F471-4B08-8076-8658E0B46EE9}"/>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0" name="直線コネクタ 59">
          <a:extLst>
            <a:ext uri="{FF2B5EF4-FFF2-40B4-BE49-F238E27FC236}">
              <a16:creationId xmlns:a16="http://schemas.microsoft.com/office/drawing/2014/main" id="{B93AD3B2-5B89-4955-8A4D-7B616CE3431D}"/>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1" name="テキスト ボックス 60">
          <a:extLst>
            <a:ext uri="{FF2B5EF4-FFF2-40B4-BE49-F238E27FC236}">
              <a16:creationId xmlns:a16="http://schemas.microsoft.com/office/drawing/2014/main" id="{8933133D-3891-4F8D-96A7-78ECA70802AE}"/>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2" name="直線コネクタ 61">
          <a:extLst>
            <a:ext uri="{FF2B5EF4-FFF2-40B4-BE49-F238E27FC236}">
              <a16:creationId xmlns:a16="http://schemas.microsoft.com/office/drawing/2014/main" id="{F2351F40-33ED-4C71-AFF1-13F4FB848824}"/>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3" name="テキスト ボックス 62">
          <a:extLst>
            <a:ext uri="{FF2B5EF4-FFF2-40B4-BE49-F238E27FC236}">
              <a16:creationId xmlns:a16="http://schemas.microsoft.com/office/drawing/2014/main" id="{B95C1F8C-2F38-4B7F-B5EA-4DEDDEEA04D9}"/>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74D12127-D6F3-403C-BF87-EBC40AB168C4}"/>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5" name="テキスト ボックス 64">
          <a:extLst>
            <a:ext uri="{FF2B5EF4-FFF2-40B4-BE49-F238E27FC236}">
              <a16:creationId xmlns:a16="http://schemas.microsoft.com/office/drawing/2014/main" id="{11C65B28-CFB8-4F41-955B-041CFB33EA47}"/>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6D80B55D-B542-4B9A-B03A-B0D23C3A3505}"/>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133456</xdr:rowOff>
    </xdr:from>
    <xdr:to>
      <xdr:col>23</xdr:col>
      <xdr:colOff>85090</xdr:colOff>
      <xdr:row>33</xdr:row>
      <xdr:rowOff>117687</xdr:rowOff>
    </xdr:to>
    <xdr:cxnSp macro="">
      <xdr:nvCxnSpPr>
        <xdr:cNvPr id="67" name="直線コネクタ 66">
          <a:extLst>
            <a:ext uri="{FF2B5EF4-FFF2-40B4-BE49-F238E27FC236}">
              <a16:creationId xmlns:a16="http://schemas.microsoft.com/office/drawing/2014/main" id="{83DDFBCC-7059-4AC6-BCC2-7C36084390E3}"/>
            </a:ext>
          </a:extLst>
        </xdr:cNvPr>
        <xdr:cNvCxnSpPr/>
      </xdr:nvCxnSpPr>
      <xdr:spPr>
        <a:xfrm flipV="1">
          <a:off x="4760595" y="5534131"/>
          <a:ext cx="1270" cy="1012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68" name="有形固定資産減価償却率最小値テキスト">
          <a:extLst>
            <a:ext uri="{FF2B5EF4-FFF2-40B4-BE49-F238E27FC236}">
              <a16:creationId xmlns:a16="http://schemas.microsoft.com/office/drawing/2014/main" id="{EF8EECC2-3741-40D5-BEF1-0A20C1D1695E}"/>
            </a:ext>
          </a:extLst>
        </xdr:cNvPr>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69" name="直線コネクタ 68">
          <a:extLst>
            <a:ext uri="{FF2B5EF4-FFF2-40B4-BE49-F238E27FC236}">
              <a16:creationId xmlns:a16="http://schemas.microsoft.com/office/drawing/2014/main" id="{B029DD53-D0A6-402F-92CA-C919FA1E8232}"/>
            </a:ext>
          </a:extLst>
        </xdr:cNvPr>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80133</xdr:rowOff>
    </xdr:from>
    <xdr:ext cx="405111" cy="259045"/>
    <xdr:sp macro="" textlink="">
      <xdr:nvSpPr>
        <xdr:cNvPr id="70" name="有形固定資産減価償却率最大値テキスト">
          <a:extLst>
            <a:ext uri="{FF2B5EF4-FFF2-40B4-BE49-F238E27FC236}">
              <a16:creationId xmlns:a16="http://schemas.microsoft.com/office/drawing/2014/main" id="{C9011EAA-1A3E-40B1-8B08-9568282B2F81}"/>
            </a:ext>
          </a:extLst>
        </xdr:cNvPr>
        <xdr:cNvSpPr txBox="1"/>
      </xdr:nvSpPr>
      <xdr:spPr>
        <a:xfrm>
          <a:off x="4813300" y="530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133456</xdr:rowOff>
    </xdr:from>
    <xdr:to>
      <xdr:col>23</xdr:col>
      <xdr:colOff>174625</xdr:colOff>
      <xdr:row>27</xdr:row>
      <xdr:rowOff>133456</xdr:rowOff>
    </xdr:to>
    <xdr:cxnSp macro="">
      <xdr:nvCxnSpPr>
        <xdr:cNvPr id="71" name="直線コネクタ 70">
          <a:extLst>
            <a:ext uri="{FF2B5EF4-FFF2-40B4-BE49-F238E27FC236}">
              <a16:creationId xmlns:a16="http://schemas.microsoft.com/office/drawing/2014/main" id="{C2FCA180-A6C5-47D0-A197-A69D8999555B}"/>
            </a:ext>
          </a:extLst>
        </xdr:cNvPr>
        <xdr:cNvCxnSpPr/>
      </xdr:nvCxnSpPr>
      <xdr:spPr>
        <a:xfrm>
          <a:off x="4673600" y="553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165117</xdr:rowOff>
    </xdr:from>
    <xdr:ext cx="405111" cy="259045"/>
    <xdr:sp macro="" textlink="">
      <xdr:nvSpPr>
        <xdr:cNvPr id="72" name="有形固定資産減価償却率平均値テキスト">
          <a:extLst>
            <a:ext uri="{FF2B5EF4-FFF2-40B4-BE49-F238E27FC236}">
              <a16:creationId xmlns:a16="http://schemas.microsoft.com/office/drawing/2014/main" id="{2AB3EFC4-587D-4189-A41F-6FD01388B922}"/>
            </a:ext>
          </a:extLst>
        </xdr:cNvPr>
        <xdr:cNvSpPr txBox="1"/>
      </xdr:nvSpPr>
      <xdr:spPr>
        <a:xfrm>
          <a:off x="4813300" y="5908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3" name="フローチャート: 判断 72">
          <a:extLst>
            <a:ext uri="{FF2B5EF4-FFF2-40B4-BE49-F238E27FC236}">
              <a16:creationId xmlns:a16="http://schemas.microsoft.com/office/drawing/2014/main" id="{917CFC7D-7511-49E7-974D-0463F089BE3A}"/>
            </a:ext>
          </a:extLst>
        </xdr:cNvPr>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118851</xdr:rowOff>
    </xdr:from>
    <xdr:to>
      <xdr:col>19</xdr:col>
      <xdr:colOff>187325</xdr:colOff>
      <xdr:row>31</xdr:row>
      <xdr:rowOff>49001</xdr:rowOff>
    </xdr:to>
    <xdr:sp macro="" textlink="">
      <xdr:nvSpPr>
        <xdr:cNvPr id="74" name="フローチャート: 判断 73">
          <a:extLst>
            <a:ext uri="{FF2B5EF4-FFF2-40B4-BE49-F238E27FC236}">
              <a16:creationId xmlns:a16="http://schemas.microsoft.com/office/drawing/2014/main" id="{F8845AE7-072E-4AD3-9365-8E3256E250B6}"/>
            </a:ext>
          </a:extLst>
        </xdr:cNvPr>
        <xdr:cNvSpPr/>
      </xdr:nvSpPr>
      <xdr:spPr>
        <a:xfrm>
          <a:off x="4000500" y="60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5" name="フローチャート: 判断 74">
          <a:extLst>
            <a:ext uri="{FF2B5EF4-FFF2-40B4-BE49-F238E27FC236}">
              <a16:creationId xmlns:a16="http://schemas.microsoft.com/office/drawing/2014/main" id="{1370C55A-040D-49BE-895A-3551740F8172}"/>
            </a:ext>
          </a:extLst>
        </xdr:cNvPr>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50483</xdr:rowOff>
    </xdr:from>
    <xdr:to>
      <xdr:col>11</xdr:col>
      <xdr:colOff>187325</xdr:colOff>
      <xdr:row>30</xdr:row>
      <xdr:rowOff>152083</xdr:rowOff>
    </xdr:to>
    <xdr:sp macro="" textlink="">
      <xdr:nvSpPr>
        <xdr:cNvPr id="76" name="フローチャート: 判断 75">
          <a:extLst>
            <a:ext uri="{FF2B5EF4-FFF2-40B4-BE49-F238E27FC236}">
              <a16:creationId xmlns:a16="http://schemas.microsoft.com/office/drawing/2014/main" id="{56D19115-5304-4921-82FC-765D25A7C34A}"/>
            </a:ext>
          </a:extLst>
        </xdr:cNvPr>
        <xdr:cNvSpPr/>
      </xdr:nvSpPr>
      <xdr:spPr>
        <a:xfrm>
          <a:off x="2476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77" name="フローチャート: 判断 76">
          <a:extLst>
            <a:ext uri="{FF2B5EF4-FFF2-40B4-BE49-F238E27FC236}">
              <a16:creationId xmlns:a16="http://schemas.microsoft.com/office/drawing/2014/main" id="{701C31AD-A45B-428C-9CFF-F7957FA80128}"/>
            </a:ext>
          </a:extLst>
        </xdr:cNvPr>
        <xdr:cNvSpPr/>
      </xdr:nvSpPr>
      <xdr:spPr>
        <a:xfrm>
          <a:off x="1714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97339CE4-0708-44C3-9368-99786571BFC8}"/>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AF2D1A0E-02AF-4F5A-A5DE-AD7ECDE6FA55}"/>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1185F7BA-DAF6-4912-95CA-4C6378F2D608}"/>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C1C4A779-E5C6-4BB6-BBEF-AA16C6501A31}"/>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1C2D2640-9873-4F26-AAFD-5C7CF68EA1C3}"/>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6773</xdr:rowOff>
    </xdr:from>
    <xdr:to>
      <xdr:col>23</xdr:col>
      <xdr:colOff>136525</xdr:colOff>
      <xdr:row>31</xdr:row>
      <xdr:rowOff>108373</xdr:rowOff>
    </xdr:to>
    <xdr:sp macro="" textlink="">
      <xdr:nvSpPr>
        <xdr:cNvPr id="83" name="楕円 82">
          <a:extLst>
            <a:ext uri="{FF2B5EF4-FFF2-40B4-BE49-F238E27FC236}">
              <a16:creationId xmlns:a16="http://schemas.microsoft.com/office/drawing/2014/main" id="{2C86D27C-7007-4BFC-B929-CFBE15E8E11E}"/>
            </a:ext>
          </a:extLst>
        </xdr:cNvPr>
        <xdr:cNvSpPr/>
      </xdr:nvSpPr>
      <xdr:spPr>
        <a:xfrm>
          <a:off x="4711700" y="60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156650</xdr:rowOff>
    </xdr:from>
    <xdr:ext cx="405111" cy="259045"/>
    <xdr:sp macro="" textlink="">
      <xdr:nvSpPr>
        <xdr:cNvPr id="84" name="有形固定資産減価償却率該当値テキスト">
          <a:extLst>
            <a:ext uri="{FF2B5EF4-FFF2-40B4-BE49-F238E27FC236}">
              <a16:creationId xmlns:a16="http://schemas.microsoft.com/office/drawing/2014/main" id="{CDD402D0-7B11-4C03-B4B3-16D2FC2EEE8E}"/>
            </a:ext>
          </a:extLst>
        </xdr:cNvPr>
        <xdr:cNvSpPr txBox="1"/>
      </xdr:nvSpPr>
      <xdr:spPr>
        <a:xfrm>
          <a:off x="4813300" y="6071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151236</xdr:rowOff>
    </xdr:from>
    <xdr:to>
      <xdr:col>19</xdr:col>
      <xdr:colOff>187325</xdr:colOff>
      <xdr:row>31</xdr:row>
      <xdr:rowOff>81386</xdr:rowOff>
    </xdr:to>
    <xdr:sp macro="" textlink="">
      <xdr:nvSpPr>
        <xdr:cNvPr id="85" name="楕円 84">
          <a:extLst>
            <a:ext uri="{FF2B5EF4-FFF2-40B4-BE49-F238E27FC236}">
              <a16:creationId xmlns:a16="http://schemas.microsoft.com/office/drawing/2014/main" id="{7591C75E-D329-418F-A788-FB9353DDB92E}"/>
            </a:ext>
          </a:extLst>
        </xdr:cNvPr>
        <xdr:cNvSpPr/>
      </xdr:nvSpPr>
      <xdr:spPr>
        <a:xfrm>
          <a:off x="4000500" y="606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30586</xdr:rowOff>
    </xdr:from>
    <xdr:to>
      <xdr:col>23</xdr:col>
      <xdr:colOff>85725</xdr:colOff>
      <xdr:row>31</xdr:row>
      <xdr:rowOff>57573</xdr:rowOff>
    </xdr:to>
    <xdr:cxnSp macro="">
      <xdr:nvCxnSpPr>
        <xdr:cNvPr id="86" name="直線コネクタ 85">
          <a:extLst>
            <a:ext uri="{FF2B5EF4-FFF2-40B4-BE49-F238E27FC236}">
              <a16:creationId xmlns:a16="http://schemas.microsoft.com/office/drawing/2014/main" id="{66D8E318-0638-462E-8F79-5061B4051FC2}"/>
            </a:ext>
          </a:extLst>
        </xdr:cNvPr>
        <xdr:cNvCxnSpPr/>
      </xdr:nvCxnSpPr>
      <xdr:spPr>
        <a:xfrm>
          <a:off x="4051300" y="6117061"/>
          <a:ext cx="711200" cy="2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142240</xdr:rowOff>
    </xdr:from>
    <xdr:to>
      <xdr:col>15</xdr:col>
      <xdr:colOff>187325</xdr:colOff>
      <xdr:row>31</xdr:row>
      <xdr:rowOff>72390</xdr:rowOff>
    </xdr:to>
    <xdr:sp macro="" textlink="">
      <xdr:nvSpPr>
        <xdr:cNvPr id="87" name="楕円 86">
          <a:extLst>
            <a:ext uri="{FF2B5EF4-FFF2-40B4-BE49-F238E27FC236}">
              <a16:creationId xmlns:a16="http://schemas.microsoft.com/office/drawing/2014/main" id="{A14AC747-2D94-44CD-8C7D-67058E02B565}"/>
            </a:ext>
          </a:extLst>
        </xdr:cNvPr>
        <xdr:cNvSpPr/>
      </xdr:nvSpPr>
      <xdr:spPr>
        <a:xfrm>
          <a:off x="3238500" y="605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21590</xdr:rowOff>
    </xdr:from>
    <xdr:to>
      <xdr:col>19</xdr:col>
      <xdr:colOff>136525</xdr:colOff>
      <xdr:row>31</xdr:row>
      <xdr:rowOff>30586</xdr:rowOff>
    </xdr:to>
    <xdr:cxnSp macro="">
      <xdr:nvCxnSpPr>
        <xdr:cNvPr id="88" name="直線コネクタ 87">
          <a:extLst>
            <a:ext uri="{FF2B5EF4-FFF2-40B4-BE49-F238E27FC236}">
              <a16:creationId xmlns:a16="http://schemas.microsoft.com/office/drawing/2014/main" id="{5F10A083-4F58-4D7B-92D7-5B632AE4BA0A}"/>
            </a:ext>
          </a:extLst>
        </xdr:cNvPr>
        <xdr:cNvCxnSpPr/>
      </xdr:nvCxnSpPr>
      <xdr:spPr>
        <a:xfrm>
          <a:off x="3289300" y="6108065"/>
          <a:ext cx="762000" cy="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122449</xdr:rowOff>
    </xdr:from>
    <xdr:to>
      <xdr:col>11</xdr:col>
      <xdr:colOff>187325</xdr:colOff>
      <xdr:row>31</xdr:row>
      <xdr:rowOff>52599</xdr:rowOff>
    </xdr:to>
    <xdr:sp macro="" textlink="">
      <xdr:nvSpPr>
        <xdr:cNvPr id="89" name="楕円 88">
          <a:extLst>
            <a:ext uri="{FF2B5EF4-FFF2-40B4-BE49-F238E27FC236}">
              <a16:creationId xmlns:a16="http://schemas.microsoft.com/office/drawing/2014/main" id="{179B9A9A-23E1-45E4-9F56-FC2227509E6A}"/>
            </a:ext>
          </a:extLst>
        </xdr:cNvPr>
        <xdr:cNvSpPr/>
      </xdr:nvSpPr>
      <xdr:spPr>
        <a:xfrm>
          <a:off x="2476500" y="603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1799</xdr:rowOff>
    </xdr:from>
    <xdr:to>
      <xdr:col>15</xdr:col>
      <xdr:colOff>136525</xdr:colOff>
      <xdr:row>31</xdr:row>
      <xdr:rowOff>21590</xdr:rowOff>
    </xdr:to>
    <xdr:cxnSp macro="">
      <xdr:nvCxnSpPr>
        <xdr:cNvPr id="90" name="直線コネクタ 89">
          <a:extLst>
            <a:ext uri="{FF2B5EF4-FFF2-40B4-BE49-F238E27FC236}">
              <a16:creationId xmlns:a16="http://schemas.microsoft.com/office/drawing/2014/main" id="{30E00011-5732-4B64-91A0-DD5A1EB4609F}"/>
            </a:ext>
          </a:extLst>
        </xdr:cNvPr>
        <xdr:cNvCxnSpPr/>
      </xdr:nvCxnSpPr>
      <xdr:spPr>
        <a:xfrm>
          <a:off x="2527300" y="6088274"/>
          <a:ext cx="762000" cy="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65528</xdr:rowOff>
    </xdr:from>
    <xdr:ext cx="405111" cy="259045"/>
    <xdr:sp macro="" textlink="">
      <xdr:nvSpPr>
        <xdr:cNvPr id="91" name="n_1aveValue有形固定資産減価償却率">
          <a:extLst>
            <a:ext uri="{FF2B5EF4-FFF2-40B4-BE49-F238E27FC236}">
              <a16:creationId xmlns:a16="http://schemas.microsoft.com/office/drawing/2014/main" id="{5B736E84-37E2-4759-BD6E-0A658374B4FE}"/>
            </a:ext>
          </a:extLst>
        </xdr:cNvPr>
        <xdr:cNvSpPr txBox="1"/>
      </xdr:nvSpPr>
      <xdr:spPr>
        <a:xfrm>
          <a:off x="3836044" y="5809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92" name="n_2aveValue有形固定資産減価償却率">
          <a:extLst>
            <a:ext uri="{FF2B5EF4-FFF2-40B4-BE49-F238E27FC236}">
              <a16:creationId xmlns:a16="http://schemas.microsoft.com/office/drawing/2014/main" id="{6A067551-64FE-4BEE-80EC-0C6A2168FAFC}"/>
            </a:ext>
          </a:extLst>
        </xdr:cNvPr>
        <xdr:cNvSpPr txBox="1"/>
      </xdr:nvSpPr>
      <xdr:spPr>
        <a:xfrm>
          <a:off x="3086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168610</xdr:rowOff>
    </xdr:from>
    <xdr:ext cx="405111" cy="259045"/>
    <xdr:sp macro="" textlink="">
      <xdr:nvSpPr>
        <xdr:cNvPr id="93" name="n_3aveValue有形固定資産減価償却率">
          <a:extLst>
            <a:ext uri="{FF2B5EF4-FFF2-40B4-BE49-F238E27FC236}">
              <a16:creationId xmlns:a16="http://schemas.microsoft.com/office/drawing/2014/main" id="{48A36D52-71A3-4DF1-B58E-D619AC2238B4}"/>
            </a:ext>
          </a:extLst>
        </xdr:cNvPr>
        <xdr:cNvSpPr txBox="1"/>
      </xdr:nvSpPr>
      <xdr:spPr>
        <a:xfrm>
          <a:off x="2324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159614</xdr:rowOff>
    </xdr:from>
    <xdr:ext cx="405111" cy="259045"/>
    <xdr:sp macro="" textlink="">
      <xdr:nvSpPr>
        <xdr:cNvPr id="94" name="n_4aveValue有形固定資産減価償却率">
          <a:extLst>
            <a:ext uri="{FF2B5EF4-FFF2-40B4-BE49-F238E27FC236}">
              <a16:creationId xmlns:a16="http://schemas.microsoft.com/office/drawing/2014/main" id="{25933373-B196-4850-96EB-94E6F4536722}"/>
            </a:ext>
          </a:extLst>
        </xdr:cNvPr>
        <xdr:cNvSpPr txBox="1"/>
      </xdr:nvSpPr>
      <xdr:spPr>
        <a:xfrm>
          <a:off x="15627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72513</xdr:rowOff>
    </xdr:from>
    <xdr:ext cx="405111" cy="259045"/>
    <xdr:sp macro="" textlink="">
      <xdr:nvSpPr>
        <xdr:cNvPr id="95" name="n_1mainValue有形固定資産減価償却率">
          <a:extLst>
            <a:ext uri="{FF2B5EF4-FFF2-40B4-BE49-F238E27FC236}">
              <a16:creationId xmlns:a16="http://schemas.microsoft.com/office/drawing/2014/main" id="{E09BD8BD-061A-4A2A-B28B-9596893BA06F}"/>
            </a:ext>
          </a:extLst>
        </xdr:cNvPr>
        <xdr:cNvSpPr txBox="1"/>
      </xdr:nvSpPr>
      <xdr:spPr>
        <a:xfrm>
          <a:off x="3836044" y="615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63517</xdr:rowOff>
    </xdr:from>
    <xdr:ext cx="405111" cy="259045"/>
    <xdr:sp macro="" textlink="">
      <xdr:nvSpPr>
        <xdr:cNvPr id="96" name="n_2mainValue有形固定資産減価償却率">
          <a:extLst>
            <a:ext uri="{FF2B5EF4-FFF2-40B4-BE49-F238E27FC236}">
              <a16:creationId xmlns:a16="http://schemas.microsoft.com/office/drawing/2014/main" id="{0C4C0BB1-1746-4C65-A850-E37AF3730B73}"/>
            </a:ext>
          </a:extLst>
        </xdr:cNvPr>
        <xdr:cNvSpPr txBox="1"/>
      </xdr:nvSpPr>
      <xdr:spPr>
        <a:xfrm>
          <a:off x="30867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43726</xdr:rowOff>
    </xdr:from>
    <xdr:ext cx="405111" cy="259045"/>
    <xdr:sp macro="" textlink="">
      <xdr:nvSpPr>
        <xdr:cNvPr id="97" name="n_3mainValue有形固定資産減価償却率">
          <a:extLst>
            <a:ext uri="{FF2B5EF4-FFF2-40B4-BE49-F238E27FC236}">
              <a16:creationId xmlns:a16="http://schemas.microsoft.com/office/drawing/2014/main" id="{DC2799CF-8D7E-49A6-A16C-75F7845DEED2}"/>
            </a:ext>
          </a:extLst>
        </xdr:cNvPr>
        <xdr:cNvSpPr txBox="1"/>
      </xdr:nvSpPr>
      <xdr:spPr>
        <a:xfrm>
          <a:off x="2324744" y="6130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a:extLst>
            <a:ext uri="{FF2B5EF4-FFF2-40B4-BE49-F238E27FC236}">
              <a16:creationId xmlns:a16="http://schemas.microsoft.com/office/drawing/2014/main" id="{630CB0C5-806C-4E47-ABC5-E0C97865198D}"/>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a:extLst>
            <a:ext uri="{FF2B5EF4-FFF2-40B4-BE49-F238E27FC236}">
              <a16:creationId xmlns:a16="http://schemas.microsoft.com/office/drawing/2014/main" id="{C5D35CE9-C5B0-43C1-BABA-80FE21EC1FE7}"/>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a:extLst>
            <a:ext uri="{FF2B5EF4-FFF2-40B4-BE49-F238E27FC236}">
              <a16:creationId xmlns:a16="http://schemas.microsoft.com/office/drawing/2014/main" id="{85A36E66-857B-4C15-81C2-063150B8CA4C}"/>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[ 247.9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a:extLst>
            <a:ext uri="{FF2B5EF4-FFF2-40B4-BE49-F238E27FC236}">
              <a16:creationId xmlns:a16="http://schemas.microsoft.com/office/drawing/2014/main" id="{48B8532D-5B25-41F3-8630-49A38F6F8267}"/>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a:extLst>
            <a:ext uri="{FF2B5EF4-FFF2-40B4-BE49-F238E27FC236}">
              <a16:creationId xmlns:a16="http://schemas.microsoft.com/office/drawing/2014/main" id="{9AD619A9-5D92-4AB3-8DB7-6ABB688297E5}"/>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a:extLst>
            <a:ext uri="{FF2B5EF4-FFF2-40B4-BE49-F238E27FC236}">
              <a16:creationId xmlns:a16="http://schemas.microsoft.com/office/drawing/2014/main" id="{534908D8-9098-4BD9-961C-4F16B48D6D3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a:extLst>
            <a:ext uri="{FF2B5EF4-FFF2-40B4-BE49-F238E27FC236}">
              <a16:creationId xmlns:a16="http://schemas.microsoft.com/office/drawing/2014/main" id="{39FFCE16-98EC-48C2-B6F9-E52A9DD03174}"/>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a:extLst>
            <a:ext uri="{FF2B5EF4-FFF2-40B4-BE49-F238E27FC236}">
              <a16:creationId xmlns:a16="http://schemas.microsoft.com/office/drawing/2014/main" id="{ECD36F57-20E4-4B94-BB2C-774AA9ED145E}"/>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a:extLst>
            <a:ext uri="{FF2B5EF4-FFF2-40B4-BE49-F238E27FC236}">
              <a16:creationId xmlns:a16="http://schemas.microsoft.com/office/drawing/2014/main" id="{123A6182-4067-4293-8F84-1382BC7EE30A}"/>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a:extLst>
            <a:ext uri="{FF2B5EF4-FFF2-40B4-BE49-F238E27FC236}">
              <a16:creationId xmlns:a16="http://schemas.microsoft.com/office/drawing/2014/main" id="{CB8D70DF-FF6A-4075-93D3-6511FC3FBE26}"/>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a:extLst>
            <a:ext uri="{FF2B5EF4-FFF2-40B4-BE49-F238E27FC236}">
              <a16:creationId xmlns:a16="http://schemas.microsoft.com/office/drawing/2014/main" id="{705AD9EA-6EBE-472C-A31C-72681A1F8E9B}"/>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a:extLst>
            <a:ext uri="{FF2B5EF4-FFF2-40B4-BE49-F238E27FC236}">
              <a16:creationId xmlns:a16="http://schemas.microsoft.com/office/drawing/2014/main" id="{5E8CE852-8C8E-478E-98E8-E3E65D601082}"/>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a:extLst>
            <a:ext uri="{FF2B5EF4-FFF2-40B4-BE49-F238E27FC236}">
              <a16:creationId xmlns:a16="http://schemas.microsoft.com/office/drawing/2014/main" id="{681ECE02-041C-4DF2-A82C-8F2D01E53A03}"/>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類似団体と比較し、</a:t>
          </a:r>
          <a:r>
            <a:rPr kumimoji="1" lang="en-US" altLang="ja-JP" sz="1100" baseline="0">
              <a:latin typeface="ＭＳ Ｐゴシック" panose="020B0600070205080204" pitchFamily="50" charset="-128"/>
              <a:ea typeface="ＭＳ Ｐゴシック" panose="020B0600070205080204" pitchFamily="50" charset="-128"/>
            </a:rPr>
            <a:t>189.2</a:t>
          </a:r>
          <a:r>
            <a:rPr kumimoji="1" lang="ja-JP" altLang="en-US" sz="1100" baseline="0">
              <a:latin typeface="ＭＳ Ｐゴシック" panose="020B0600070205080204" pitchFamily="50" charset="-128"/>
              <a:ea typeface="ＭＳ Ｐゴシック" panose="020B0600070205080204" pitchFamily="50" charset="-128"/>
            </a:rPr>
            <a:t>％減の</a:t>
          </a:r>
          <a:r>
            <a:rPr kumimoji="1" lang="en-US" altLang="ja-JP" sz="1100" baseline="0">
              <a:latin typeface="ＭＳ Ｐゴシック" panose="020B0600070205080204" pitchFamily="50" charset="-128"/>
              <a:ea typeface="ＭＳ Ｐゴシック" panose="020B0600070205080204" pitchFamily="50" charset="-128"/>
            </a:rPr>
            <a:t>247.9</a:t>
          </a:r>
          <a:r>
            <a:rPr kumimoji="1" lang="ja-JP" altLang="en-US" sz="1100" baseline="0">
              <a:latin typeface="ＭＳ Ｐゴシック" panose="020B0600070205080204" pitchFamily="50" charset="-128"/>
              <a:ea typeface="ＭＳ Ｐゴシック" panose="020B0600070205080204" pitchFamily="50" charset="-128"/>
            </a:rPr>
            <a:t>％となっている。今後とも将来負担比率の上昇を抑制しつつ、物件費等の業務支出の一層の削減を図る。</a:t>
          </a:r>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a:extLst>
            <a:ext uri="{FF2B5EF4-FFF2-40B4-BE49-F238E27FC236}">
              <a16:creationId xmlns:a16="http://schemas.microsoft.com/office/drawing/2014/main" id="{23774FEB-CBAC-4FBF-B7E7-4E159F725D2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a:extLst>
            <a:ext uri="{FF2B5EF4-FFF2-40B4-BE49-F238E27FC236}">
              <a16:creationId xmlns:a16="http://schemas.microsoft.com/office/drawing/2014/main" id="{2DDE985B-C0CD-4525-A19B-6A16A076BBF3}"/>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a:extLst>
            <a:ext uri="{FF2B5EF4-FFF2-40B4-BE49-F238E27FC236}">
              <a16:creationId xmlns:a16="http://schemas.microsoft.com/office/drawing/2014/main" id="{79ACE009-1A69-49BA-AA48-682CF431D0C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4" name="直線コネクタ 113">
          <a:extLst>
            <a:ext uri="{FF2B5EF4-FFF2-40B4-BE49-F238E27FC236}">
              <a16:creationId xmlns:a16="http://schemas.microsoft.com/office/drawing/2014/main" id="{935F5D8F-A49E-49F7-B1AE-6AB4BDBFE7D2}"/>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5" name="テキスト ボックス 114">
          <a:extLst>
            <a:ext uri="{FF2B5EF4-FFF2-40B4-BE49-F238E27FC236}">
              <a16:creationId xmlns:a16="http://schemas.microsoft.com/office/drawing/2014/main" id="{D2F729E5-73B7-4FA0-8313-4F1E05E4984E}"/>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6" name="直線コネクタ 115">
          <a:extLst>
            <a:ext uri="{FF2B5EF4-FFF2-40B4-BE49-F238E27FC236}">
              <a16:creationId xmlns:a16="http://schemas.microsoft.com/office/drawing/2014/main" id="{42337399-C110-415E-B4C6-EDEB01A9E61C}"/>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7" name="テキスト ボックス 116">
          <a:extLst>
            <a:ext uri="{FF2B5EF4-FFF2-40B4-BE49-F238E27FC236}">
              <a16:creationId xmlns:a16="http://schemas.microsoft.com/office/drawing/2014/main" id="{E7E46614-B0A2-4742-A8E2-F8D324CDDF59}"/>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8" name="直線コネクタ 117">
          <a:extLst>
            <a:ext uri="{FF2B5EF4-FFF2-40B4-BE49-F238E27FC236}">
              <a16:creationId xmlns:a16="http://schemas.microsoft.com/office/drawing/2014/main" id="{D07AE391-90F1-433D-8965-B48491F8E1CB}"/>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9" name="テキスト ボックス 118">
          <a:extLst>
            <a:ext uri="{FF2B5EF4-FFF2-40B4-BE49-F238E27FC236}">
              <a16:creationId xmlns:a16="http://schemas.microsoft.com/office/drawing/2014/main" id="{C3777C8A-C0FC-4C72-955F-247807D7CF24}"/>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0" name="直線コネクタ 119">
          <a:extLst>
            <a:ext uri="{FF2B5EF4-FFF2-40B4-BE49-F238E27FC236}">
              <a16:creationId xmlns:a16="http://schemas.microsoft.com/office/drawing/2014/main" id="{F2D042B8-6D6F-4017-8E5B-31390A78B558}"/>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1" name="テキスト ボックス 120">
          <a:extLst>
            <a:ext uri="{FF2B5EF4-FFF2-40B4-BE49-F238E27FC236}">
              <a16:creationId xmlns:a16="http://schemas.microsoft.com/office/drawing/2014/main" id="{1038BDFE-D7D4-46D2-BC96-FAECE877B03B}"/>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2" name="直線コネクタ 121">
          <a:extLst>
            <a:ext uri="{FF2B5EF4-FFF2-40B4-BE49-F238E27FC236}">
              <a16:creationId xmlns:a16="http://schemas.microsoft.com/office/drawing/2014/main" id="{3EDD356D-ED39-43E5-AD61-9C6100775E94}"/>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3" name="テキスト ボックス 122">
          <a:extLst>
            <a:ext uri="{FF2B5EF4-FFF2-40B4-BE49-F238E27FC236}">
              <a16:creationId xmlns:a16="http://schemas.microsoft.com/office/drawing/2014/main" id="{6707B48E-43DC-47A6-BE1A-CB5E64B006E2}"/>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4" name="直線コネクタ 123">
          <a:extLst>
            <a:ext uri="{FF2B5EF4-FFF2-40B4-BE49-F238E27FC236}">
              <a16:creationId xmlns:a16="http://schemas.microsoft.com/office/drawing/2014/main" id="{79281929-A150-4D00-BEE0-A6017EC8CEC7}"/>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5" name="テキスト ボックス 124">
          <a:extLst>
            <a:ext uri="{FF2B5EF4-FFF2-40B4-BE49-F238E27FC236}">
              <a16:creationId xmlns:a16="http://schemas.microsoft.com/office/drawing/2014/main" id="{F40F706B-92D4-4EDA-B060-2A0C9D7C9D6F}"/>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6" name="直線コネクタ 125">
          <a:extLst>
            <a:ext uri="{FF2B5EF4-FFF2-40B4-BE49-F238E27FC236}">
              <a16:creationId xmlns:a16="http://schemas.microsoft.com/office/drawing/2014/main" id="{6092BF35-6B02-4FA4-9E5C-B59C9D307266}"/>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a:extLst>
            <a:ext uri="{FF2B5EF4-FFF2-40B4-BE49-F238E27FC236}">
              <a16:creationId xmlns:a16="http://schemas.microsoft.com/office/drawing/2014/main" id="{BEDDB348-3CF5-4B58-8354-58726EDB569E}"/>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156482</xdr:rowOff>
    </xdr:to>
    <xdr:cxnSp macro="">
      <xdr:nvCxnSpPr>
        <xdr:cNvPr id="128" name="直線コネクタ 127">
          <a:extLst>
            <a:ext uri="{FF2B5EF4-FFF2-40B4-BE49-F238E27FC236}">
              <a16:creationId xmlns:a16="http://schemas.microsoft.com/office/drawing/2014/main" id="{3582B134-8559-456B-A6B3-CD85A9F01510}"/>
            </a:ext>
          </a:extLst>
        </xdr:cNvPr>
        <xdr:cNvCxnSpPr/>
      </xdr:nvCxnSpPr>
      <xdr:spPr>
        <a:xfrm flipV="1">
          <a:off x="14793595" y="5261428"/>
          <a:ext cx="1269" cy="1495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160309</xdr:rowOff>
    </xdr:from>
    <xdr:ext cx="469744" cy="259045"/>
    <xdr:sp macro="" textlink="">
      <xdr:nvSpPr>
        <xdr:cNvPr id="129" name="債務償還比率最小値テキスト">
          <a:extLst>
            <a:ext uri="{FF2B5EF4-FFF2-40B4-BE49-F238E27FC236}">
              <a16:creationId xmlns:a16="http://schemas.microsoft.com/office/drawing/2014/main" id="{F4AE92CE-6F6B-4B21-95D5-E7AC4F848B20}"/>
            </a:ext>
          </a:extLst>
        </xdr:cNvPr>
        <xdr:cNvSpPr txBox="1"/>
      </xdr:nvSpPr>
      <xdr:spPr>
        <a:xfrm>
          <a:off x="14846300" y="676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156482</xdr:rowOff>
    </xdr:from>
    <xdr:to>
      <xdr:col>76</xdr:col>
      <xdr:colOff>111125</xdr:colOff>
      <xdr:row>34</xdr:row>
      <xdr:rowOff>156482</xdr:rowOff>
    </xdr:to>
    <xdr:cxnSp macro="">
      <xdr:nvCxnSpPr>
        <xdr:cNvPr id="130" name="直線コネクタ 129">
          <a:extLst>
            <a:ext uri="{FF2B5EF4-FFF2-40B4-BE49-F238E27FC236}">
              <a16:creationId xmlns:a16="http://schemas.microsoft.com/office/drawing/2014/main" id="{3CD45F1F-D61B-418B-B849-FE6981F89C83}"/>
            </a:ext>
          </a:extLst>
        </xdr:cNvPr>
        <xdr:cNvCxnSpPr/>
      </xdr:nvCxnSpPr>
      <xdr:spPr>
        <a:xfrm>
          <a:off x="14706600" y="67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1" name="債務償還比率最大値テキスト">
          <a:extLst>
            <a:ext uri="{FF2B5EF4-FFF2-40B4-BE49-F238E27FC236}">
              <a16:creationId xmlns:a16="http://schemas.microsoft.com/office/drawing/2014/main" id="{2A8DC9A7-EF78-4955-8F16-8612CE3D133F}"/>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2" name="直線コネクタ 131">
          <a:extLst>
            <a:ext uri="{FF2B5EF4-FFF2-40B4-BE49-F238E27FC236}">
              <a16:creationId xmlns:a16="http://schemas.microsoft.com/office/drawing/2014/main" id="{28DD4B7A-2850-4AEB-93DF-9DC5DF464FD2}"/>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119551</xdr:rowOff>
    </xdr:from>
    <xdr:ext cx="469744" cy="259045"/>
    <xdr:sp macro="" textlink="">
      <xdr:nvSpPr>
        <xdr:cNvPr id="133" name="債務償還比率平均値テキスト">
          <a:extLst>
            <a:ext uri="{FF2B5EF4-FFF2-40B4-BE49-F238E27FC236}">
              <a16:creationId xmlns:a16="http://schemas.microsoft.com/office/drawing/2014/main" id="{F723E61B-396C-479B-896F-E2A86C0A7620}"/>
            </a:ext>
          </a:extLst>
        </xdr:cNvPr>
        <xdr:cNvSpPr txBox="1"/>
      </xdr:nvSpPr>
      <xdr:spPr>
        <a:xfrm>
          <a:off x="14846300" y="5863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141124</xdr:rowOff>
    </xdr:from>
    <xdr:to>
      <xdr:col>76</xdr:col>
      <xdr:colOff>73025</xdr:colOff>
      <xdr:row>30</xdr:row>
      <xdr:rowOff>71274</xdr:rowOff>
    </xdr:to>
    <xdr:sp macro="" textlink="">
      <xdr:nvSpPr>
        <xdr:cNvPr id="134" name="フローチャート: 判断 133">
          <a:extLst>
            <a:ext uri="{FF2B5EF4-FFF2-40B4-BE49-F238E27FC236}">
              <a16:creationId xmlns:a16="http://schemas.microsoft.com/office/drawing/2014/main" id="{3752E02E-5852-499C-9E7D-7BDE873325D1}"/>
            </a:ext>
          </a:extLst>
        </xdr:cNvPr>
        <xdr:cNvSpPr/>
      </xdr:nvSpPr>
      <xdr:spPr>
        <a:xfrm>
          <a:off x="14744700" y="588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25346</xdr:rowOff>
    </xdr:from>
    <xdr:to>
      <xdr:col>72</xdr:col>
      <xdr:colOff>123825</xdr:colOff>
      <xdr:row>30</xdr:row>
      <xdr:rowOff>126946</xdr:rowOff>
    </xdr:to>
    <xdr:sp macro="" textlink="">
      <xdr:nvSpPr>
        <xdr:cNvPr id="135" name="フローチャート: 判断 134">
          <a:extLst>
            <a:ext uri="{FF2B5EF4-FFF2-40B4-BE49-F238E27FC236}">
              <a16:creationId xmlns:a16="http://schemas.microsoft.com/office/drawing/2014/main" id="{E500332E-3564-4A7C-8F1D-FEC46D1BA1DF}"/>
            </a:ext>
          </a:extLst>
        </xdr:cNvPr>
        <xdr:cNvSpPr/>
      </xdr:nvSpPr>
      <xdr:spPr>
        <a:xfrm>
          <a:off x="14033500" y="594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8999</xdr:rowOff>
    </xdr:from>
    <xdr:to>
      <xdr:col>68</xdr:col>
      <xdr:colOff>123825</xdr:colOff>
      <xdr:row>30</xdr:row>
      <xdr:rowOff>110599</xdr:rowOff>
    </xdr:to>
    <xdr:sp macro="" textlink="">
      <xdr:nvSpPr>
        <xdr:cNvPr id="136" name="フローチャート: 判断 135">
          <a:extLst>
            <a:ext uri="{FF2B5EF4-FFF2-40B4-BE49-F238E27FC236}">
              <a16:creationId xmlns:a16="http://schemas.microsoft.com/office/drawing/2014/main" id="{77B3A930-0C3B-499E-A37E-6693B279FF93}"/>
            </a:ext>
          </a:extLst>
        </xdr:cNvPr>
        <xdr:cNvSpPr/>
      </xdr:nvSpPr>
      <xdr:spPr>
        <a:xfrm>
          <a:off x="13271500" y="592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30743</xdr:rowOff>
    </xdr:from>
    <xdr:to>
      <xdr:col>64</xdr:col>
      <xdr:colOff>123825</xdr:colOff>
      <xdr:row>30</xdr:row>
      <xdr:rowOff>132343</xdr:rowOff>
    </xdr:to>
    <xdr:sp macro="" textlink="">
      <xdr:nvSpPr>
        <xdr:cNvPr id="137" name="フローチャート: 判断 136">
          <a:extLst>
            <a:ext uri="{FF2B5EF4-FFF2-40B4-BE49-F238E27FC236}">
              <a16:creationId xmlns:a16="http://schemas.microsoft.com/office/drawing/2014/main" id="{50A6BAB1-B07F-4324-BE5F-CDB87FB8306E}"/>
            </a:ext>
          </a:extLst>
        </xdr:cNvPr>
        <xdr:cNvSpPr/>
      </xdr:nvSpPr>
      <xdr:spPr>
        <a:xfrm>
          <a:off x="12509500" y="5945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4681</xdr:rowOff>
    </xdr:from>
    <xdr:to>
      <xdr:col>60</xdr:col>
      <xdr:colOff>123825</xdr:colOff>
      <xdr:row>30</xdr:row>
      <xdr:rowOff>106281</xdr:rowOff>
    </xdr:to>
    <xdr:sp macro="" textlink="">
      <xdr:nvSpPr>
        <xdr:cNvPr id="138" name="フローチャート: 判断 137">
          <a:extLst>
            <a:ext uri="{FF2B5EF4-FFF2-40B4-BE49-F238E27FC236}">
              <a16:creationId xmlns:a16="http://schemas.microsoft.com/office/drawing/2014/main" id="{627B1B29-D198-4132-A507-5A79C6BEE1C5}"/>
            </a:ext>
          </a:extLst>
        </xdr:cNvPr>
        <xdr:cNvSpPr/>
      </xdr:nvSpPr>
      <xdr:spPr>
        <a:xfrm>
          <a:off x="11747500" y="591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5B406B33-236B-4A6E-B51A-4028AB6677E9}"/>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5F66AF84-B383-4D01-AEC9-4F140DDB5046}"/>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2D246FB8-DC25-427F-B4BC-1C424F0A7AE5}"/>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B8779180-E9E1-4677-872F-6D3EBD154884}"/>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54FD0E42-FDFB-4A41-9C5A-13DA68BFE75E}"/>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20801</xdr:rowOff>
    </xdr:from>
    <xdr:to>
      <xdr:col>76</xdr:col>
      <xdr:colOff>73025</xdr:colOff>
      <xdr:row>28</xdr:row>
      <xdr:rowOff>122401</xdr:rowOff>
    </xdr:to>
    <xdr:sp macro="" textlink="">
      <xdr:nvSpPr>
        <xdr:cNvPr id="144" name="楕円 143">
          <a:extLst>
            <a:ext uri="{FF2B5EF4-FFF2-40B4-BE49-F238E27FC236}">
              <a16:creationId xmlns:a16="http://schemas.microsoft.com/office/drawing/2014/main" id="{2F6276CB-98DB-4A28-8F43-6967212C01AC}"/>
            </a:ext>
          </a:extLst>
        </xdr:cNvPr>
        <xdr:cNvSpPr/>
      </xdr:nvSpPr>
      <xdr:spPr>
        <a:xfrm>
          <a:off x="14744700" y="559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43678</xdr:rowOff>
    </xdr:from>
    <xdr:ext cx="469744" cy="259045"/>
    <xdr:sp macro="" textlink="">
      <xdr:nvSpPr>
        <xdr:cNvPr id="145" name="債務償還比率該当値テキスト">
          <a:extLst>
            <a:ext uri="{FF2B5EF4-FFF2-40B4-BE49-F238E27FC236}">
              <a16:creationId xmlns:a16="http://schemas.microsoft.com/office/drawing/2014/main" id="{7154F5B1-9B9D-494E-AEE4-DD2C73C89D9F}"/>
            </a:ext>
          </a:extLst>
        </xdr:cNvPr>
        <xdr:cNvSpPr txBox="1"/>
      </xdr:nvSpPr>
      <xdr:spPr>
        <a:xfrm>
          <a:off x="14846300" y="5444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40577</xdr:rowOff>
    </xdr:from>
    <xdr:to>
      <xdr:col>72</xdr:col>
      <xdr:colOff>123825</xdr:colOff>
      <xdr:row>29</xdr:row>
      <xdr:rowOff>142177</xdr:rowOff>
    </xdr:to>
    <xdr:sp macro="" textlink="">
      <xdr:nvSpPr>
        <xdr:cNvPr id="146" name="楕円 145">
          <a:extLst>
            <a:ext uri="{FF2B5EF4-FFF2-40B4-BE49-F238E27FC236}">
              <a16:creationId xmlns:a16="http://schemas.microsoft.com/office/drawing/2014/main" id="{0E6F459D-19D8-4DBC-ABE7-B833844BB5F7}"/>
            </a:ext>
          </a:extLst>
        </xdr:cNvPr>
        <xdr:cNvSpPr/>
      </xdr:nvSpPr>
      <xdr:spPr>
        <a:xfrm>
          <a:off x="14033500" y="578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71601</xdr:rowOff>
    </xdr:from>
    <xdr:to>
      <xdr:col>76</xdr:col>
      <xdr:colOff>22225</xdr:colOff>
      <xdr:row>29</xdr:row>
      <xdr:rowOff>91377</xdr:rowOff>
    </xdr:to>
    <xdr:cxnSp macro="">
      <xdr:nvCxnSpPr>
        <xdr:cNvPr id="147" name="直線コネクタ 146">
          <a:extLst>
            <a:ext uri="{FF2B5EF4-FFF2-40B4-BE49-F238E27FC236}">
              <a16:creationId xmlns:a16="http://schemas.microsoft.com/office/drawing/2014/main" id="{4377CD8F-A43A-47FC-B28D-735428C66675}"/>
            </a:ext>
          </a:extLst>
        </xdr:cNvPr>
        <xdr:cNvCxnSpPr/>
      </xdr:nvCxnSpPr>
      <xdr:spPr>
        <a:xfrm flipV="1">
          <a:off x="14084300" y="5643726"/>
          <a:ext cx="711200" cy="19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147447</xdr:rowOff>
    </xdr:from>
    <xdr:to>
      <xdr:col>68</xdr:col>
      <xdr:colOff>123825</xdr:colOff>
      <xdr:row>30</xdr:row>
      <xdr:rowOff>77597</xdr:rowOff>
    </xdr:to>
    <xdr:sp macro="" textlink="">
      <xdr:nvSpPr>
        <xdr:cNvPr id="148" name="楕円 147">
          <a:extLst>
            <a:ext uri="{FF2B5EF4-FFF2-40B4-BE49-F238E27FC236}">
              <a16:creationId xmlns:a16="http://schemas.microsoft.com/office/drawing/2014/main" id="{2BC693D6-8D90-48FA-B2C6-0FD16EDA57C0}"/>
            </a:ext>
          </a:extLst>
        </xdr:cNvPr>
        <xdr:cNvSpPr/>
      </xdr:nvSpPr>
      <xdr:spPr>
        <a:xfrm>
          <a:off x="13271500" y="589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91377</xdr:rowOff>
    </xdr:from>
    <xdr:to>
      <xdr:col>72</xdr:col>
      <xdr:colOff>73025</xdr:colOff>
      <xdr:row>30</xdr:row>
      <xdr:rowOff>26797</xdr:rowOff>
    </xdr:to>
    <xdr:cxnSp macro="">
      <xdr:nvCxnSpPr>
        <xdr:cNvPr id="149" name="直線コネクタ 148">
          <a:extLst>
            <a:ext uri="{FF2B5EF4-FFF2-40B4-BE49-F238E27FC236}">
              <a16:creationId xmlns:a16="http://schemas.microsoft.com/office/drawing/2014/main" id="{C279AADF-1A03-4188-9062-578FE28CB649}"/>
            </a:ext>
          </a:extLst>
        </xdr:cNvPr>
        <xdr:cNvCxnSpPr/>
      </xdr:nvCxnSpPr>
      <xdr:spPr>
        <a:xfrm flipV="1">
          <a:off x="13322300" y="5834952"/>
          <a:ext cx="762000" cy="10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20102</xdr:rowOff>
    </xdr:from>
    <xdr:to>
      <xdr:col>64</xdr:col>
      <xdr:colOff>123825</xdr:colOff>
      <xdr:row>30</xdr:row>
      <xdr:rowOff>121702</xdr:rowOff>
    </xdr:to>
    <xdr:sp macro="" textlink="">
      <xdr:nvSpPr>
        <xdr:cNvPr id="150" name="楕円 149">
          <a:extLst>
            <a:ext uri="{FF2B5EF4-FFF2-40B4-BE49-F238E27FC236}">
              <a16:creationId xmlns:a16="http://schemas.microsoft.com/office/drawing/2014/main" id="{AB9E98AF-E385-42C5-9925-44EE4ECBE3EA}"/>
            </a:ext>
          </a:extLst>
        </xdr:cNvPr>
        <xdr:cNvSpPr/>
      </xdr:nvSpPr>
      <xdr:spPr>
        <a:xfrm>
          <a:off x="12509500" y="593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26797</xdr:rowOff>
    </xdr:from>
    <xdr:to>
      <xdr:col>68</xdr:col>
      <xdr:colOff>73025</xdr:colOff>
      <xdr:row>30</xdr:row>
      <xdr:rowOff>70902</xdr:rowOff>
    </xdr:to>
    <xdr:cxnSp macro="">
      <xdr:nvCxnSpPr>
        <xdr:cNvPr id="151" name="直線コネクタ 150">
          <a:extLst>
            <a:ext uri="{FF2B5EF4-FFF2-40B4-BE49-F238E27FC236}">
              <a16:creationId xmlns:a16="http://schemas.microsoft.com/office/drawing/2014/main" id="{4FBE3475-2AC9-49B4-8F3F-2B0173EAB36E}"/>
            </a:ext>
          </a:extLst>
        </xdr:cNvPr>
        <xdr:cNvCxnSpPr/>
      </xdr:nvCxnSpPr>
      <xdr:spPr>
        <a:xfrm flipV="1">
          <a:off x="12560300" y="5941822"/>
          <a:ext cx="762000" cy="4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5298</xdr:rowOff>
    </xdr:from>
    <xdr:to>
      <xdr:col>60</xdr:col>
      <xdr:colOff>123825</xdr:colOff>
      <xdr:row>30</xdr:row>
      <xdr:rowOff>106898</xdr:rowOff>
    </xdr:to>
    <xdr:sp macro="" textlink="">
      <xdr:nvSpPr>
        <xdr:cNvPr id="152" name="楕円 151">
          <a:extLst>
            <a:ext uri="{FF2B5EF4-FFF2-40B4-BE49-F238E27FC236}">
              <a16:creationId xmlns:a16="http://schemas.microsoft.com/office/drawing/2014/main" id="{B5FEC5FF-9002-419C-A8B0-3216C996467B}"/>
            </a:ext>
          </a:extLst>
        </xdr:cNvPr>
        <xdr:cNvSpPr/>
      </xdr:nvSpPr>
      <xdr:spPr>
        <a:xfrm>
          <a:off x="11747500" y="592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56098</xdr:rowOff>
    </xdr:from>
    <xdr:to>
      <xdr:col>64</xdr:col>
      <xdr:colOff>73025</xdr:colOff>
      <xdr:row>30</xdr:row>
      <xdr:rowOff>70902</xdr:rowOff>
    </xdr:to>
    <xdr:cxnSp macro="">
      <xdr:nvCxnSpPr>
        <xdr:cNvPr id="153" name="直線コネクタ 152">
          <a:extLst>
            <a:ext uri="{FF2B5EF4-FFF2-40B4-BE49-F238E27FC236}">
              <a16:creationId xmlns:a16="http://schemas.microsoft.com/office/drawing/2014/main" id="{9446DD43-889D-471E-9B0A-73DEF1A88B27}"/>
            </a:ext>
          </a:extLst>
        </xdr:cNvPr>
        <xdr:cNvCxnSpPr/>
      </xdr:nvCxnSpPr>
      <xdr:spPr>
        <a:xfrm>
          <a:off x="11798300" y="5971123"/>
          <a:ext cx="762000" cy="1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118073</xdr:rowOff>
    </xdr:from>
    <xdr:ext cx="469744" cy="259045"/>
    <xdr:sp macro="" textlink="">
      <xdr:nvSpPr>
        <xdr:cNvPr id="154" name="n_1aveValue債務償還比率">
          <a:extLst>
            <a:ext uri="{FF2B5EF4-FFF2-40B4-BE49-F238E27FC236}">
              <a16:creationId xmlns:a16="http://schemas.microsoft.com/office/drawing/2014/main" id="{92C63C4B-EFBD-4F8B-9CC9-36B9826BA373}"/>
            </a:ext>
          </a:extLst>
        </xdr:cNvPr>
        <xdr:cNvSpPr txBox="1"/>
      </xdr:nvSpPr>
      <xdr:spPr>
        <a:xfrm>
          <a:off x="13836727" y="6033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101726</xdr:rowOff>
    </xdr:from>
    <xdr:ext cx="469744" cy="259045"/>
    <xdr:sp macro="" textlink="">
      <xdr:nvSpPr>
        <xdr:cNvPr id="155" name="n_2aveValue債務償還比率">
          <a:extLst>
            <a:ext uri="{FF2B5EF4-FFF2-40B4-BE49-F238E27FC236}">
              <a16:creationId xmlns:a16="http://schemas.microsoft.com/office/drawing/2014/main" id="{2667BEC2-1E7A-4082-915F-0545E2CC77AD}"/>
            </a:ext>
          </a:extLst>
        </xdr:cNvPr>
        <xdr:cNvSpPr txBox="1"/>
      </xdr:nvSpPr>
      <xdr:spPr>
        <a:xfrm>
          <a:off x="13087427" y="601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123470</xdr:rowOff>
    </xdr:from>
    <xdr:ext cx="469744" cy="259045"/>
    <xdr:sp macro="" textlink="">
      <xdr:nvSpPr>
        <xdr:cNvPr id="156" name="n_3aveValue債務償還比率">
          <a:extLst>
            <a:ext uri="{FF2B5EF4-FFF2-40B4-BE49-F238E27FC236}">
              <a16:creationId xmlns:a16="http://schemas.microsoft.com/office/drawing/2014/main" id="{67350FC5-4BF7-4D24-912F-23138B40F3BC}"/>
            </a:ext>
          </a:extLst>
        </xdr:cNvPr>
        <xdr:cNvSpPr txBox="1"/>
      </xdr:nvSpPr>
      <xdr:spPr>
        <a:xfrm>
          <a:off x="12325427" y="603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122808</xdr:rowOff>
    </xdr:from>
    <xdr:ext cx="469744" cy="259045"/>
    <xdr:sp macro="" textlink="">
      <xdr:nvSpPr>
        <xdr:cNvPr id="157" name="n_4aveValue債務償還比率">
          <a:extLst>
            <a:ext uri="{FF2B5EF4-FFF2-40B4-BE49-F238E27FC236}">
              <a16:creationId xmlns:a16="http://schemas.microsoft.com/office/drawing/2014/main" id="{299D06B1-584C-4883-B939-6D4C4F9DC2FA}"/>
            </a:ext>
          </a:extLst>
        </xdr:cNvPr>
        <xdr:cNvSpPr txBox="1"/>
      </xdr:nvSpPr>
      <xdr:spPr>
        <a:xfrm>
          <a:off x="11563427" y="5694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158704</xdr:rowOff>
    </xdr:from>
    <xdr:ext cx="469744" cy="259045"/>
    <xdr:sp macro="" textlink="">
      <xdr:nvSpPr>
        <xdr:cNvPr id="158" name="n_1mainValue債務償還比率">
          <a:extLst>
            <a:ext uri="{FF2B5EF4-FFF2-40B4-BE49-F238E27FC236}">
              <a16:creationId xmlns:a16="http://schemas.microsoft.com/office/drawing/2014/main" id="{A950696A-94D7-4F1E-9779-ECB65F6737F7}"/>
            </a:ext>
          </a:extLst>
        </xdr:cNvPr>
        <xdr:cNvSpPr txBox="1"/>
      </xdr:nvSpPr>
      <xdr:spPr>
        <a:xfrm>
          <a:off x="13836727" y="555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94124</xdr:rowOff>
    </xdr:from>
    <xdr:ext cx="469744" cy="259045"/>
    <xdr:sp macro="" textlink="">
      <xdr:nvSpPr>
        <xdr:cNvPr id="159" name="n_2mainValue債務償還比率">
          <a:extLst>
            <a:ext uri="{FF2B5EF4-FFF2-40B4-BE49-F238E27FC236}">
              <a16:creationId xmlns:a16="http://schemas.microsoft.com/office/drawing/2014/main" id="{67BE738E-0EF2-423E-98C6-FFB4173B9C6A}"/>
            </a:ext>
          </a:extLst>
        </xdr:cNvPr>
        <xdr:cNvSpPr txBox="1"/>
      </xdr:nvSpPr>
      <xdr:spPr>
        <a:xfrm>
          <a:off x="13087427" y="5666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138229</xdr:rowOff>
    </xdr:from>
    <xdr:ext cx="469744" cy="259045"/>
    <xdr:sp macro="" textlink="">
      <xdr:nvSpPr>
        <xdr:cNvPr id="160" name="n_3mainValue債務償還比率">
          <a:extLst>
            <a:ext uri="{FF2B5EF4-FFF2-40B4-BE49-F238E27FC236}">
              <a16:creationId xmlns:a16="http://schemas.microsoft.com/office/drawing/2014/main" id="{07671486-5F1F-453F-8697-64249224C8FA}"/>
            </a:ext>
          </a:extLst>
        </xdr:cNvPr>
        <xdr:cNvSpPr txBox="1"/>
      </xdr:nvSpPr>
      <xdr:spPr>
        <a:xfrm>
          <a:off x="12325427" y="5710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98025</xdr:rowOff>
    </xdr:from>
    <xdr:ext cx="469744" cy="259045"/>
    <xdr:sp macro="" textlink="">
      <xdr:nvSpPr>
        <xdr:cNvPr id="161" name="n_4mainValue債務償還比率">
          <a:extLst>
            <a:ext uri="{FF2B5EF4-FFF2-40B4-BE49-F238E27FC236}">
              <a16:creationId xmlns:a16="http://schemas.microsoft.com/office/drawing/2014/main" id="{34A0FF42-2DB5-41A5-8481-432D0E3F0351}"/>
            </a:ext>
          </a:extLst>
        </xdr:cNvPr>
        <xdr:cNvSpPr txBox="1"/>
      </xdr:nvSpPr>
      <xdr:spPr>
        <a:xfrm>
          <a:off x="11563427" y="601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a:extLst>
            <a:ext uri="{FF2B5EF4-FFF2-40B4-BE49-F238E27FC236}">
              <a16:creationId xmlns:a16="http://schemas.microsoft.com/office/drawing/2014/main" id="{0F2D6203-8D63-4300-B55A-BD196B7B42D4}"/>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a:extLst>
            <a:ext uri="{FF2B5EF4-FFF2-40B4-BE49-F238E27FC236}">
              <a16:creationId xmlns:a16="http://schemas.microsoft.com/office/drawing/2014/main" id="{1E06E68A-72D0-4F4B-B787-CB06C5CBC09B}"/>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a:extLst>
            <a:ext uri="{FF2B5EF4-FFF2-40B4-BE49-F238E27FC236}">
              <a16:creationId xmlns:a16="http://schemas.microsoft.com/office/drawing/2014/main" id="{622A1B9D-EAC2-4140-B2CD-6A6070216CC1}"/>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a:extLst>
            <a:ext uri="{FF2B5EF4-FFF2-40B4-BE49-F238E27FC236}">
              <a16:creationId xmlns:a16="http://schemas.microsoft.com/office/drawing/2014/main" id="{6C2D7158-D9E8-434E-860F-82A2EE375689}"/>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a:extLst>
            <a:ext uri="{FF2B5EF4-FFF2-40B4-BE49-F238E27FC236}">
              <a16:creationId xmlns:a16="http://schemas.microsoft.com/office/drawing/2014/main" id="{81270369-B84F-422D-9751-29E90B31135B}"/>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a:extLst>
            <a:ext uri="{FF2B5EF4-FFF2-40B4-BE49-F238E27FC236}">
              <a16:creationId xmlns:a16="http://schemas.microsoft.com/office/drawing/2014/main" id="{AA53EE89-9414-4F6E-937D-311CD17696DF}"/>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BF163BC-FB71-46C5-88F5-346D21F2857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682B69E-6F11-414E-A95C-DF3B5129C29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9D9A5D6-BA14-4BA3-AC78-B784FA58FB2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7951582-825A-43EA-A3C7-F4A6AC61A5C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福島県大玉村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CA7D02E-8C7C-46C7-8C1C-8FAC01BF619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7FC69AA-3C41-4C59-8680-D7268EED566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8A966FB-43E6-46B6-8782-E357532FA98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8FC3CA7-9DEE-4444-B691-5E502C3B18C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3D7F6D7-2251-4E37-A69A-07D0CEA4992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E9D9035-8EE8-4F85-A244-066C1416273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8,772
8,723
79.44
6,023,150
5,649,710
321,566
3,080,753
4,218,048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DB712EA-206D-49B1-AA3C-E401EADF36C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FC99B94-0733-47E6-8090-A47A30913A5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E2B610C-95C3-4DDD-A1F9-5C44B2F69FB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261E47B-517D-4A32-900D-679C5205BDD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CF5420C-F080-47FF-B082-AF2E43EDEB7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0F1BFBB-D730-4679-80E4-F47E2D813BB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8647789-5BE2-4C5F-9E80-8E2E381882D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1D0C7F2-F393-48F5-B13D-A3AFC9CFCC4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8BA4ACC-C899-49FA-BCEC-C6392C376AE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10F33B4-9FB6-4D56-8373-5C5DD2B3089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0B6968A-E733-44F6-BCE9-FBAE3F5D3B0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C405705-9DE1-48AF-BEBA-AD84F7FE745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5AFFB14-70D5-408C-B5F8-3F176CF9377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5E299CF-5080-4CC4-B4D8-E9BDB30838A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D5ADFDB-6F26-4DBE-B9A5-6F19EFB63C1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F89D1F9-613C-4147-A2DA-2411F80FBA2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720F4A1-8301-45B0-994B-23A45CE857E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03D43FF-3A8A-4966-B819-56D8375D9FA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CFFC6F6-CB01-4687-B088-5C4F52FA35C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D4A0465-3718-4055-A887-C336F7CBD1C1}"/>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CEFB139-4843-4228-AFED-B45418A9E98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4862CA4-EE68-403D-BD8D-BD0A8924702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5ECF151-1BB0-4A52-A416-50EF40B85D6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5923BAE-800B-4706-A16B-7A2C89E4D62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AB5521A-04CF-4347-9873-5EEB6924B06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5821EC3-5E60-4C69-91A7-A9DC7F9943C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49F29E4-89BD-4C23-BE4B-1EFA528DB1D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E6422F0-E625-409D-B33C-5ED142A856F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7878EF8-43D8-49A2-BF59-34080EFB02E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0495278-E454-482B-A120-8367BFC8C10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1B9E628-23CC-4C54-8A1A-EA514D1C16D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B4C3A6D-DAE6-42DB-82A6-D21E0E4F9A9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D0D6543E-761C-4259-BD17-26F651DFE148}"/>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10068FEB-036C-406A-9AAA-46134997AAD6}"/>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86BA9835-12AD-4E7E-9323-6B089AC3E449}"/>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1B47B9CD-ABA8-44BD-9BE9-4798CA84EF46}"/>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90E61600-CCE3-44BB-91D5-ADE0C50D1CC1}"/>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FDB335B-D1B0-49D7-98B0-A1610DE9777A}"/>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518735AC-7826-4DDF-8602-F385FECA3F4A}"/>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51B26954-205D-45B1-A2F1-558E98272AD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3E624A10-AC9C-426A-B14D-CF06A92E70C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86EA1D74-F2C1-4077-96B9-196700333151}"/>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9A84FDB4-2AF0-4E62-9A9A-0EC1FFF193F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1CE7D919-8BCD-4467-BB03-E08F89DBA416}"/>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507378F2-F7A3-4FE9-871C-BA41133E17B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116205</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id="{05DB6741-B926-4AB9-BA4E-61FC31E68D68}"/>
            </a:ext>
          </a:extLst>
        </xdr:cNvPr>
        <xdr:cNvCxnSpPr/>
      </xdr:nvCxnSpPr>
      <xdr:spPr>
        <a:xfrm flipV="1">
          <a:off x="4634865" y="5602605"/>
          <a:ext cx="0" cy="162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a:extLst>
            <a:ext uri="{FF2B5EF4-FFF2-40B4-BE49-F238E27FC236}">
              <a16:creationId xmlns:a16="http://schemas.microsoft.com/office/drawing/2014/main" id="{0ADE1583-3D56-4AEE-BF9A-24A7249AACBE}"/>
            </a:ext>
          </a:extLst>
        </xdr:cNvPr>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id="{41944B22-37F5-436A-A03D-20A488710EDC}"/>
            </a:ext>
          </a:extLst>
        </xdr:cNvPr>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62882</xdr:rowOff>
    </xdr:from>
    <xdr:ext cx="405111" cy="259045"/>
    <xdr:sp macro="" textlink="">
      <xdr:nvSpPr>
        <xdr:cNvPr id="60" name="【道路】&#10;有形固定資産減価償却率最大値テキスト">
          <a:extLst>
            <a:ext uri="{FF2B5EF4-FFF2-40B4-BE49-F238E27FC236}">
              <a16:creationId xmlns:a16="http://schemas.microsoft.com/office/drawing/2014/main" id="{F725EDAB-40D0-4077-94FB-F4FF4D1492EB}"/>
            </a:ext>
          </a:extLst>
        </xdr:cNvPr>
        <xdr:cNvSpPr txBox="1"/>
      </xdr:nvSpPr>
      <xdr:spPr>
        <a:xfrm>
          <a:off x="4673600" y="537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116205</xdr:rowOff>
    </xdr:from>
    <xdr:to>
      <xdr:col>24</xdr:col>
      <xdr:colOff>152400</xdr:colOff>
      <xdr:row>32</xdr:row>
      <xdr:rowOff>116205</xdr:rowOff>
    </xdr:to>
    <xdr:cxnSp macro="">
      <xdr:nvCxnSpPr>
        <xdr:cNvPr id="61" name="直線コネクタ 60">
          <a:extLst>
            <a:ext uri="{FF2B5EF4-FFF2-40B4-BE49-F238E27FC236}">
              <a16:creationId xmlns:a16="http://schemas.microsoft.com/office/drawing/2014/main" id="{4BC5D9BA-BD3B-447C-B51C-C92B890B1CEA}"/>
            </a:ext>
          </a:extLst>
        </xdr:cNvPr>
        <xdr:cNvCxnSpPr/>
      </xdr:nvCxnSpPr>
      <xdr:spPr>
        <a:xfrm>
          <a:off x="4546600" y="560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a:extLst>
            <a:ext uri="{FF2B5EF4-FFF2-40B4-BE49-F238E27FC236}">
              <a16:creationId xmlns:a16="http://schemas.microsoft.com/office/drawing/2014/main" id="{7F755C3C-3FE5-4C28-A8A6-32BF0C1EE413}"/>
            </a:ext>
          </a:extLst>
        </xdr:cNvPr>
        <xdr:cNvSpPr txBox="1"/>
      </xdr:nvSpPr>
      <xdr:spPr>
        <a:xfrm>
          <a:off x="4673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F7E90D68-475A-4AF1-BC98-53A9E4C476B5}"/>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19685</xdr:rowOff>
    </xdr:from>
    <xdr:to>
      <xdr:col>20</xdr:col>
      <xdr:colOff>38100</xdr:colOff>
      <xdr:row>38</xdr:row>
      <xdr:rowOff>121285</xdr:rowOff>
    </xdr:to>
    <xdr:sp macro="" textlink="">
      <xdr:nvSpPr>
        <xdr:cNvPr id="64" name="フローチャート: 判断 63">
          <a:extLst>
            <a:ext uri="{FF2B5EF4-FFF2-40B4-BE49-F238E27FC236}">
              <a16:creationId xmlns:a16="http://schemas.microsoft.com/office/drawing/2014/main" id="{EBCABE85-A07E-4ACE-8A2E-33CD3F450490}"/>
            </a:ext>
          </a:extLst>
        </xdr:cNvPr>
        <xdr:cNvSpPr/>
      </xdr:nvSpPr>
      <xdr:spPr>
        <a:xfrm>
          <a:off x="3746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5" name="フローチャート: 判断 64">
          <a:extLst>
            <a:ext uri="{FF2B5EF4-FFF2-40B4-BE49-F238E27FC236}">
              <a16:creationId xmlns:a16="http://schemas.microsoft.com/office/drawing/2014/main" id="{8BF12408-E883-4222-921F-17BDB06433F3}"/>
            </a:ext>
          </a:extLst>
        </xdr:cNvPr>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122555</xdr:rowOff>
    </xdr:from>
    <xdr:to>
      <xdr:col>10</xdr:col>
      <xdr:colOff>165100</xdr:colOff>
      <xdr:row>38</xdr:row>
      <xdr:rowOff>52705</xdr:rowOff>
    </xdr:to>
    <xdr:sp macro="" textlink="">
      <xdr:nvSpPr>
        <xdr:cNvPr id="66" name="フローチャート: 判断 65">
          <a:extLst>
            <a:ext uri="{FF2B5EF4-FFF2-40B4-BE49-F238E27FC236}">
              <a16:creationId xmlns:a16="http://schemas.microsoft.com/office/drawing/2014/main" id="{E79D1FB1-7A81-437B-821E-25A22B39E565}"/>
            </a:ext>
          </a:extLst>
        </xdr:cNvPr>
        <xdr:cNvSpPr/>
      </xdr:nvSpPr>
      <xdr:spPr>
        <a:xfrm>
          <a:off x="1968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111125</xdr:rowOff>
    </xdr:from>
    <xdr:to>
      <xdr:col>6</xdr:col>
      <xdr:colOff>38100</xdr:colOff>
      <xdr:row>38</xdr:row>
      <xdr:rowOff>41275</xdr:rowOff>
    </xdr:to>
    <xdr:sp macro="" textlink="">
      <xdr:nvSpPr>
        <xdr:cNvPr id="67" name="フローチャート: 判断 66">
          <a:extLst>
            <a:ext uri="{FF2B5EF4-FFF2-40B4-BE49-F238E27FC236}">
              <a16:creationId xmlns:a16="http://schemas.microsoft.com/office/drawing/2014/main" id="{768683EE-6171-4280-9D43-857F2C63269B}"/>
            </a:ext>
          </a:extLst>
        </xdr:cNvPr>
        <xdr:cNvSpPr/>
      </xdr:nvSpPr>
      <xdr:spPr>
        <a:xfrm>
          <a:off x="1079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86ABEB21-D31E-4FF4-80B4-192A52EBDC4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1C7FA25-E61F-4CFF-8DD7-C3605CE4926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F6CD8BA-9930-4316-85A4-B40CD9AD250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9A78257-12B8-4874-94D7-FD7D0EF7193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4257776-CA88-40D5-8A75-55760912C9F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73025</xdr:rowOff>
    </xdr:from>
    <xdr:to>
      <xdr:col>24</xdr:col>
      <xdr:colOff>114300</xdr:colOff>
      <xdr:row>39</xdr:row>
      <xdr:rowOff>3175</xdr:rowOff>
    </xdr:to>
    <xdr:sp macro="" textlink="">
      <xdr:nvSpPr>
        <xdr:cNvPr id="73" name="楕円 72">
          <a:extLst>
            <a:ext uri="{FF2B5EF4-FFF2-40B4-BE49-F238E27FC236}">
              <a16:creationId xmlns:a16="http://schemas.microsoft.com/office/drawing/2014/main" id="{ED3DE5E8-6C6E-431D-A89F-D7B6D2E93F13}"/>
            </a:ext>
          </a:extLst>
        </xdr:cNvPr>
        <xdr:cNvSpPr/>
      </xdr:nvSpPr>
      <xdr:spPr>
        <a:xfrm>
          <a:off x="45847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51452</xdr:rowOff>
    </xdr:from>
    <xdr:ext cx="405111" cy="259045"/>
    <xdr:sp macro="" textlink="">
      <xdr:nvSpPr>
        <xdr:cNvPr id="74" name="【道路】&#10;有形固定資産減価償却率該当値テキスト">
          <a:extLst>
            <a:ext uri="{FF2B5EF4-FFF2-40B4-BE49-F238E27FC236}">
              <a16:creationId xmlns:a16="http://schemas.microsoft.com/office/drawing/2014/main" id="{48AB8E2A-B577-4553-BE20-3FCA8BE0549F}"/>
            </a:ext>
          </a:extLst>
        </xdr:cNvPr>
        <xdr:cNvSpPr txBox="1"/>
      </xdr:nvSpPr>
      <xdr:spPr>
        <a:xfrm>
          <a:off x="4673600"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46355</xdr:rowOff>
    </xdr:from>
    <xdr:to>
      <xdr:col>20</xdr:col>
      <xdr:colOff>38100</xdr:colOff>
      <xdr:row>38</xdr:row>
      <xdr:rowOff>147955</xdr:rowOff>
    </xdr:to>
    <xdr:sp macro="" textlink="">
      <xdr:nvSpPr>
        <xdr:cNvPr id="75" name="楕円 74">
          <a:extLst>
            <a:ext uri="{FF2B5EF4-FFF2-40B4-BE49-F238E27FC236}">
              <a16:creationId xmlns:a16="http://schemas.microsoft.com/office/drawing/2014/main" id="{17C71E34-0276-4E4A-A1AB-DE0FD170C86A}"/>
            </a:ext>
          </a:extLst>
        </xdr:cNvPr>
        <xdr:cNvSpPr/>
      </xdr:nvSpPr>
      <xdr:spPr>
        <a:xfrm>
          <a:off x="37465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97155</xdr:rowOff>
    </xdr:from>
    <xdr:to>
      <xdr:col>24</xdr:col>
      <xdr:colOff>63500</xdr:colOff>
      <xdr:row>38</xdr:row>
      <xdr:rowOff>123825</xdr:rowOff>
    </xdr:to>
    <xdr:cxnSp macro="">
      <xdr:nvCxnSpPr>
        <xdr:cNvPr id="76" name="直線コネクタ 75">
          <a:extLst>
            <a:ext uri="{FF2B5EF4-FFF2-40B4-BE49-F238E27FC236}">
              <a16:creationId xmlns:a16="http://schemas.microsoft.com/office/drawing/2014/main" id="{3FF2E04C-077F-4B77-AFC4-9369E834C7D3}"/>
            </a:ext>
          </a:extLst>
        </xdr:cNvPr>
        <xdr:cNvCxnSpPr/>
      </xdr:nvCxnSpPr>
      <xdr:spPr>
        <a:xfrm>
          <a:off x="3797300" y="661225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13970</xdr:rowOff>
    </xdr:from>
    <xdr:to>
      <xdr:col>15</xdr:col>
      <xdr:colOff>101600</xdr:colOff>
      <xdr:row>38</xdr:row>
      <xdr:rowOff>115570</xdr:rowOff>
    </xdr:to>
    <xdr:sp macro="" textlink="">
      <xdr:nvSpPr>
        <xdr:cNvPr id="77" name="楕円 76">
          <a:extLst>
            <a:ext uri="{FF2B5EF4-FFF2-40B4-BE49-F238E27FC236}">
              <a16:creationId xmlns:a16="http://schemas.microsoft.com/office/drawing/2014/main" id="{D0E06BBB-92EB-45F8-834C-58EF605A9CA1}"/>
            </a:ext>
          </a:extLst>
        </xdr:cNvPr>
        <xdr:cNvSpPr/>
      </xdr:nvSpPr>
      <xdr:spPr>
        <a:xfrm>
          <a:off x="2857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64770</xdr:rowOff>
    </xdr:from>
    <xdr:to>
      <xdr:col>19</xdr:col>
      <xdr:colOff>177800</xdr:colOff>
      <xdr:row>38</xdr:row>
      <xdr:rowOff>97155</xdr:rowOff>
    </xdr:to>
    <xdr:cxnSp macro="">
      <xdr:nvCxnSpPr>
        <xdr:cNvPr id="78" name="直線コネクタ 77">
          <a:extLst>
            <a:ext uri="{FF2B5EF4-FFF2-40B4-BE49-F238E27FC236}">
              <a16:creationId xmlns:a16="http://schemas.microsoft.com/office/drawing/2014/main" id="{4592EEC3-5DD9-4B7E-9FBC-CA9429D05554}"/>
            </a:ext>
          </a:extLst>
        </xdr:cNvPr>
        <xdr:cNvCxnSpPr/>
      </xdr:nvCxnSpPr>
      <xdr:spPr>
        <a:xfrm>
          <a:off x="2908300" y="65798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57785</xdr:rowOff>
    </xdr:from>
    <xdr:to>
      <xdr:col>10</xdr:col>
      <xdr:colOff>165100</xdr:colOff>
      <xdr:row>38</xdr:row>
      <xdr:rowOff>159385</xdr:rowOff>
    </xdr:to>
    <xdr:sp macro="" textlink="">
      <xdr:nvSpPr>
        <xdr:cNvPr id="79" name="楕円 78">
          <a:extLst>
            <a:ext uri="{FF2B5EF4-FFF2-40B4-BE49-F238E27FC236}">
              <a16:creationId xmlns:a16="http://schemas.microsoft.com/office/drawing/2014/main" id="{03009068-7F69-4B1A-B5A8-6E95493D719F}"/>
            </a:ext>
          </a:extLst>
        </xdr:cNvPr>
        <xdr:cNvSpPr/>
      </xdr:nvSpPr>
      <xdr:spPr>
        <a:xfrm>
          <a:off x="19685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64770</xdr:rowOff>
    </xdr:from>
    <xdr:to>
      <xdr:col>15</xdr:col>
      <xdr:colOff>50800</xdr:colOff>
      <xdr:row>38</xdr:row>
      <xdr:rowOff>108585</xdr:rowOff>
    </xdr:to>
    <xdr:cxnSp macro="">
      <xdr:nvCxnSpPr>
        <xdr:cNvPr id="80" name="直線コネクタ 79">
          <a:extLst>
            <a:ext uri="{FF2B5EF4-FFF2-40B4-BE49-F238E27FC236}">
              <a16:creationId xmlns:a16="http://schemas.microsoft.com/office/drawing/2014/main" id="{9E4DADA0-3321-4849-8AF0-6ACA812374C7}"/>
            </a:ext>
          </a:extLst>
        </xdr:cNvPr>
        <xdr:cNvCxnSpPr/>
      </xdr:nvCxnSpPr>
      <xdr:spPr>
        <a:xfrm flipV="1">
          <a:off x="2019300" y="657987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137812</xdr:rowOff>
    </xdr:from>
    <xdr:ext cx="405111" cy="259045"/>
    <xdr:sp macro="" textlink="">
      <xdr:nvSpPr>
        <xdr:cNvPr id="81" name="n_1aveValue【道路】&#10;有形固定資産減価償却率">
          <a:extLst>
            <a:ext uri="{FF2B5EF4-FFF2-40B4-BE49-F238E27FC236}">
              <a16:creationId xmlns:a16="http://schemas.microsoft.com/office/drawing/2014/main" id="{DB5621CF-0D1E-4F39-B71E-076DB133C024}"/>
            </a:ext>
          </a:extLst>
        </xdr:cNvPr>
        <xdr:cNvSpPr txBox="1"/>
      </xdr:nvSpPr>
      <xdr:spPr>
        <a:xfrm>
          <a:off x="35820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109237</xdr:rowOff>
    </xdr:from>
    <xdr:ext cx="405111" cy="259045"/>
    <xdr:sp macro="" textlink="">
      <xdr:nvSpPr>
        <xdr:cNvPr id="82" name="n_2aveValue【道路】&#10;有形固定資産減価償却率">
          <a:extLst>
            <a:ext uri="{FF2B5EF4-FFF2-40B4-BE49-F238E27FC236}">
              <a16:creationId xmlns:a16="http://schemas.microsoft.com/office/drawing/2014/main" id="{2A913253-F40A-4482-8A0C-EB4AF9AE16DD}"/>
            </a:ext>
          </a:extLst>
        </xdr:cNvPr>
        <xdr:cNvSpPr txBox="1"/>
      </xdr:nvSpPr>
      <xdr:spPr>
        <a:xfrm>
          <a:off x="2705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69232</xdr:rowOff>
    </xdr:from>
    <xdr:ext cx="405111" cy="259045"/>
    <xdr:sp macro="" textlink="">
      <xdr:nvSpPr>
        <xdr:cNvPr id="83" name="n_3aveValue【道路】&#10;有形固定資産減価償却率">
          <a:extLst>
            <a:ext uri="{FF2B5EF4-FFF2-40B4-BE49-F238E27FC236}">
              <a16:creationId xmlns:a16="http://schemas.microsoft.com/office/drawing/2014/main" id="{5C42C730-6C67-453D-935B-D2728A3C2E5B}"/>
            </a:ext>
          </a:extLst>
        </xdr:cNvPr>
        <xdr:cNvSpPr txBox="1"/>
      </xdr:nvSpPr>
      <xdr:spPr>
        <a:xfrm>
          <a:off x="1816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57802</xdr:rowOff>
    </xdr:from>
    <xdr:ext cx="405111" cy="259045"/>
    <xdr:sp macro="" textlink="">
      <xdr:nvSpPr>
        <xdr:cNvPr id="84" name="n_4aveValue【道路】&#10;有形固定資産減価償却率">
          <a:extLst>
            <a:ext uri="{FF2B5EF4-FFF2-40B4-BE49-F238E27FC236}">
              <a16:creationId xmlns:a16="http://schemas.microsoft.com/office/drawing/2014/main" id="{F2F4B4B2-F224-46A3-B47F-8716B623A336}"/>
            </a:ext>
          </a:extLst>
        </xdr:cNvPr>
        <xdr:cNvSpPr txBox="1"/>
      </xdr:nvSpPr>
      <xdr:spPr>
        <a:xfrm>
          <a:off x="927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139082</xdr:rowOff>
    </xdr:from>
    <xdr:ext cx="405111" cy="259045"/>
    <xdr:sp macro="" textlink="">
      <xdr:nvSpPr>
        <xdr:cNvPr id="85" name="n_1mainValue【道路】&#10;有形固定資産減価償却率">
          <a:extLst>
            <a:ext uri="{FF2B5EF4-FFF2-40B4-BE49-F238E27FC236}">
              <a16:creationId xmlns:a16="http://schemas.microsoft.com/office/drawing/2014/main" id="{38304C37-F5A4-4639-B2D0-C01DB584489E}"/>
            </a:ext>
          </a:extLst>
        </xdr:cNvPr>
        <xdr:cNvSpPr txBox="1"/>
      </xdr:nvSpPr>
      <xdr:spPr>
        <a:xfrm>
          <a:off x="3582044"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106697</xdr:rowOff>
    </xdr:from>
    <xdr:ext cx="405111" cy="259045"/>
    <xdr:sp macro="" textlink="">
      <xdr:nvSpPr>
        <xdr:cNvPr id="86" name="n_2mainValue【道路】&#10;有形固定資産減価償却率">
          <a:extLst>
            <a:ext uri="{FF2B5EF4-FFF2-40B4-BE49-F238E27FC236}">
              <a16:creationId xmlns:a16="http://schemas.microsoft.com/office/drawing/2014/main" id="{C07CBD99-971E-4B24-A151-529517C4DE50}"/>
            </a:ext>
          </a:extLst>
        </xdr:cNvPr>
        <xdr:cNvSpPr txBox="1"/>
      </xdr:nvSpPr>
      <xdr:spPr>
        <a:xfrm>
          <a:off x="2705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150512</xdr:rowOff>
    </xdr:from>
    <xdr:ext cx="405111" cy="259045"/>
    <xdr:sp macro="" textlink="">
      <xdr:nvSpPr>
        <xdr:cNvPr id="87" name="n_3mainValue【道路】&#10;有形固定資産減価償却率">
          <a:extLst>
            <a:ext uri="{FF2B5EF4-FFF2-40B4-BE49-F238E27FC236}">
              <a16:creationId xmlns:a16="http://schemas.microsoft.com/office/drawing/2014/main" id="{58C14059-17AA-43D7-BC43-A341D6D4CAA2}"/>
            </a:ext>
          </a:extLst>
        </xdr:cNvPr>
        <xdr:cNvSpPr txBox="1"/>
      </xdr:nvSpPr>
      <xdr:spPr>
        <a:xfrm>
          <a:off x="1816744" y="666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BA42A8BD-8D37-49DD-A724-98B3B89180D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88CFB20E-6ABE-40B7-BCD0-7F60C879637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61A1E68B-AC0B-4484-B306-43F824B3D58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5330E060-2542-4507-8D8C-4E5E0108754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5D420FC3-0E21-4095-9FE6-62109CCA0C8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B7875172-92C1-4F67-A0E7-51F988C4CB0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B089FF05-C5DE-4891-98F8-ADA4CD095C1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7AD80E4B-F229-4C20-BC79-70690876595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7D3198D1-66AF-46B6-9C0D-6A7251434DA1}"/>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EF9762E4-C90F-4DB8-8E3C-EA49F8ECC46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a:extLst>
            <a:ext uri="{FF2B5EF4-FFF2-40B4-BE49-F238E27FC236}">
              <a16:creationId xmlns:a16="http://schemas.microsoft.com/office/drawing/2014/main" id="{CADE8477-BE40-4217-B420-6011E1A7AFEE}"/>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a:extLst>
            <a:ext uri="{FF2B5EF4-FFF2-40B4-BE49-F238E27FC236}">
              <a16:creationId xmlns:a16="http://schemas.microsoft.com/office/drawing/2014/main" id="{475AE143-A878-4E4A-923E-496654BAAD7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a:extLst>
            <a:ext uri="{FF2B5EF4-FFF2-40B4-BE49-F238E27FC236}">
              <a16:creationId xmlns:a16="http://schemas.microsoft.com/office/drawing/2014/main" id="{7FCCBEAA-BFD2-449F-866C-1C433A6523AE}"/>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1" name="テキスト ボックス 100">
          <a:extLst>
            <a:ext uri="{FF2B5EF4-FFF2-40B4-BE49-F238E27FC236}">
              <a16:creationId xmlns:a16="http://schemas.microsoft.com/office/drawing/2014/main" id="{5B0F4CCB-462A-4FF4-93BF-F8ECDD35BFD6}"/>
            </a:ext>
          </a:extLst>
        </xdr:cNvPr>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a:extLst>
            <a:ext uri="{FF2B5EF4-FFF2-40B4-BE49-F238E27FC236}">
              <a16:creationId xmlns:a16="http://schemas.microsoft.com/office/drawing/2014/main" id="{09302E38-2226-4DCD-BB55-1C34FE8C5271}"/>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3" name="テキスト ボックス 102">
          <a:extLst>
            <a:ext uri="{FF2B5EF4-FFF2-40B4-BE49-F238E27FC236}">
              <a16:creationId xmlns:a16="http://schemas.microsoft.com/office/drawing/2014/main" id="{43177A7B-2B34-46EB-8376-8C7EADD17535}"/>
            </a:ext>
          </a:extLst>
        </xdr:cNvPr>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a:extLst>
            <a:ext uri="{FF2B5EF4-FFF2-40B4-BE49-F238E27FC236}">
              <a16:creationId xmlns:a16="http://schemas.microsoft.com/office/drawing/2014/main" id="{63DBE3B7-9174-444D-9645-5F1779B9A3ED}"/>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5" name="テキスト ボックス 104">
          <a:extLst>
            <a:ext uri="{FF2B5EF4-FFF2-40B4-BE49-F238E27FC236}">
              <a16:creationId xmlns:a16="http://schemas.microsoft.com/office/drawing/2014/main" id="{69186A24-A214-41EA-8177-0BD5C861D90D}"/>
            </a:ext>
          </a:extLst>
        </xdr:cNvPr>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a:extLst>
            <a:ext uri="{FF2B5EF4-FFF2-40B4-BE49-F238E27FC236}">
              <a16:creationId xmlns:a16="http://schemas.microsoft.com/office/drawing/2014/main" id="{7BE7FAB2-8A1D-41D6-9A04-686202416437}"/>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7" name="テキスト ボックス 106">
          <a:extLst>
            <a:ext uri="{FF2B5EF4-FFF2-40B4-BE49-F238E27FC236}">
              <a16:creationId xmlns:a16="http://schemas.microsoft.com/office/drawing/2014/main" id="{60F2DB13-BD64-4DB5-9A27-B09107A6CAD8}"/>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C9623262-C3C3-4CA8-8CFE-34B2FE27ACB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9" name="テキスト ボックス 108">
          <a:extLst>
            <a:ext uri="{FF2B5EF4-FFF2-40B4-BE49-F238E27FC236}">
              <a16:creationId xmlns:a16="http://schemas.microsoft.com/office/drawing/2014/main" id="{B388ADCD-69F1-4847-902B-D3833F42E3DD}"/>
            </a:ext>
          </a:extLst>
        </xdr:cNvPr>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a:extLst>
            <a:ext uri="{FF2B5EF4-FFF2-40B4-BE49-F238E27FC236}">
              <a16:creationId xmlns:a16="http://schemas.microsoft.com/office/drawing/2014/main" id="{4185C33A-04A3-412A-995A-C85518567D9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24051</xdr:rowOff>
    </xdr:from>
    <xdr:to>
      <xdr:col>54</xdr:col>
      <xdr:colOff>189865</xdr:colOff>
      <xdr:row>42</xdr:row>
      <xdr:rowOff>38031</xdr:rowOff>
    </xdr:to>
    <xdr:cxnSp macro="">
      <xdr:nvCxnSpPr>
        <xdr:cNvPr id="111" name="直線コネクタ 110">
          <a:extLst>
            <a:ext uri="{FF2B5EF4-FFF2-40B4-BE49-F238E27FC236}">
              <a16:creationId xmlns:a16="http://schemas.microsoft.com/office/drawing/2014/main" id="{8C76DEBE-778C-4258-A315-FF6FAB6BD21D}"/>
            </a:ext>
          </a:extLst>
        </xdr:cNvPr>
        <xdr:cNvCxnSpPr/>
      </xdr:nvCxnSpPr>
      <xdr:spPr>
        <a:xfrm flipV="1">
          <a:off x="10476865" y="5681901"/>
          <a:ext cx="0" cy="155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64128</xdr:rowOff>
    </xdr:from>
    <xdr:ext cx="469744" cy="259045"/>
    <xdr:sp macro="" textlink="">
      <xdr:nvSpPr>
        <xdr:cNvPr id="112" name="【道路】&#10;一人当たり延長最小値テキスト">
          <a:extLst>
            <a:ext uri="{FF2B5EF4-FFF2-40B4-BE49-F238E27FC236}">
              <a16:creationId xmlns:a16="http://schemas.microsoft.com/office/drawing/2014/main" id="{ED11D621-2262-481D-A266-C51492678C88}"/>
            </a:ext>
          </a:extLst>
        </xdr:cNvPr>
        <xdr:cNvSpPr txBox="1"/>
      </xdr:nvSpPr>
      <xdr:spPr>
        <a:xfrm>
          <a:off x="10515600" y="7265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38031</xdr:rowOff>
    </xdr:from>
    <xdr:to>
      <xdr:col>55</xdr:col>
      <xdr:colOff>88900</xdr:colOff>
      <xdr:row>42</xdr:row>
      <xdr:rowOff>38031</xdr:rowOff>
    </xdr:to>
    <xdr:cxnSp macro="">
      <xdr:nvCxnSpPr>
        <xdr:cNvPr id="113" name="直線コネクタ 112">
          <a:extLst>
            <a:ext uri="{FF2B5EF4-FFF2-40B4-BE49-F238E27FC236}">
              <a16:creationId xmlns:a16="http://schemas.microsoft.com/office/drawing/2014/main" id="{F539EE73-979C-4664-A820-A5E3181424DC}"/>
            </a:ext>
          </a:extLst>
        </xdr:cNvPr>
        <xdr:cNvCxnSpPr/>
      </xdr:nvCxnSpPr>
      <xdr:spPr>
        <a:xfrm>
          <a:off x="10388600" y="723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142178</xdr:rowOff>
    </xdr:from>
    <xdr:ext cx="690189" cy="259045"/>
    <xdr:sp macro="" textlink="">
      <xdr:nvSpPr>
        <xdr:cNvPr id="114" name="【道路】&#10;一人当たり延長最大値テキスト">
          <a:extLst>
            <a:ext uri="{FF2B5EF4-FFF2-40B4-BE49-F238E27FC236}">
              <a16:creationId xmlns:a16="http://schemas.microsoft.com/office/drawing/2014/main" id="{EEFF64D5-A4E1-426C-AAB9-8E8980678D60}"/>
            </a:ext>
          </a:extLst>
        </xdr:cNvPr>
        <xdr:cNvSpPr txBox="1"/>
      </xdr:nvSpPr>
      <xdr:spPr>
        <a:xfrm>
          <a:off x="10515600" y="5457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24051</xdr:rowOff>
    </xdr:from>
    <xdr:to>
      <xdr:col>55</xdr:col>
      <xdr:colOff>88900</xdr:colOff>
      <xdr:row>33</xdr:row>
      <xdr:rowOff>24051</xdr:rowOff>
    </xdr:to>
    <xdr:cxnSp macro="">
      <xdr:nvCxnSpPr>
        <xdr:cNvPr id="115" name="直線コネクタ 114">
          <a:extLst>
            <a:ext uri="{FF2B5EF4-FFF2-40B4-BE49-F238E27FC236}">
              <a16:creationId xmlns:a16="http://schemas.microsoft.com/office/drawing/2014/main" id="{BB00B2FE-C94F-4CCE-8538-5D56DE272073}"/>
            </a:ext>
          </a:extLst>
        </xdr:cNvPr>
        <xdr:cNvCxnSpPr/>
      </xdr:nvCxnSpPr>
      <xdr:spPr>
        <a:xfrm>
          <a:off x="10388600" y="568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153028</xdr:rowOff>
    </xdr:from>
    <xdr:ext cx="599010" cy="259045"/>
    <xdr:sp macro="" textlink="">
      <xdr:nvSpPr>
        <xdr:cNvPr id="116" name="【道路】&#10;一人当たり延長平均値テキスト">
          <a:extLst>
            <a:ext uri="{FF2B5EF4-FFF2-40B4-BE49-F238E27FC236}">
              <a16:creationId xmlns:a16="http://schemas.microsoft.com/office/drawing/2014/main" id="{3C06F7CC-947B-4305-BEB3-77152EDA82F1}"/>
            </a:ext>
          </a:extLst>
        </xdr:cNvPr>
        <xdr:cNvSpPr txBox="1"/>
      </xdr:nvSpPr>
      <xdr:spPr>
        <a:xfrm>
          <a:off x="10515600" y="7011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130151</xdr:rowOff>
    </xdr:from>
    <xdr:to>
      <xdr:col>55</xdr:col>
      <xdr:colOff>50800</xdr:colOff>
      <xdr:row>42</xdr:row>
      <xdr:rowOff>60301</xdr:rowOff>
    </xdr:to>
    <xdr:sp macro="" textlink="">
      <xdr:nvSpPr>
        <xdr:cNvPr id="117" name="フローチャート: 判断 116">
          <a:extLst>
            <a:ext uri="{FF2B5EF4-FFF2-40B4-BE49-F238E27FC236}">
              <a16:creationId xmlns:a16="http://schemas.microsoft.com/office/drawing/2014/main" id="{39E54895-187B-4658-8663-636DE0307CD6}"/>
            </a:ext>
          </a:extLst>
        </xdr:cNvPr>
        <xdr:cNvSpPr/>
      </xdr:nvSpPr>
      <xdr:spPr>
        <a:xfrm>
          <a:off x="10426700" y="715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128028</xdr:rowOff>
    </xdr:from>
    <xdr:to>
      <xdr:col>50</xdr:col>
      <xdr:colOff>165100</xdr:colOff>
      <xdr:row>42</xdr:row>
      <xdr:rowOff>58178</xdr:rowOff>
    </xdr:to>
    <xdr:sp macro="" textlink="">
      <xdr:nvSpPr>
        <xdr:cNvPr id="118" name="フローチャート: 判断 117">
          <a:extLst>
            <a:ext uri="{FF2B5EF4-FFF2-40B4-BE49-F238E27FC236}">
              <a16:creationId xmlns:a16="http://schemas.microsoft.com/office/drawing/2014/main" id="{C0D9C3FC-1141-4CD3-87EC-9B5990953111}"/>
            </a:ext>
          </a:extLst>
        </xdr:cNvPr>
        <xdr:cNvSpPr/>
      </xdr:nvSpPr>
      <xdr:spPr>
        <a:xfrm>
          <a:off x="9588500" y="715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128947</xdr:rowOff>
    </xdr:from>
    <xdr:to>
      <xdr:col>46</xdr:col>
      <xdr:colOff>38100</xdr:colOff>
      <xdr:row>42</xdr:row>
      <xdr:rowOff>59097</xdr:rowOff>
    </xdr:to>
    <xdr:sp macro="" textlink="">
      <xdr:nvSpPr>
        <xdr:cNvPr id="119" name="フローチャート: 判断 118">
          <a:extLst>
            <a:ext uri="{FF2B5EF4-FFF2-40B4-BE49-F238E27FC236}">
              <a16:creationId xmlns:a16="http://schemas.microsoft.com/office/drawing/2014/main" id="{435EEA86-FAFB-4DDF-A14F-3A59B2FB63D7}"/>
            </a:ext>
          </a:extLst>
        </xdr:cNvPr>
        <xdr:cNvSpPr/>
      </xdr:nvSpPr>
      <xdr:spPr>
        <a:xfrm>
          <a:off x="8699500" y="715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129393</xdr:rowOff>
    </xdr:from>
    <xdr:to>
      <xdr:col>41</xdr:col>
      <xdr:colOff>101600</xdr:colOff>
      <xdr:row>42</xdr:row>
      <xdr:rowOff>59543</xdr:rowOff>
    </xdr:to>
    <xdr:sp macro="" textlink="">
      <xdr:nvSpPr>
        <xdr:cNvPr id="120" name="フローチャート: 判断 119">
          <a:extLst>
            <a:ext uri="{FF2B5EF4-FFF2-40B4-BE49-F238E27FC236}">
              <a16:creationId xmlns:a16="http://schemas.microsoft.com/office/drawing/2014/main" id="{18B85752-82E7-4FE9-877C-8F26E1F6C220}"/>
            </a:ext>
          </a:extLst>
        </xdr:cNvPr>
        <xdr:cNvSpPr/>
      </xdr:nvSpPr>
      <xdr:spPr>
        <a:xfrm>
          <a:off x="7810500" y="71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152705</xdr:rowOff>
    </xdr:from>
    <xdr:to>
      <xdr:col>36</xdr:col>
      <xdr:colOff>165100</xdr:colOff>
      <xdr:row>42</xdr:row>
      <xdr:rowOff>82855</xdr:rowOff>
    </xdr:to>
    <xdr:sp macro="" textlink="">
      <xdr:nvSpPr>
        <xdr:cNvPr id="121" name="フローチャート: 判断 120">
          <a:extLst>
            <a:ext uri="{FF2B5EF4-FFF2-40B4-BE49-F238E27FC236}">
              <a16:creationId xmlns:a16="http://schemas.microsoft.com/office/drawing/2014/main" id="{777068F5-A7A8-4267-A85B-68093D4EDF58}"/>
            </a:ext>
          </a:extLst>
        </xdr:cNvPr>
        <xdr:cNvSpPr/>
      </xdr:nvSpPr>
      <xdr:spPr>
        <a:xfrm>
          <a:off x="6921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725B353B-D44F-423D-929E-ECE796A09E2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C583CFDF-03FA-4444-BC44-7A88E5ADFE5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46FB0E8-2D04-4096-A80D-30B8BB7F93A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2502BF64-FFAE-4BED-BE51-77E1E82A6CC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4A7FE35-D13B-41BE-9E18-86C673A002A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151795</xdr:rowOff>
    </xdr:from>
    <xdr:to>
      <xdr:col>55</xdr:col>
      <xdr:colOff>50800</xdr:colOff>
      <xdr:row>42</xdr:row>
      <xdr:rowOff>81945</xdr:rowOff>
    </xdr:to>
    <xdr:sp macro="" textlink="">
      <xdr:nvSpPr>
        <xdr:cNvPr id="127" name="楕円 126">
          <a:extLst>
            <a:ext uri="{FF2B5EF4-FFF2-40B4-BE49-F238E27FC236}">
              <a16:creationId xmlns:a16="http://schemas.microsoft.com/office/drawing/2014/main" id="{10BAD383-8832-4043-8CEE-0F78D51B423A}"/>
            </a:ext>
          </a:extLst>
        </xdr:cNvPr>
        <xdr:cNvSpPr/>
      </xdr:nvSpPr>
      <xdr:spPr>
        <a:xfrm>
          <a:off x="10426700" y="718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108578</xdr:rowOff>
    </xdr:from>
    <xdr:ext cx="534377" cy="259045"/>
    <xdr:sp macro="" textlink="">
      <xdr:nvSpPr>
        <xdr:cNvPr id="128" name="【道路】&#10;一人当たり延長該当値テキスト">
          <a:extLst>
            <a:ext uri="{FF2B5EF4-FFF2-40B4-BE49-F238E27FC236}">
              <a16:creationId xmlns:a16="http://schemas.microsoft.com/office/drawing/2014/main" id="{10B52CD4-FFCE-4B46-9686-178E3FA48D59}"/>
            </a:ext>
          </a:extLst>
        </xdr:cNvPr>
        <xdr:cNvSpPr txBox="1"/>
      </xdr:nvSpPr>
      <xdr:spPr>
        <a:xfrm>
          <a:off x="10515600" y="713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151808</xdr:rowOff>
    </xdr:from>
    <xdr:to>
      <xdr:col>50</xdr:col>
      <xdr:colOff>165100</xdr:colOff>
      <xdr:row>42</xdr:row>
      <xdr:rowOff>81958</xdr:rowOff>
    </xdr:to>
    <xdr:sp macro="" textlink="">
      <xdr:nvSpPr>
        <xdr:cNvPr id="129" name="楕円 128">
          <a:extLst>
            <a:ext uri="{FF2B5EF4-FFF2-40B4-BE49-F238E27FC236}">
              <a16:creationId xmlns:a16="http://schemas.microsoft.com/office/drawing/2014/main" id="{A854879B-6C59-4473-9A1E-AA14DB05EA0C}"/>
            </a:ext>
          </a:extLst>
        </xdr:cNvPr>
        <xdr:cNvSpPr/>
      </xdr:nvSpPr>
      <xdr:spPr>
        <a:xfrm>
          <a:off x="9588500" y="718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31145</xdr:rowOff>
    </xdr:from>
    <xdr:to>
      <xdr:col>55</xdr:col>
      <xdr:colOff>0</xdr:colOff>
      <xdr:row>42</xdr:row>
      <xdr:rowOff>31158</xdr:rowOff>
    </xdr:to>
    <xdr:cxnSp macro="">
      <xdr:nvCxnSpPr>
        <xdr:cNvPr id="130" name="直線コネクタ 129">
          <a:extLst>
            <a:ext uri="{FF2B5EF4-FFF2-40B4-BE49-F238E27FC236}">
              <a16:creationId xmlns:a16="http://schemas.microsoft.com/office/drawing/2014/main" id="{BC1038A9-418A-409C-A7A9-322924BBE0DE}"/>
            </a:ext>
          </a:extLst>
        </xdr:cNvPr>
        <xdr:cNvCxnSpPr/>
      </xdr:nvCxnSpPr>
      <xdr:spPr>
        <a:xfrm flipV="1">
          <a:off x="9639300" y="7232045"/>
          <a:ext cx="8382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151788</xdr:rowOff>
    </xdr:from>
    <xdr:to>
      <xdr:col>46</xdr:col>
      <xdr:colOff>38100</xdr:colOff>
      <xdr:row>42</xdr:row>
      <xdr:rowOff>81938</xdr:rowOff>
    </xdr:to>
    <xdr:sp macro="" textlink="">
      <xdr:nvSpPr>
        <xdr:cNvPr id="131" name="楕円 130">
          <a:extLst>
            <a:ext uri="{FF2B5EF4-FFF2-40B4-BE49-F238E27FC236}">
              <a16:creationId xmlns:a16="http://schemas.microsoft.com/office/drawing/2014/main" id="{35D26A51-0C67-4ED6-8EF9-7A2417AC6B43}"/>
            </a:ext>
          </a:extLst>
        </xdr:cNvPr>
        <xdr:cNvSpPr/>
      </xdr:nvSpPr>
      <xdr:spPr>
        <a:xfrm>
          <a:off x="8699500" y="718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31138</xdr:rowOff>
    </xdr:from>
    <xdr:to>
      <xdr:col>50</xdr:col>
      <xdr:colOff>114300</xdr:colOff>
      <xdr:row>42</xdr:row>
      <xdr:rowOff>31158</xdr:rowOff>
    </xdr:to>
    <xdr:cxnSp macro="">
      <xdr:nvCxnSpPr>
        <xdr:cNvPr id="132" name="直線コネクタ 131">
          <a:extLst>
            <a:ext uri="{FF2B5EF4-FFF2-40B4-BE49-F238E27FC236}">
              <a16:creationId xmlns:a16="http://schemas.microsoft.com/office/drawing/2014/main" id="{6B380F4D-30B1-4172-AD49-37C0D260EA0A}"/>
            </a:ext>
          </a:extLst>
        </xdr:cNvPr>
        <xdr:cNvCxnSpPr/>
      </xdr:nvCxnSpPr>
      <xdr:spPr>
        <a:xfrm>
          <a:off x="8750300" y="7232038"/>
          <a:ext cx="8890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151711</xdr:rowOff>
    </xdr:from>
    <xdr:to>
      <xdr:col>41</xdr:col>
      <xdr:colOff>101600</xdr:colOff>
      <xdr:row>42</xdr:row>
      <xdr:rowOff>81861</xdr:rowOff>
    </xdr:to>
    <xdr:sp macro="" textlink="">
      <xdr:nvSpPr>
        <xdr:cNvPr id="133" name="楕円 132">
          <a:extLst>
            <a:ext uri="{FF2B5EF4-FFF2-40B4-BE49-F238E27FC236}">
              <a16:creationId xmlns:a16="http://schemas.microsoft.com/office/drawing/2014/main" id="{71761AAE-B18D-4F00-A14C-7585D02A8A6E}"/>
            </a:ext>
          </a:extLst>
        </xdr:cNvPr>
        <xdr:cNvSpPr/>
      </xdr:nvSpPr>
      <xdr:spPr>
        <a:xfrm>
          <a:off x="7810500" y="718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31061</xdr:rowOff>
    </xdr:from>
    <xdr:to>
      <xdr:col>45</xdr:col>
      <xdr:colOff>177800</xdr:colOff>
      <xdr:row>42</xdr:row>
      <xdr:rowOff>31138</xdr:rowOff>
    </xdr:to>
    <xdr:cxnSp macro="">
      <xdr:nvCxnSpPr>
        <xdr:cNvPr id="134" name="直線コネクタ 133">
          <a:extLst>
            <a:ext uri="{FF2B5EF4-FFF2-40B4-BE49-F238E27FC236}">
              <a16:creationId xmlns:a16="http://schemas.microsoft.com/office/drawing/2014/main" id="{922C3C71-8DD2-469D-AAA9-5530626DABC7}"/>
            </a:ext>
          </a:extLst>
        </xdr:cNvPr>
        <xdr:cNvCxnSpPr/>
      </xdr:nvCxnSpPr>
      <xdr:spPr>
        <a:xfrm>
          <a:off x="7861300" y="7231961"/>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74705</xdr:rowOff>
    </xdr:from>
    <xdr:ext cx="599010" cy="259045"/>
    <xdr:sp macro="" textlink="">
      <xdr:nvSpPr>
        <xdr:cNvPr id="135" name="n_1aveValue【道路】&#10;一人当たり延長">
          <a:extLst>
            <a:ext uri="{FF2B5EF4-FFF2-40B4-BE49-F238E27FC236}">
              <a16:creationId xmlns:a16="http://schemas.microsoft.com/office/drawing/2014/main" id="{3A8E2703-810A-4A5A-9B7C-83B8372FC3CD}"/>
            </a:ext>
          </a:extLst>
        </xdr:cNvPr>
        <xdr:cNvSpPr txBox="1"/>
      </xdr:nvSpPr>
      <xdr:spPr>
        <a:xfrm>
          <a:off x="9327094" y="693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75624</xdr:rowOff>
    </xdr:from>
    <xdr:ext cx="599010" cy="259045"/>
    <xdr:sp macro="" textlink="">
      <xdr:nvSpPr>
        <xdr:cNvPr id="136" name="n_2aveValue【道路】&#10;一人当たり延長">
          <a:extLst>
            <a:ext uri="{FF2B5EF4-FFF2-40B4-BE49-F238E27FC236}">
              <a16:creationId xmlns:a16="http://schemas.microsoft.com/office/drawing/2014/main" id="{03E12BB0-B7AF-46BE-85B9-2B1859BA71DD}"/>
            </a:ext>
          </a:extLst>
        </xdr:cNvPr>
        <xdr:cNvSpPr txBox="1"/>
      </xdr:nvSpPr>
      <xdr:spPr>
        <a:xfrm>
          <a:off x="8450794" y="693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40</xdr:row>
      <xdr:rowOff>76070</xdr:rowOff>
    </xdr:from>
    <xdr:ext cx="599010" cy="259045"/>
    <xdr:sp macro="" textlink="">
      <xdr:nvSpPr>
        <xdr:cNvPr id="137" name="n_3aveValue【道路】&#10;一人当たり延長">
          <a:extLst>
            <a:ext uri="{FF2B5EF4-FFF2-40B4-BE49-F238E27FC236}">
              <a16:creationId xmlns:a16="http://schemas.microsoft.com/office/drawing/2014/main" id="{9F94EBAF-1058-4A62-BBCC-70352BDA9703}"/>
            </a:ext>
          </a:extLst>
        </xdr:cNvPr>
        <xdr:cNvSpPr txBox="1"/>
      </xdr:nvSpPr>
      <xdr:spPr>
        <a:xfrm>
          <a:off x="7561794" y="693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99382</xdr:rowOff>
    </xdr:from>
    <xdr:ext cx="534377" cy="259045"/>
    <xdr:sp macro="" textlink="">
      <xdr:nvSpPr>
        <xdr:cNvPr id="138" name="n_4aveValue【道路】&#10;一人当たり延長">
          <a:extLst>
            <a:ext uri="{FF2B5EF4-FFF2-40B4-BE49-F238E27FC236}">
              <a16:creationId xmlns:a16="http://schemas.microsoft.com/office/drawing/2014/main" id="{F1E252AA-7AD0-4396-B737-CF84C643B808}"/>
            </a:ext>
          </a:extLst>
        </xdr:cNvPr>
        <xdr:cNvSpPr txBox="1"/>
      </xdr:nvSpPr>
      <xdr:spPr>
        <a:xfrm>
          <a:off x="6705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73085</xdr:rowOff>
    </xdr:from>
    <xdr:ext cx="534377" cy="259045"/>
    <xdr:sp macro="" textlink="">
      <xdr:nvSpPr>
        <xdr:cNvPr id="139" name="n_1mainValue【道路】&#10;一人当たり延長">
          <a:extLst>
            <a:ext uri="{FF2B5EF4-FFF2-40B4-BE49-F238E27FC236}">
              <a16:creationId xmlns:a16="http://schemas.microsoft.com/office/drawing/2014/main" id="{F175E120-4A3D-4E22-86AD-2B64222DA0DD}"/>
            </a:ext>
          </a:extLst>
        </xdr:cNvPr>
        <xdr:cNvSpPr txBox="1"/>
      </xdr:nvSpPr>
      <xdr:spPr>
        <a:xfrm>
          <a:off x="9359411" y="727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73065</xdr:rowOff>
    </xdr:from>
    <xdr:ext cx="534377" cy="259045"/>
    <xdr:sp macro="" textlink="">
      <xdr:nvSpPr>
        <xdr:cNvPr id="140" name="n_2mainValue【道路】&#10;一人当たり延長">
          <a:extLst>
            <a:ext uri="{FF2B5EF4-FFF2-40B4-BE49-F238E27FC236}">
              <a16:creationId xmlns:a16="http://schemas.microsoft.com/office/drawing/2014/main" id="{06F5B18F-EA1C-423B-B681-D2B7A2ACEC3E}"/>
            </a:ext>
          </a:extLst>
        </xdr:cNvPr>
        <xdr:cNvSpPr txBox="1"/>
      </xdr:nvSpPr>
      <xdr:spPr>
        <a:xfrm>
          <a:off x="8483111" y="727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72988</xdr:rowOff>
    </xdr:from>
    <xdr:ext cx="534377" cy="259045"/>
    <xdr:sp macro="" textlink="">
      <xdr:nvSpPr>
        <xdr:cNvPr id="141" name="n_3mainValue【道路】&#10;一人当たり延長">
          <a:extLst>
            <a:ext uri="{FF2B5EF4-FFF2-40B4-BE49-F238E27FC236}">
              <a16:creationId xmlns:a16="http://schemas.microsoft.com/office/drawing/2014/main" id="{2DBD914F-1832-4F22-93CF-8B1D798A6E0C}"/>
            </a:ext>
          </a:extLst>
        </xdr:cNvPr>
        <xdr:cNvSpPr txBox="1"/>
      </xdr:nvSpPr>
      <xdr:spPr>
        <a:xfrm>
          <a:off x="7594111" y="727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a:extLst>
            <a:ext uri="{FF2B5EF4-FFF2-40B4-BE49-F238E27FC236}">
              <a16:creationId xmlns:a16="http://schemas.microsoft.com/office/drawing/2014/main" id="{3F008D2D-A6A3-4F05-AB44-A0D4B0B5E83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a:extLst>
            <a:ext uri="{FF2B5EF4-FFF2-40B4-BE49-F238E27FC236}">
              <a16:creationId xmlns:a16="http://schemas.microsoft.com/office/drawing/2014/main" id="{D53A7EBB-C4D8-4CD6-AC4B-BDACF8EBAE8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a:extLst>
            <a:ext uri="{FF2B5EF4-FFF2-40B4-BE49-F238E27FC236}">
              <a16:creationId xmlns:a16="http://schemas.microsoft.com/office/drawing/2014/main" id="{0C6C66DC-EC4F-48CE-923E-87E175C558B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a:extLst>
            <a:ext uri="{FF2B5EF4-FFF2-40B4-BE49-F238E27FC236}">
              <a16:creationId xmlns:a16="http://schemas.microsoft.com/office/drawing/2014/main" id="{6B2A87A9-9E87-416E-AAE4-8AC46650593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a:extLst>
            <a:ext uri="{FF2B5EF4-FFF2-40B4-BE49-F238E27FC236}">
              <a16:creationId xmlns:a16="http://schemas.microsoft.com/office/drawing/2014/main" id="{17CA9E0C-CB51-4449-8F5F-05F6684F63B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a:extLst>
            <a:ext uri="{FF2B5EF4-FFF2-40B4-BE49-F238E27FC236}">
              <a16:creationId xmlns:a16="http://schemas.microsoft.com/office/drawing/2014/main" id="{A8539CFA-EB3F-435E-8D34-3B8DCB333CB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a:extLst>
            <a:ext uri="{FF2B5EF4-FFF2-40B4-BE49-F238E27FC236}">
              <a16:creationId xmlns:a16="http://schemas.microsoft.com/office/drawing/2014/main" id="{B607FDCF-5428-433F-9D48-33D1ED32CA2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a:extLst>
            <a:ext uri="{FF2B5EF4-FFF2-40B4-BE49-F238E27FC236}">
              <a16:creationId xmlns:a16="http://schemas.microsoft.com/office/drawing/2014/main" id="{04D50620-717B-4549-B870-D18EC88AD5C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a:extLst>
            <a:ext uri="{FF2B5EF4-FFF2-40B4-BE49-F238E27FC236}">
              <a16:creationId xmlns:a16="http://schemas.microsoft.com/office/drawing/2014/main" id="{D588732F-36E8-44E3-AB8C-878D7EAECDA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a:extLst>
            <a:ext uri="{FF2B5EF4-FFF2-40B4-BE49-F238E27FC236}">
              <a16:creationId xmlns:a16="http://schemas.microsoft.com/office/drawing/2014/main" id="{99EA49F9-E588-41A8-A6BF-A8C4963F37F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a:extLst>
            <a:ext uri="{FF2B5EF4-FFF2-40B4-BE49-F238E27FC236}">
              <a16:creationId xmlns:a16="http://schemas.microsoft.com/office/drawing/2014/main" id="{7543568E-177C-4D0F-9AC1-2A6ED270969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a:extLst>
            <a:ext uri="{FF2B5EF4-FFF2-40B4-BE49-F238E27FC236}">
              <a16:creationId xmlns:a16="http://schemas.microsoft.com/office/drawing/2014/main" id="{6AB6EFB9-7BBE-496B-85B7-FB129548C7AB}"/>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a:extLst>
            <a:ext uri="{FF2B5EF4-FFF2-40B4-BE49-F238E27FC236}">
              <a16:creationId xmlns:a16="http://schemas.microsoft.com/office/drawing/2014/main" id="{34D63617-0B5B-4F56-9DA8-1B16CCF55B1C}"/>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a:extLst>
            <a:ext uri="{FF2B5EF4-FFF2-40B4-BE49-F238E27FC236}">
              <a16:creationId xmlns:a16="http://schemas.microsoft.com/office/drawing/2014/main" id="{CAA64EA0-60FD-42D8-9B6D-557C544F0D54}"/>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a:extLst>
            <a:ext uri="{FF2B5EF4-FFF2-40B4-BE49-F238E27FC236}">
              <a16:creationId xmlns:a16="http://schemas.microsoft.com/office/drawing/2014/main" id="{BF4C03F7-0422-40E3-9B9D-1761F4733814}"/>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a:extLst>
            <a:ext uri="{FF2B5EF4-FFF2-40B4-BE49-F238E27FC236}">
              <a16:creationId xmlns:a16="http://schemas.microsoft.com/office/drawing/2014/main" id="{A7BA6D42-7F13-4BA2-91D0-DC0533B7E21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a:extLst>
            <a:ext uri="{FF2B5EF4-FFF2-40B4-BE49-F238E27FC236}">
              <a16:creationId xmlns:a16="http://schemas.microsoft.com/office/drawing/2014/main" id="{35BA53BE-1DC0-46E9-8A0D-DB87093B6F45}"/>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a:extLst>
            <a:ext uri="{FF2B5EF4-FFF2-40B4-BE49-F238E27FC236}">
              <a16:creationId xmlns:a16="http://schemas.microsoft.com/office/drawing/2014/main" id="{2ACA5FAF-49F2-4A5A-9DF9-53A46BBAF7D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a:extLst>
            <a:ext uri="{FF2B5EF4-FFF2-40B4-BE49-F238E27FC236}">
              <a16:creationId xmlns:a16="http://schemas.microsoft.com/office/drawing/2014/main" id="{ADB52A1F-F466-4399-A15E-0E3B814F75C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a:extLst>
            <a:ext uri="{FF2B5EF4-FFF2-40B4-BE49-F238E27FC236}">
              <a16:creationId xmlns:a16="http://schemas.microsoft.com/office/drawing/2014/main" id="{E74C46FF-8275-4584-83C2-1A6E6B76967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a:extLst>
            <a:ext uri="{FF2B5EF4-FFF2-40B4-BE49-F238E27FC236}">
              <a16:creationId xmlns:a16="http://schemas.microsoft.com/office/drawing/2014/main" id="{C0B693BB-061E-43F0-B284-9AFA26FC5ED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a:extLst>
            <a:ext uri="{FF2B5EF4-FFF2-40B4-BE49-F238E27FC236}">
              <a16:creationId xmlns:a16="http://schemas.microsoft.com/office/drawing/2014/main" id="{60841DCD-2986-4D01-8012-2E7C5EF5178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a:extLst>
            <a:ext uri="{FF2B5EF4-FFF2-40B4-BE49-F238E27FC236}">
              <a16:creationId xmlns:a16="http://schemas.microsoft.com/office/drawing/2014/main" id="{0B60A6A8-A51F-4C45-AC7F-8767BC3CA8B2}"/>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a:extLst>
            <a:ext uri="{FF2B5EF4-FFF2-40B4-BE49-F238E27FC236}">
              <a16:creationId xmlns:a16="http://schemas.microsoft.com/office/drawing/2014/main" id="{2B20CB23-297F-4F60-A7C1-5E9AC348765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a:extLst>
            <a:ext uri="{FF2B5EF4-FFF2-40B4-BE49-F238E27FC236}">
              <a16:creationId xmlns:a16="http://schemas.microsoft.com/office/drawing/2014/main" id="{4D9F2601-DF0F-4C26-803B-79E5BD8A618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153488</xdr:rowOff>
    </xdr:from>
    <xdr:to>
      <xdr:col>24</xdr:col>
      <xdr:colOff>62865</xdr:colOff>
      <xdr:row>64</xdr:row>
      <xdr:rowOff>71846</xdr:rowOff>
    </xdr:to>
    <xdr:cxnSp macro="">
      <xdr:nvCxnSpPr>
        <xdr:cNvPr id="167" name="直線コネクタ 166">
          <a:extLst>
            <a:ext uri="{FF2B5EF4-FFF2-40B4-BE49-F238E27FC236}">
              <a16:creationId xmlns:a16="http://schemas.microsoft.com/office/drawing/2014/main" id="{A7001AB3-83BD-433B-924A-15697D0B13F8}"/>
            </a:ext>
          </a:extLst>
        </xdr:cNvPr>
        <xdr:cNvCxnSpPr/>
      </xdr:nvCxnSpPr>
      <xdr:spPr>
        <a:xfrm flipV="1">
          <a:off x="4634865" y="9583238"/>
          <a:ext cx="0" cy="1461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405111" cy="259045"/>
    <xdr:sp macro="" textlink="">
      <xdr:nvSpPr>
        <xdr:cNvPr id="168" name="【橋りょう・トンネル】&#10;有形固定資産減価償却率最小値テキスト">
          <a:extLst>
            <a:ext uri="{FF2B5EF4-FFF2-40B4-BE49-F238E27FC236}">
              <a16:creationId xmlns:a16="http://schemas.microsoft.com/office/drawing/2014/main" id="{FB6787C6-149E-4F56-957F-895F0E98330E}"/>
            </a:ext>
          </a:extLst>
        </xdr:cNvPr>
        <xdr:cNvSpPr txBox="1"/>
      </xdr:nvSpPr>
      <xdr:spPr>
        <a:xfrm>
          <a:off x="4673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69" name="直線コネクタ 168">
          <a:extLst>
            <a:ext uri="{FF2B5EF4-FFF2-40B4-BE49-F238E27FC236}">
              <a16:creationId xmlns:a16="http://schemas.microsoft.com/office/drawing/2014/main" id="{2798924B-A50B-43E8-A3E7-B9C248B7B6A3}"/>
            </a:ext>
          </a:extLst>
        </xdr:cNvPr>
        <xdr:cNvCxnSpPr/>
      </xdr:nvCxnSpPr>
      <xdr:spPr>
        <a:xfrm>
          <a:off x="4546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100165</xdr:rowOff>
    </xdr:from>
    <xdr:ext cx="340478" cy="259045"/>
    <xdr:sp macro="" textlink="">
      <xdr:nvSpPr>
        <xdr:cNvPr id="170" name="【橋りょう・トンネル】&#10;有形固定資産減価償却率最大値テキスト">
          <a:extLst>
            <a:ext uri="{FF2B5EF4-FFF2-40B4-BE49-F238E27FC236}">
              <a16:creationId xmlns:a16="http://schemas.microsoft.com/office/drawing/2014/main" id="{782AA415-2B24-418C-969A-0C2A471A9679}"/>
            </a:ext>
          </a:extLst>
        </xdr:cNvPr>
        <xdr:cNvSpPr txBox="1"/>
      </xdr:nvSpPr>
      <xdr:spPr>
        <a:xfrm>
          <a:off x="4673600" y="935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153488</xdr:rowOff>
    </xdr:from>
    <xdr:to>
      <xdr:col>24</xdr:col>
      <xdr:colOff>152400</xdr:colOff>
      <xdr:row>55</xdr:row>
      <xdr:rowOff>153488</xdr:rowOff>
    </xdr:to>
    <xdr:cxnSp macro="">
      <xdr:nvCxnSpPr>
        <xdr:cNvPr id="171" name="直線コネクタ 170">
          <a:extLst>
            <a:ext uri="{FF2B5EF4-FFF2-40B4-BE49-F238E27FC236}">
              <a16:creationId xmlns:a16="http://schemas.microsoft.com/office/drawing/2014/main" id="{82A4DA0C-4C9B-4F0F-AACB-8CE811EC3E62}"/>
            </a:ext>
          </a:extLst>
        </xdr:cNvPr>
        <xdr:cNvCxnSpPr/>
      </xdr:nvCxnSpPr>
      <xdr:spPr>
        <a:xfrm>
          <a:off x="4546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103976</xdr:rowOff>
    </xdr:from>
    <xdr:ext cx="405111" cy="259045"/>
    <xdr:sp macro="" textlink="">
      <xdr:nvSpPr>
        <xdr:cNvPr id="172" name="【橋りょう・トンネル】&#10;有形固定資産減価償却率平均値テキスト">
          <a:extLst>
            <a:ext uri="{FF2B5EF4-FFF2-40B4-BE49-F238E27FC236}">
              <a16:creationId xmlns:a16="http://schemas.microsoft.com/office/drawing/2014/main" id="{2B561B23-A2AC-47DB-92FB-F770DA9EDADE}"/>
            </a:ext>
          </a:extLst>
        </xdr:cNvPr>
        <xdr:cNvSpPr txBox="1"/>
      </xdr:nvSpPr>
      <xdr:spPr>
        <a:xfrm>
          <a:off x="4673600" y="10390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3" name="フローチャート: 判断 172">
          <a:extLst>
            <a:ext uri="{FF2B5EF4-FFF2-40B4-BE49-F238E27FC236}">
              <a16:creationId xmlns:a16="http://schemas.microsoft.com/office/drawing/2014/main" id="{66D5C066-388E-4BE1-A34D-E8E5D193C60C}"/>
            </a:ext>
          </a:extLst>
        </xdr:cNvPr>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74" name="フローチャート: 判断 173">
          <a:extLst>
            <a:ext uri="{FF2B5EF4-FFF2-40B4-BE49-F238E27FC236}">
              <a16:creationId xmlns:a16="http://schemas.microsoft.com/office/drawing/2014/main" id="{F4D62707-C123-4A8F-984F-ACB939DD6A58}"/>
            </a:ext>
          </a:extLst>
        </xdr:cNvPr>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127181</xdr:rowOff>
    </xdr:from>
    <xdr:to>
      <xdr:col>15</xdr:col>
      <xdr:colOff>101600</xdr:colOff>
      <xdr:row>61</xdr:row>
      <xdr:rowOff>57331</xdr:rowOff>
    </xdr:to>
    <xdr:sp macro="" textlink="">
      <xdr:nvSpPr>
        <xdr:cNvPr id="175" name="フローチャート: 判断 174">
          <a:extLst>
            <a:ext uri="{FF2B5EF4-FFF2-40B4-BE49-F238E27FC236}">
              <a16:creationId xmlns:a16="http://schemas.microsoft.com/office/drawing/2014/main" id="{20E323EC-7554-459C-BD00-F94AE0A0A6BF}"/>
            </a:ext>
          </a:extLst>
        </xdr:cNvPr>
        <xdr:cNvSpPr/>
      </xdr:nvSpPr>
      <xdr:spPr>
        <a:xfrm>
          <a:off x="2857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83094</xdr:rowOff>
    </xdr:from>
    <xdr:to>
      <xdr:col>10</xdr:col>
      <xdr:colOff>165100</xdr:colOff>
      <xdr:row>61</xdr:row>
      <xdr:rowOff>13244</xdr:rowOff>
    </xdr:to>
    <xdr:sp macro="" textlink="">
      <xdr:nvSpPr>
        <xdr:cNvPr id="176" name="フローチャート: 判断 175">
          <a:extLst>
            <a:ext uri="{FF2B5EF4-FFF2-40B4-BE49-F238E27FC236}">
              <a16:creationId xmlns:a16="http://schemas.microsoft.com/office/drawing/2014/main" id="{80CB54F8-4B7B-4064-BAAC-F44112509E13}"/>
            </a:ext>
          </a:extLst>
        </xdr:cNvPr>
        <xdr:cNvSpPr/>
      </xdr:nvSpPr>
      <xdr:spPr>
        <a:xfrm>
          <a:off x="1968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77" name="フローチャート: 判断 176">
          <a:extLst>
            <a:ext uri="{FF2B5EF4-FFF2-40B4-BE49-F238E27FC236}">
              <a16:creationId xmlns:a16="http://schemas.microsoft.com/office/drawing/2014/main" id="{1B6E8EEA-2765-42F5-B2A2-A71A9A7C32F1}"/>
            </a:ext>
          </a:extLst>
        </xdr:cNvPr>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555BD2BF-978F-464F-94D7-74FB5A351D4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32AA0D48-D0FC-41D2-897C-26EE8349EC4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F371E87E-0748-4D6E-BD7E-CD61BE58CB5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916AACF-A392-4832-99DC-B6CE2646FB0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C390108D-1507-49A1-90EB-1D7547D5973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61867</xdr:rowOff>
    </xdr:from>
    <xdr:to>
      <xdr:col>24</xdr:col>
      <xdr:colOff>114300</xdr:colOff>
      <xdr:row>60</xdr:row>
      <xdr:rowOff>163467</xdr:rowOff>
    </xdr:to>
    <xdr:sp macro="" textlink="">
      <xdr:nvSpPr>
        <xdr:cNvPr id="183" name="楕円 182">
          <a:extLst>
            <a:ext uri="{FF2B5EF4-FFF2-40B4-BE49-F238E27FC236}">
              <a16:creationId xmlns:a16="http://schemas.microsoft.com/office/drawing/2014/main" id="{9CF8D1D7-B3FA-4210-94C0-90B5AEB201F2}"/>
            </a:ext>
          </a:extLst>
        </xdr:cNvPr>
        <xdr:cNvSpPr/>
      </xdr:nvSpPr>
      <xdr:spPr>
        <a:xfrm>
          <a:off x="4584700" y="1034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84744</xdr:rowOff>
    </xdr:from>
    <xdr:ext cx="405111" cy="259045"/>
    <xdr:sp macro="" textlink="">
      <xdr:nvSpPr>
        <xdr:cNvPr id="184" name="【橋りょう・トンネル】&#10;有形固定資産減価償却率該当値テキスト">
          <a:extLst>
            <a:ext uri="{FF2B5EF4-FFF2-40B4-BE49-F238E27FC236}">
              <a16:creationId xmlns:a16="http://schemas.microsoft.com/office/drawing/2014/main" id="{5CAFCEDF-1F43-498A-9A91-CE1F28F74012}"/>
            </a:ext>
          </a:extLst>
        </xdr:cNvPr>
        <xdr:cNvSpPr txBox="1"/>
      </xdr:nvSpPr>
      <xdr:spPr>
        <a:xfrm>
          <a:off x="4673600" y="10200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55335</xdr:rowOff>
    </xdr:from>
    <xdr:to>
      <xdr:col>20</xdr:col>
      <xdr:colOff>38100</xdr:colOff>
      <xdr:row>60</xdr:row>
      <xdr:rowOff>156935</xdr:rowOff>
    </xdr:to>
    <xdr:sp macro="" textlink="">
      <xdr:nvSpPr>
        <xdr:cNvPr id="185" name="楕円 184">
          <a:extLst>
            <a:ext uri="{FF2B5EF4-FFF2-40B4-BE49-F238E27FC236}">
              <a16:creationId xmlns:a16="http://schemas.microsoft.com/office/drawing/2014/main" id="{296E264E-FC5F-4A00-AB1D-0FFAF1067CD4}"/>
            </a:ext>
          </a:extLst>
        </xdr:cNvPr>
        <xdr:cNvSpPr/>
      </xdr:nvSpPr>
      <xdr:spPr>
        <a:xfrm>
          <a:off x="3746500" y="103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106135</xdr:rowOff>
    </xdr:from>
    <xdr:to>
      <xdr:col>24</xdr:col>
      <xdr:colOff>63500</xdr:colOff>
      <xdr:row>60</xdr:row>
      <xdr:rowOff>112667</xdr:rowOff>
    </xdr:to>
    <xdr:cxnSp macro="">
      <xdr:nvCxnSpPr>
        <xdr:cNvPr id="186" name="直線コネクタ 185">
          <a:extLst>
            <a:ext uri="{FF2B5EF4-FFF2-40B4-BE49-F238E27FC236}">
              <a16:creationId xmlns:a16="http://schemas.microsoft.com/office/drawing/2014/main" id="{3A789FD0-0E7D-4C32-93B4-19D5E06A0980}"/>
            </a:ext>
          </a:extLst>
        </xdr:cNvPr>
        <xdr:cNvCxnSpPr/>
      </xdr:nvCxnSpPr>
      <xdr:spPr>
        <a:xfrm>
          <a:off x="3797300" y="10393135"/>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45538</xdr:rowOff>
    </xdr:from>
    <xdr:to>
      <xdr:col>15</xdr:col>
      <xdr:colOff>101600</xdr:colOff>
      <xdr:row>60</xdr:row>
      <xdr:rowOff>147138</xdr:rowOff>
    </xdr:to>
    <xdr:sp macro="" textlink="">
      <xdr:nvSpPr>
        <xdr:cNvPr id="187" name="楕円 186">
          <a:extLst>
            <a:ext uri="{FF2B5EF4-FFF2-40B4-BE49-F238E27FC236}">
              <a16:creationId xmlns:a16="http://schemas.microsoft.com/office/drawing/2014/main" id="{182AFD72-6780-4B50-A32A-C7503B3D2590}"/>
            </a:ext>
          </a:extLst>
        </xdr:cNvPr>
        <xdr:cNvSpPr/>
      </xdr:nvSpPr>
      <xdr:spPr>
        <a:xfrm>
          <a:off x="2857500" y="103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96338</xdr:rowOff>
    </xdr:from>
    <xdr:to>
      <xdr:col>19</xdr:col>
      <xdr:colOff>177800</xdr:colOff>
      <xdr:row>60</xdr:row>
      <xdr:rowOff>106135</xdr:rowOff>
    </xdr:to>
    <xdr:cxnSp macro="">
      <xdr:nvCxnSpPr>
        <xdr:cNvPr id="188" name="直線コネクタ 187">
          <a:extLst>
            <a:ext uri="{FF2B5EF4-FFF2-40B4-BE49-F238E27FC236}">
              <a16:creationId xmlns:a16="http://schemas.microsoft.com/office/drawing/2014/main" id="{9E3BA0DB-1B86-4C1D-8DD8-C7C3563C3425}"/>
            </a:ext>
          </a:extLst>
        </xdr:cNvPr>
        <xdr:cNvCxnSpPr/>
      </xdr:nvCxnSpPr>
      <xdr:spPr>
        <a:xfrm>
          <a:off x="2908300" y="10383338"/>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114119</xdr:rowOff>
    </xdr:from>
    <xdr:to>
      <xdr:col>10</xdr:col>
      <xdr:colOff>165100</xdr:colOff>
      <xdr:row>60</xdr:row>
      <xdr:rowOff>44269</xdr:rowOff>
    </xdr:to>
    <xdr:sp macro="" textlink="">
      <xdr:nvSpPr>
        <xdr:cNvPr id="189" name="楕円 188">
          <a:extLst>
            <a:ext uri="{FF2B5EF4-FFF2-40B4-BE49-F238E27FC236}">
              <a16:creationId xmlns:a16="http://schemas.microsoft.com/office/drawing/2014/main" id="{B1C4A2B4-7704-4A0E-BC11-C660905637CA}"/>
            </a:ext>
          </a:extLst>
        </xdr:cNvPr>
        <xdr:cNvSpPr/>
      </xdr:nvSpPr>
      <xdr:spPr>
        <a:xfrm>
          <a:off x="1968500" y="102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164919</xdr:rowOff>
    </xdr:from>
    <xdr:to>
      <xdr:col>15</xdr:col>
      <xdr:colOff>50800</xdr:colOff>
      <xdr:row>60</xdr:row>
      <xdr:rowOff>96338</xdr:rowOff>
    </xdr:to>
    <xdr:cxnSp macro="">
      <xdr:nvCxnSpPr>
        <xdr:cNvPr id="190" name="直線コネクタ 189">
          <a:extLst>
            <a:ext uri="{FF2B5EF4-FFF2-40B4-BE49-F238E27FC236}">
              <a16:creationId xmlns:a16="http://schemas.microsoft.com/office/drawing/2014/main" id="{DC16A242-2C75-4172-8C99-0FAF6CDF3EBC}"/>
            </a:ext>
          </a:extLst>
        </xdr:cNvPr>
        <xdr:cNvCxnSpPr/>
      </xdr:nvCxnSpPr>
      <xdr:spPr>
        <a:xfrm>
          <a:off x="2019300" y="10280469"/>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54990</xdr:rowOff>
    </xdr:from>
    <xdr:ext cx="405111" cy="259045"/>
    <xdr:sp macro="" textlink="">
      <xdr:nvSpPr>
        <xdr:cNvPr id="191" name="n_1aveValue【橋りょう・トンネル】&#10;有形固定資産減価償却率">
          <a:extLst>
            <a:ext uri="{FF2B5EF4-FFF2-40B4-BE49-F238E27FC236}">
              <a16:creationId xmlns:a16="http://schemas.microsoft.com/office/drawing/2014/main" id="{E13B62F7-B79B-4DD2-B9B1-1FA593AD628C}"/>
            </a:ext>
          </a:extLst>
        </xdr:cNvPr>
        <xdr:cNvSpPr txBox="1"/>
      </xdr:nvSpPr>
      <xdr:spPr>
        <a:xfrm>
          <a:off x="35820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48458</xdr:rowOff>
    </xdr:from>
    <xdr:ext cx="405111" cy="259045"/>
    <xdr:sp macro="" textlink="">
      <xdr:nvSpPr>
        <xdr:cNvPr id="192" name="n_2aveValue【橋りょう・トンネル】&#10;有形固定資産減価償却率">
          <a:extLst>
            <a:ext uri="{FF2B5EF4-FFF2-40B4-BE49-F238E27FC236}">
              <a16:creationId xmlns:a16="http://schemas.microsoft.com/office/drawing/2014/main" id="{685B85DB-D2D1-420E-B903-87FC70887C9F}"/>
            </a:ext>
          </a:extLst>
        </xdr:cNvPr>
        <xdr:cNvSpPr txBox="1"/>
      </xdr:nvSpPr>
      <xdr:spPr>
        <a:xfrm>
          <a:off x="2705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4371</xdr:rowOff>
    </xdr:from>
    <xdr:ext cx="405111" cy="259045"/>
    <xdr:sp macro="" textlink="">
      <xdr:nvSpPr>
        <xdr:cNvPr id="193" name="n_3aveValue【橋りょう・トンネル】&#10;有形固定資産減価償却率">
          <a:extLst>
            <a:ext uri="{FF2B5EF4-FFF2-40B4-BE49-F238E27FC236}">
              <a16:creationId xmlns:a16="http://schemas.microsoft.com/office/drawing/2014/main" id="{B6AFC257-470A-4A42-B086-5BEC2AAEBC6A}"/>
            </a:ext>
          </a:extLst>
        </xdr:cNvPr>
        <xdr:cNvSpPr txBox="1"/>
      </xdr:nvSpPr>
      <xdr:spPr>
        <a:xfrm>
          <a:off x="1816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26505</xdr:rowOff>
    </xdr:from>
    <xdr:ext cx="405111" cy="259045"/>
    <xdr:sp macro="" textlink="">
      <xdr:nvSpPr>
        <xdr:cNvPr id="194" name="n_4aveValue【橋りょう・トンネル】&#10;有形固定資産減価償却率">
          <a:extLst>
            <a:ext uri="{FF2B5EF4-FFF2-40B4-BE49-F238E27FC236}">
              <a16:creationId xmlns:a16="http://schemas.microsoft.com/office/drawing/2014/main" id="{88A5080F-D151-425F-8484-AFD52CDF4C3E}"/>
            </a:ext>
          </a:extLst>
        </xdr:cNvPr>
        <xdr:cNvSpPr txBox="1"/>
      </xdr:nvSpPr>
      <xdr:spPr>
        <a:xfrm>
          <a:off x="927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2012</xdr:rowOff>
    </xdr:from>
    <xdr:ext cx="405111" cy="259045"/>
    <xdr:sp macro="" textlink="">
      <xdr:nvSpPr>
        <xdr:cNvPr id="195" name="n_1mainValue【橋りょう・トンネル】&#10;有形固定資産減価償却率">
          <a:extLst>
            <a:ext uri="{FF2B5EF4-FFF2-40B4-BE49-F238E27FC236}">
              <a16:creationId xmlns:a16="http://schemas.microsoft.com/office/drawing/2014/main" id="{6F927C43-5A6D-40AF-BE42-049354A3978B}"/>
            </a:ext>
          </a:extLst>
        </xdr:cNvPr>
        <xdr:cNvSpPr txBox="1"/>
      </xdr:nvSpPr>
      <xdr:spPr>
        <a:xfrm>
          <a:off x="3582044" y="1011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163665</xdr:rowOff>
    </xdr:from>
    <xdr:ext cx="405111" cy="259045"/>
    <xdr:sp macro="" textlink="">
      <xdr:nvSpPr>
        <xdr:cNvPr id="196" name="n_2mainValue【橋りょう・トンネル】&#10;有形固定資産減価償却率">
          <a:extLst>
            <a:ext uri="{FF2B5EF4-FFF2-40B4-BE49-F238E27FC236}">
              <a16:creationId xmlns:a16="http://schemas.microsoft.com/office/drawing/2014/main" id="{46527B24-C037-4C31-9F87-CEED889AA8A4}"/>
            </a:ext>
          </a:extLst>
        </xdr:cNvPr>
        <xdr:cNvSpPr txBox="1"/>
      </xdr:nvSpPr>
      <xdr:spPr>
        <a:xfrm>
          <a:off x="27057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60796</xdr:rowOff>
    </xdr:from>
    <xdr:ext cx="405111" cy="259045"/>
    <xdr:sp macro="" textlink="">
      <xdr:nvSpPr>
        <xdr:cNvPr id="197" name="n_3mainValue【橋りょう・トンネル】&#10;有形固定資産減価償却率">
          <a:extLst>
            <a:ext uri="{FF2B5EF4-FFF2-40B4-BE49-F238E27FC236}">
              <a16:creationId xmlns:a16="http://schemas.microsoft.com/office/drawing/2014/main" id="{BF3AE9A5-0E9D-4938-89CA-80762AD3E61A}"/>
            </a:ext>
          </a:extLst>
        </xdr:cNvPr>
        <xdr:cNvSpPr txBox="1"/>
      </xdr:nvSpPr>
      <xdr:spPr>
        <a:xfrm>
          <a:off x="1816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id="{D807A339-8D6C-4A1A-ACB0-BDE7432DAD4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id="{65AB2DA5-6688-4AD0-9D8A-3560745254D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id="{2C8FAA93-F614-401D-B9EE-F19164364D9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id="{91A4335A-281C-4B21-9BAD-1C0976B52CE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id="{37C06431-0D95-4889-A751-CF6EF40AF76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id="{6E947CE1-1362-4BA4-BFB6-BCB7CC6551B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id="{F189C630-3216-433E-8529-6F8510E51A2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E58315D7-8765-4F7C-A396-A710D53A632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id="{4D149182-653A-4237-9FE1-710896057D0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E37D9357-1F2C-4DDE-B31F-D5E04FC0535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8" name="直線コネクタ 207">
          <a:extLst>
            <a:ext uri="{FF2B5EF4-FFF2-40B4-BE49-F238E27FC236}">
              <a16:creationId xmlns:a16="http://schemas.microsoft.com/office/drawing/2014/main" id="{24D04080-57C8-48D4-8AE2-7C67A8955BE9}"/>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9" name="テキスト ボックス 208">
          <a:extLst>
            <a:ext uri="{FF2B5EF4-FFF2-40B4-BE49-F238E27FC236}">
              <a16:creationId xmlns:a16="http://schemas.microsoft.com/office/drawing/2014/main" id="{E0583A7A-2AD7-4A20-B697-54151154C836}"/>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0" name="直線コネクタ 209">
          <a:extLst>
            <a:ext uri="{FF2B5EF4-FFF2-40B4-BE49-F238E27FC236}">
              <a16:creationId xmlns:a16="http://schemas.microsoft.com/office/drawing/2014/main" id="{4F8665DB-1958-4F4A-B2B8-0493008DC106}"/>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11" name="テキスト ボックス 210">
          <a:extLst>
            <a:ext uri="{FF2B5EF4-FFF2-40B4-BE49-F238E27FC236}">
              <a16:creationId xmlns:a16="http://schemas.microsoft.com/office/drawing/2014/main" id="{C1858214-4464-49DC-84D6-C979808069EB}"/>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2" name="直線コネクタ 211">
          <a:extLst>
            <a:ext uri="{FF2B5EF4-FFF2-40B4-BE49-F238E27FC236}">
              <a16:creationId xmlns:a16="http://schemas.microsoft.com/office/drawing/2014/main" id="{257D2DE0-EEE8-43E7-ABE2-37A57EDE4037}"/>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3" name="テキスト ボックス 212">
          <a:extLst>
            <a:ext uri="{FF2B5EF4-FFF2-40B4-BE49-F238E27FC236}">
              <a16:creationId xmlns:a16="http://schemas.microsoft.com/office/drawing/2014/main" id="{D487623D-905E-40B8-90CC-036BCF3000C4}"/>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4" name="直線コネクタ 213">
          <a:extLst>
            <a:ext uri="{FF2B5EF4-FFF2-40B4-BE49-F238E27FC236}">
              <a16:creationId xmlns:a16="http://schemas.microsoft.com/office/drawing/2014/main" id="{BF5A3E3B-35F2-4A1B-81C4-9BDAA095218D}"/>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15" name="テキスト ボックス 214">
          <a:extLst>
            <a:ext uri="{FF2B5EF4-FFF2-40B4-BE49-F238E27FC236}">
              <a16:creationId xmlns:a16="http://schemas.microsoft.com/office/drawing/2014/main" id="{4E76D64F-6AFC-4B84-B457-2C10B808D947}"/>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a:extLst>
            <a:ext uri="{FF2B5EF4-FFF2-40B4-BE49-F238E27FC236}">
              <a16:creationId xmlns:a16="http://schemas.microsoft.com/office/drawing/2014/main" id="{98CEA92E-63CE-454E-BD1B-829A50493BF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7" name="テキスト ボックス 216">
          <a:extLst>
            <a:ext uri="{FF2B5EF4-FFF2-40B4-BE49-F238E27FC236}">
              <a16:creationId xmlns:a16="http://schemas.microsoft.com/office/drawing/2014/main" id="{0D10E18A-9AEA-42CB-B65D-88D08A1FC77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a:extLst>
            <a:ext uri="{FF2B5EF4-FFF2-40B4-BE49-F238E27FC236}">
              <a16:creationId xmlns:a16="http://schemas.microsoft.com/office/drawing/2014/main" id="{43727F3A-CAC7-4E01-A84C-44E98A1FAB3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52223</xdr:rowOff>
    </xdr:from>
    <xdr:to>
      <xdr:col>54</xdr:col>
      <xdr:colOff>189865</xdr:colOff>
      <xdr:row>63</xdr:row>
      <xdr:rowOff>170174</xdr:rowOff>
    </xdr:to>
    <xdr:cxnSp macro="">
      <xdr:nvCxnSpPr>
        <xdr:cNvPr id="219" name="直線コネクタ 218">
          <a:extLst>
            <a:ext uri="{FF2B5EF4-FFF2-40B4-BE49-F238E27FC236}">
              <a16:creationId xmlns:a16="http://schemas.microsoft.com/office/drawing/2014/main" id="{E9BA6952-7808-4DFA-988C-5DB86EA786E6}"/>
            </a:ext>
          </a:extLst>
        </xdr:cNvPr>
        <xdr:cNvCxnSpPr/>
      </xdr:nvCxnSpPr>
      <xdr:spPr>
        <a:xfrm flipV="1">
          <a:off x="10476865" y="9481973"/>
          <a:ext cx="0" cy="148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2551</xdr:rowOff>
    </xdr:from>
    <xdr:ext cx="469744" cy="259045"/>
    <xdr:sp macro="" textlink="">
      <xdr:nvSpPr>
        <xdr:cNvPr id="220" name="【橋りょう・トンネル】&#10;一人当たり有形固定資産（償却資産）額最小値テキスト">
          <a:extLst>
            <a:ext uri="{FF2B5EF4-FFF2-40B4-BE49-F238E27FC236}">
              <a16:creationId xmlns:a16="http://schemas.microsoft.com/office/drawing/2014/main" id="{9F221831-3229-4ABA-9C7A-0D91561AFB10}"/>
            </a:ext>
          </a:extLst>
        </xdr:cNvPr>
        <xdr:cNvSpPr txBox="1"/>
      </xdr:nvSpPr>
      <xdr:spPr>
        <a:xfrm>
          <a:off x="10515600" y="1097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170174</xdr:rowOff>
    </xdr:from>
    <xdr:to>
      <xdr:col>55</xdr:col>
      <xdr:colOff>88900</xdr:colOff>
      <xdr:row>63</xdr:row>
      <xdr:rowOff>170174</xdr:rowOff>
    </xdr:to>
    <xdr:cxnSp macro="">
      <xdr:nvCxnSpPr>
        <xdr:cNvPr id="221" name="直線コネクタ 220">
          <a:extLst>
            <a:ext uri="{FF2B5EF4-FFF2-40B4-BE49-F238E27FC236}">
              <a16:creationId xmlns:a16="http://schemas.microsoft.com/office/drawing/2014/main" id="{62736EF6-2BA9-4668-9763-44CDA8B7506D}"/>
            </a:ext>
          </a:extLst>
        </xdr:cNvPr>
        <xdr:cNvCxnSpPr/>
      </xdr:nvCxnSpPr>
      <xdr:spPr>
        <a:xfrm>
          <a:off x="10388600" y="10971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170350</xdr:rowOff>
    </xdr:from>
    <xdr:ext cx="690189" cy="259045"/>
    <xdr:sp macro="" textlink="">
      <xdr:nvSpPr>
        <xdr:cNvPr id="222" name="【橋りょう・トンネル】&#10;一人当たり有形固定資産（償却資産）額最大値テキスト">
          <a:extLst>
            <a:ext uri="{FF2B5EF4-FFF2-40B4-BE49-F238E27FC236}">
              <a16:creationId xmlns:a16="http://schemas.microsoft.com/office/drawing/2014/main" id="{32A2130D-773D-46FA-983F-4A0810861C9C}"/>
            </a:ext>
          </a:extLst>
        </xdr:cNvPr>
        <xdr:cNvSpPr txBox="1"/>
      </xdr:nvSpPr>
      <xdr:spPr>
        <a:xfrm>
          <a:off x="10515600" y="92572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52223</xdr:rowOff>
    </xdr:from>
    <xdr:to>
      <xdr:col>55</xdr:col>
      <xdr:colOff>88900</xdr:colOff>
      <xdr:row>55</xdr:row>
      <xdr:rowOff>52223</xdr:rowOff>
    </xdr:to>
    <xdr:cxnSp macro="">
      <xdr:nvCxnSpPr>
        <xdr:cNvPr id="223" name="直線コネクタ 222">
          <a:extLst>
            <a:ext uri="{FF2B5EF4-FFF2-40B4-BE49-F238E27FC236}">
              <a16:creationId xmlns:a16="http://schemas.microsoft.com/office/drawing/2014/main" id="{AAFED161-65DA-4C24-9F89-93FD210952D4}"/>
            </a:ext>
          </a:extLst>
        </xdr:cNvPr>
        <xdr:cNvCxnSpPr/>
      </xdr:nvCxnSpPr>
      <xdr:spPr>
        <a:xfrm>
          <a:off x="10388600" y="94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39571</xdr:rowOff>
    </xdr:from>
    <xdr:ext cx="599010" cy="259045"/>
    <xdr:sp macro="" textlink="">
      <xdr:nvSpPr>
        <xdr:cNvPr id="224" name="【橋りょう・トンネル】&#10;一人当たり有形固定資産（償却資産）額平均値テキスト">
          <a:extLst>
            <a:ext uri="{FF2B5EF4-FFF2-40B4-BE49-F238E27FC236}">
              <a16:creationId xmlns:a16="http://schemas.microsoft.com/office/drawing/2014/main" id="{FC0AEB0F-6BD3-402A-AB27-F18186D255D8}"/>
            </a:ext>
          </a:extLst>
        </xdr:cNvPr>
        <xdr:cNvSpPr txBox="1"/>
      </xdr:nvSpPr>
      <xdr:spPr>
        <a:xfrm>
          <a:off x="10515600" y="104980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16694</xdr:rowOff>
    </xdr:from>
    <xdr:to>
      <xdr:col>55</xdr:col>
      <xdr:colOff>50800</xdr:colOff>
      <xdr:row>62</xdr:row>
      <xdr:rowOff>118294</xdr:rowOff>
    </xdr:to>
    <xdr:sp macro="" textlink="">
      <xdr:nvSpPr>
        <xdr:cNvPr id="225" name="フローチャート: 判断 224">
          <a:extLst>
            <a:ext uri="{FF2B5EF4-FFF2-40B4-BE49-F238E27FC236}">
              <a16:creationId xmlns:a16="http://schemas.microsoft.com/office/drawing/2014/main" id="{444C7F39-B4DB-4BF9-80D6-76DA65A4D08B}"/>
            </a:ext>
          </a:extLst>
        </xdr:cNvPr>
        <xdr:cNvSpPr/>
      </xdr:nvSpPr>
      <xdr:spPr>
        <a:xfrm>
          <a:off x="10426700" y="1064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45998</xdr:rowOff>
    </xdr:from>
    <xdr:to>
      <xdr:col>50</xdr:col>
      <xdr:colOff>165100</xdr:colOff>
      <xdr:row>62</xdr:row>
      <xdr:rowOff>147598</xdr:rowOff>
    </xdr:to>
    <xdr:sp macro="" textlink="">
      <xdr:nvSpPr>
        <xdr:cNvPr id="226" name="フローチャート: 判断 225">
          <a:extLst>
            <a:ext uri="{FF2B5EF4-FFF2-40B4-BE49-F238E27FC236}">
              <a16:creationId xmlns:a16="http://schemas.microsoft.com/office/drawing/2014/main" id="{C9750123-D73A-4B3A-BEB6-7CA7421CB15C}"/>
            </a:ext>
          </a:extLst>
        </xdr:cNvPr>
        <xdr:cNvSpPr/>
      </xdr:nvSpPr>
      <xdr:spPr>
        <a:xfrm>
          <a:off x="9588500" y="1067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78325</xdr:rowOff>
    </xdr:from>
    <xdr:to>
      <xdr:col>46</xdr:col>
      <xdr:colOff>38100</xdr:colOff>
      <xdr:row>63</xdr:row>
      <xdr:rowOff>8475</xdr:rowOff>
    </xdr:to>
    <xdr:sp macro="" textlink="">
      <xdr:nvSpPr>
        <xdr:cNvPr id="227" name="フローチャート: 判断 226">
          <a:extLst>
            <a:ext uri="{FF2B5EF4-FFF2-40B4-BE49-F238E27FC236}">
              <a16:creationId xmlns:a16="http://schemas.microsoft.com/office/drawing/2014/main" id="{20AB356E-C8EC-4F76-B0AB-48A31FFD4E8B}"/>
            </a:ext>
          </a:extLst>
        </xdr:cNvPr>
        <xdr:cNvSpPr/>
      </xdr:nvSpPr>
      <xdr:spPr>
        <a:xfrm>
          <a:off x="8699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43507</xdr:rowOff>
    </xdr:from>
    <xdr:to>
      <xdr:col>41</xdr:col>
      <xdr:colOff>101600</xdr:colOff>
      <xdr:row>62</xdr:row>
      <xdr:rowOff>145107</xdr:rowOff>
    </xdr:to>
    <xdr:sp macro="" textlink="">
      <xdr:nvSpPr>
        <xdr:cNvPr id="228" name="フローチャート: 判断 227">
          <a:extLst>
            <a:ext uri="{FF2B5EF4-FFF2-40B4-BE49-F238E27FC236}">
              <a16:creationId xmlns:a16="http://schemas.microsoft.com/office/drawing/2014/main" id="{B1FC3CB5-9803-4475-B576-BC15C0B90341}"/>
            </a:ext>
          </a:extLst>
        </xdr:cNvPr>
        <xdr:cNvSpPr/>
      </xdr:nvSpPr>
      <xdr:spPr>
        <a:xfrm>
          <a:off x="7810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28473</xdr:rowOff>
    </xdr:from>
    <xdr:to>
      <xdr:col>36</xdr:col>
      <xdr:colOff>165100</xdr:colOff>
      <xdr:row>62</xdr:row>
      <xdr:rowOff>130073</xdr:rowOff>
    </xdr:to>
    <xdr:sp macro="" textlink="">
      <xdr:nvSpPr>
        <xdr:cNvPr id="229" name="フローチャート: 判断 228">
          <a:extLst>
            <a:ext uri="{FF2B5EF4-FFF2-40B4-BE49-F238E27FC236}">
              <a16:creationId xmlns:a16="http://schemas.microsoft.com/office/drawing/2014/main" id="{9F3CD4D1-5CFA-4209-BA21-8383BF32CEE7}"/>
            </a:ext>
          </a:extLst>
        </xdr:cNvPr>
        <xdr:cNvSpPr/>
      </xdr:nvSpPr>
      <xdr:spPr>
        <a:xfrm>
          <a:off x="6921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7D8520D7-875B-4291-8C42-0CB05520100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3EAA9805-125E-4AE9-99B1-2072B318890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27B9F5DB-62DB-4718-9070-28FB5B94CB0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4F8012BF-9D6A-494C-B314-650711E4C8D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891BFFB0-6DA2-4726-B815-776849A4902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42052</xdr:rowOff>
    </xdr:from>
    <xdr:to>
      <xdr:col>55</xdr:col>
      <xdr:colOff>50800</xdr:colOff>
      <xdr:row>63</xdr:row>
      <xdr:rowOff>143652</xdr:rowOff>
    </xdr:to>
    <xdr:sp macro="" textlink="">
      <xdr:nvSpPr>
        <xdr:cNvPr id="235" name="楕円 234">
          <a:extLst>
            <a:ext uri="{FF2B5EF4-FFF2-40B4-BE49-F238E27FC236}">
              <a16:creationId xmlns:a16="http://schemas.microsoft.com/office/drawing/2014/main" id="{E11F5E7A-3937-4007-AC7F-A571CDFD7EF2}"/>
            </a:ext>
          </a:extLst>
        </xdr:cNvPr>
        <xdr:cNvSpPr/>
      </xdr:nvSpPr>
      <xdr:spPr>
        <a:xfrm>
          <a:off x="10426700" y="1084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128429</xdr:rowOff>
    </xdr:from>
    <xdr:ext cx="599010" cy="259045"/>
    <xdr:sp macro="" textlink="">
      <xdr:nvSpPr>
        <xdr:cNvPr id="236" name="【橋りょう・トンネル】&#10;一人当たり有形固定資産（償却資産）額該当値テキスト">
          <a:extLst>
            <a:ext uri="{FF2B5EF4-FFF2-40B4-BE49-F238E27FC236}">
              <a16:creationId xmlns:a16="http://schemas.microsoft.com/office/drawing/2014/main" id="{76E67799-B910-49CF-A2ED-DCC4469F1D4D}"/>
            </a:ext>
          </a:extLst>
        </xdr:cNvPr>
        <xdr:cNvSpPr txBox="1"/>
      </xdr:nvSpPr>
      <xdr:spPr>
        <a:xfrm>
          <a:off x="10515600" y="10758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42614</xdr:rowOff>
    </xdr:from>
    <xdr:to>
      <xdr:col>50</xdr:col>
      <xdr:colOff>165100</xdr:colOff>
      <xdr:row>63</xdr:row>
      <xdr:rowOff>144214</xdr:rowOff>
    </xdr:to>
    <xdr:sp macro="" textlink="">
      <xdr:nvSpPr>
        <xdr:cNvPr id="237" name="楕円 236">
          <a:extLst>
            <a:ext uri="{FF2B5EF4-FFF2-40B4-BE49-F238E27FC236}">
              <a16:creationId xmlns:a16="http://schemas.microsoft.com/office/drawing/2014/main" id="{7A564826-A383-48F9-BE7A-4C0CAAEFCD89}"/>
            </a:ext>
          </a:extLst>
        </xdr:cNvPr>
        <xdr:cNvSpPr/>
      </xdr:nvSpPr>
      <xdr:spPr>
        <a:xfrm>
          <a:off x="9588500" y="1084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92852</xdr:rowOff>
    </xdr:from>
    <xdr:to>
      <xdr:col>55</xdr:col>
      <xdr:colOff>0</xdr:colOff>
      <xdr:row>63</xdr:row>
      <xdr:rowOff>93414</xdr:rowOff>
    </xdr:to>
    <xdr:cxnSp macro="">
      <xdr:nvCxnSpPr>
        <xdr:cNvPr id="238" name="直線コネクタ 237">
          <a:extLst>
            <a:ext uri="{FF2B5EF4-FFF2-40B4-BE49-F238E27FC236}">
              <a16:creationId xmlns:a16="http://schemas.microsoft.com/office/drawing/2014/main" id="{5EEB8A1C-CC9A-443D-88F0-21D56E8BE9FD}"/>
            </a:ext>
          </a:extLst>
        </xdr:cNvPr>
        <xdr:cNvCxnSpPr/>
      </xdr:nvCxnSpPr>
      <xdr:spPr>
        <a:xfrm flipV="1">
          <a:off x="9639300" y="10894202"/>
          <a:ext cx="838200" cy="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43533</xdr:rowOff>
    </xdr:from>
    <xdr:to>
      <xdr:col>46</xdr:col>
      <xdr:colOff>38100</xdr:colOff>
      <xdr:row>63</xdr:row>
      <xdr:rowOff>145133</xdr:rowOff>
    </xdr:to>
    <xdr:sp macro="" textlink="">
      <xdr:nvSpPr>
        <xdr:cNvPr id="239" name="楕円 238">
          <a:extLst>
            <a:ext uri="{FF2B5EF4-FFF2-40B4-BE49-F238E27FC236}">
              <a16:creationId xmlns:a16="http://schemas.microsoft.com/office/drawing/2014/main" id="{7AB708A9-9E7C-4103-99CF-3596951E9B5E}"/>
            </a:ext>
          </a:extLst>
        </xdr:cNvPr>
        <xdr:cNvSpPr/>
      </xdr:nvSpPr>
      <xdr:spPr>
        <a:xfrm>
          <a:off x="8699500" y="1084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93414</xdr:rowOff>
    </xdr:from>
    <xdr:to>
      <xdr:col>50</xdr:col>
      <xdr:colOff>114300</xdr:colOff>
      <xdr:row>63</xdr:row>
      <xdr:rowOff>94333</xdr:rowOff>
    </xdr:to>
    <xdr:cxnSp macro="">
      <xdr:nvCxnSpPr>
        <xdr:cNvPr id="240" name="直線コネクタ 239">
          <a:extLst>
            <a:ext uri="{FF2B5EF4-FFF2-40B4-BE49-F238E27FC236}">
              <a16:creationId xmlns:a16="http://schemas.microsoft.com/office/drawing/2014/main" id="{60E70268-12B4-4CC8-ACEA-4E8AF8766A34}"/>
            </a:ext>
          </a:extLst>
        </xdr:cNvPr>
        <xdr:cNvCxnSpPr/>
      </xdr:nvCxnSpPr>
      <xdr:spPr>
        <a:xfrm flipV="1">
          <a:off x="8750300" y="10894764"/>
          <a:ext cx="889000" cy="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20682</xdr:rowOff>
    </xdr:from>
    <xdr:to>
      <xdr:col>41</xdr:col>
      <xdr:colOff>101600</xdr:colOff>
      <xdr:row>63</xdr:row>
      <xdr:rowOff>122282</xdr:rowOff>
    </xdr:to>
    <xdr:sp macro="" textlink="">
      <xdr:nvSpPr>
        <xdr:cNvPr id="241" name="楕円 240">
          <a:extLst>
            <a:ext uri="{FF2B5EF4-FFF2-40B4-BE49-F238E27FC236}">
              <a16:creationId xmlns:a16="http://schemas.microsoft.com/office/drawing/2014/main" id="{F9F86E89-99FF-446E-8564-A905ADB8C9D3}"/>
            </a:ext>
          </a:extLst>
        </xdr:cNvPr>
        <xdr:cNvSpPr/>
      </xdr:nvSpPr>
      <xdr:spPr>
        <a:xfrm>
          <a:off x="7810500" y="1082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71482</xdr:rowOff>
    </xdr:from>
    <xdr:to>
      <xdr:col>45</xdr:col>
      <xdr:colOff>177800</xdr:colOff>
      <xdr:row>63</xdr:row>
      <xdr:rowOff>94333</xdr:rowOff>
    </xdr:to>
    <xdr:cxnSp macro="">
      <xdr:nvCxnSpPr>
        <xdr:cNvPr id="242" name="直線コネクタ 241">
          <a:extLst>
            <a:ext uri="{FF2B5EF4-FFF2-40B4-BE49-F238E27FC236}">
              <a16:creationId xmlns:a16="http://schemas.microsoft.com/office/drawing/2014/main" id="{6CD94AB1-E6E8-4CD4-9F5C-F27EE021540B}"/>
            </a:ext>
          </a:extLst>
        </xdr:cNvPr>
        <xdr:cNvCxnSpPr/>
      </xdr:nvCxnSpPr>
      <xdr:spPr>
        <a:xfrm>
          <a:off x="7861300" y="10872832"/>
          <a:ext cx="889000" cy="2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164125</xdr:rowOff>
    </xdr:from>
    <xdr:ext cx="599010" cy="259045"/>
    <xdr:sp macro="" textlink="">
      <xdr:nvSpPr>
        <xdr:cNvPr id="243" name="n_1aveValue【橋りょう・トンネル】&#10;一人当たり有形固定資産（償却資産）額">
          <a:extLst>
            <a:ext uri="{FF2B5EF4-FFF2-40B4-BE49-F238E27FC236}">
              <a16:creationId xmlns:a16="http://schemas.microsoft.com/office/drawing/2014/main" id="{A58F93EA-E01A-4892-BA48-AFF2664AFD44}"/>
            </a:ext>
          </a:extLst>
        </xdr:cNvPr>
        <xdr:cNvSpPr txBox="1"/>
      </xdr:nvSpPr>
      <xdr:spPr>
        <a:xfrm>
          <a:off x="9327095" y="10451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25002</xdr:rowOff>
    </xdr:from>
    <xdr:ext cx="599010" cy="259045"/>
    <xdr:sp macro="" textlink="">
      <xdr:nvSpPr>
        <xdr:cNvPr id="244" name="n_2aveValue【橋りょう・トンネル】&#10;一人当たり有形固定資産（償却資産）額">
          <a:extLst>
            <a:ext uri="{FF2B5EF4-FFF2-40B4-BE49-F238E27FC236}">
              <a16:creationId xmlns:a16="http://schemas.microsoft.com/office/drawing/2014/main" id="{FEF2C38F-616E-42C8-A784-960C5A6036F1}"/>
            </a:ext>
          </a:extLst>
        </xdr:cNvPr>
        <xdr:cNvSpPr txBox="1"/>
      </xdr:nvSpPr>
      <xdr:spPr>
        <a:xfrm>
          <a:off x="8450795" y="1048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161634</xdr:rowOff>
    </xdr:from>
    <xdr:ext cx="599010" cy="259045"/>
    <xdr:sp macro="" textlink="">
      <xdr:nvSpPr>
        <xdr:cNvPr id="245" name="n_3aveValue【橋りょう・トンネル】&#10;一人当たり有形固定資産（償却資産）額">
          <a:extLst>
            <a:ext uri="{FF2B5EF4-FFF2-40B4-BE49-F238E27FC236}">
              <a16:creationId xmlns:a16="http://schemas.microsoft.com/office/drawing/2014/main" id="{40F018EE-999E-473A-98BA-CAC60136731D}"/>
            </a:ext>
          </a:extLst>
        </xdr:cNvPr>
        <xdr:cNvSpPr txBox="1"/>
      </xdr:nvSpPr>
      <xdr:spPr>
        <a:xfrm>
          <a:off x="7561795" y="10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146600</xdr:rowOff>
    </xdr:from>
    <xdr:ext cx="599010" cy="259045"/>
    <xdr:sp macro="" textlink="">
      <xdr:nvSpPr>
        <xdr:cNvPr id="246" name="n_4aveValue【橋りょう・トンネル】&#10;一人当たり有形固定資産（償却資産）額">
          <a:extLst>
            <a:ext uri="{FF2B5EF4-FFF2-40B4-BE49-F238E27FC236}">
              <a16:creationId xmlns:a16="http://schemas.microsoft.com/office/drawing/2014/main" id="{47EAE133-EB16-4FAE-A616-BDD8EF2A6D39}"/>
            </a:ext>
          </a:extLst>
        </xdr:cNvPr>
        <xdr:cNvSpPr txBox="1"/>
      </xdr:nvSpPr>
      <xdr:spPr>
        <a:xfrm>
          <a:off x="6672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135341</xdr:rowOff>
    </xdr:from>
    <xdr:ext cx="599010" cy="259045"/>
    <xdr:sp macro="" textlink="">
      <xdr:nvSpPr>
        <xdr:cNvPr id="247" name="n_1mainValue【橋りょう・トンネル】&#10;一人当たり有形固定資産（償却資産）額">
          <a:extLst>
            <a:ext uri="{FF2B5EF4-FFF2-40B4-BE49-F238E27FC236}">
              <a16:creationId xmlns:a16="http://schemas.microsoft.com/office/drawing/2014/main" id="{189D4E2A-D15A-4574-918F-9DF18FDD9FFF}"/>
            </a:ext>
          </a:extLst>
        </xdr:cNvPr>
        <xdr:cNvSpPr txBox="1"/>
      </xdr:nvSpPr>
      <xdr:spPr>
        <a:xfrm>
          <a:off x="9327095" y="10936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136260</xdr:rowOff>
    </xdr:from>
    <xdr:ext cx="599010" cy="259045"/>
    <xdr:sp macro="" textlink="">
      <xdr:nvSpPr>
        <xdr:cNvPr id="248" name="n_2mainValue【橋りょう・トンネル】&#10;一人当たり有形固定資産（償却資産）額">
          <a:extLst>
            <a:ext uri="{FF2B5EF4-FFF2-40B4-BE49-F238E27FC236}">
              <a16:creationId xmlns:a16="http://schemas.microsoft.com/office/drawing/2014/main" id="{38AFBAFB-2B6A-4B6F-A0D4-6A895F72BA04}"/>
            </a:ext>
          </a:extLst>
        </xdr:cNvPr>
        <xdr:cNvSpPr txBox="1"/>
      </xdr:nvSpPr>
      <xdr:spPr>
        <a:xfrm>
          <a:off x="8450795" y="1093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113409</xdr:rowOff>
    </xdr:from>
    <xdr:ext cx="599010" cy="259045"/>
    <xdr:sp macro="" textlink="">
      <xdr:nvSpPr>
        <xdr:cNvPr id="249" name="n_3mainValue【橋りょう・トンネル】&#10;一人当たり有形固定資産（償却資産）額">
          <a:extLst>
            <a:ext uri="{FF2B5EF4-FFF2-40B4-BE49-F238E27FC236}">
              <a16:creationId xmlns:a16="http://schemas.microsoft.com/office/drawing/2014/main" id="{D2FAB243-22C3-4E90-8D10-699471E2C989}"/>
            </a:ext>
          </a:extLst>
        </xdr:cNvPr>
        <xdr:cNvSpPr txBox="1"/>
      </xdr:nvSpPr>
      <xdr:spPr>
        <a:xfrm>
          <a:off x="7561795" y="1091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a:extLst>
            <a:ext uri="{FF2B5EF4-FFF2-40B4-BE49-F238E27FC236}">
              <a16:creationId xmlns:a16="http://schemas.microsoft.com/office/drawing/2014/main" id="{971C6370-DAA9-4B65-9005-B92D358A179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a:extLst>
            <a:ext uri="{FF2B5EF4-FFF2-40B4-BE49-F238E27FC236}">
              <a16:creationId xmlns:a16="http://schemas.microsoft.com/office/drawing/2014/main" id="{E32DEDBD-0C50-408B-84F7-44D4EA0C067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a:extLst>
            <a:ext uri="{FF2B5EF4-FFF2-40B4-BE49-F238E27FC236}">
              <a16:creationId xmlns:a16="http://schemas.microsoft.com/office/drawing/2014/main" id="{557BEEA7-113A-41AC-9490-993A3957FD4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a:extLst>
            <a:ext uri="{FF2B5EF4-FFF2-40B4-BE49-F238E27FC236}">
              <a16:creationId xmlns:a16="http://schemas.microsoft.com/office/drawing/2014/main" id="{4404B323-8F0C-4E68-9C8B-1D228D29C5F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a:extLst>
            <a:ext uri="{FF2B5EF4-FFF2-40B4-BE49-F238E27FC236}">
              <a16:creationId xmlns:a16="http://schemas.microsoft.com/office/drawing/2014/main" id="{6BEFA530-B5A3-48AB-B27C-7A85DAD3065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a:extLst>
            <a:ext uri="{FF2B5EF4-FFF2-40B4-BE49-F238E27FC236}">
              <a16:creationId xmlns:a16="http://schemas.microsoft.com/office/drawing/2014/main" id="{0B3559D7-479E-4D51-8A01-AC17F99007C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a:extLst>
            <a:ext uri="{FF2B5EF4-FFF2-40B4-BE49-F238E27FC236}">
              <a16:creationId xmlns:a16="http://schemas.microsoft.com/office/drawing/2014/main" id="{3B526E97-9372-44C5-B77F-D70BE445ADA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a:extLst>
            <a:ext uri="{FF2B5EF4-FFF2-40B4-BE49-F238E27FC236}">
              <a16:creationId xmlns:a16="http://schemas.microsoft.com/office/drawing/2014/main" id="{2CC407A0-34D6-47F2-98C1-FC1CCF5D2FA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a:extLst>
            <a:ext uri="{FF2B5EF4-FFF2-40B4-BE49-F238E27FC236}">
              <a16:creationId xmlns:a16="http://schemas.microsoft.com/office/drawing/2014/main" id="{DED229E4-55EE-460B-A48B-50DC91F0749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a:extLst>
            <a:ext uri="{FF2B5EF4-FFF2-40B4-BE49-F238E27FC236}">
              <a16:creationId xmlns:a16="http://schemas.microsoft.com/office/drawing/2014/main" id="{9A39C42F-E04D-4989-A123-59B1582010E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a:extLst>
            <a:ext uri="{FF2B5EF4-FFF2-40B4-BE49-F238E27FC236}">
              <a16:creationId xmlns:a16="http://schemas.microsoft.com/office/drawing/2014/main" id="{6A41AECD-8700-49EA-A029-181E0861092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1" name="直線コネクタ 260">
          <a:extLst>
            <a:ext uri="{FF2B5EF4-FFF2-40B4-BE49-F238E27FC236}">
              <a16:creationId xmlns:a16="http://schemas.microsoft.com/office/drawing/2014/main" id="{33F6FC41-14EA-488F-87DE-AE51903A42E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2" name="テキスト ボックス 261">
          <a:extLst>
            <a:ext uri="{FF2B5EF4-FFF2-40B4-BE49-F238E27FC236}">
              <a16:creationId xmlns:a16="http://schemas.microsoft.com/office/drawing/2014/main" id="{3D513F83-7290-4414-AB0D-77D2F041BD04}"/>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3" name="直線コネクタ 262">
          <a:extLst>
            <a:ext uri="{FF2B5EF4-FFF2-40B4-BE49-F238E27FC236}">
              <a16:creationId xmlns:a16="http://schemas.microsoft.com/office/drawing/2014/main" id="{11CB35BF-8CF2-47C4-9799-7794F48C40F4}"/>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4" name="テキスト ボックス 263">
          <a:extLst>
            <a:ext uri="{FF2B5EF4-FFF2-40B4-BE49-F238E27FC236}">
              <a16:creationId xmlns:a16="http://schemas.microsoft.com/office/drawing/2014/main" id="{02E73736-B8B9-4894-A9AB-6A508F72491A}"/>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5" name="直線コネクタ 264">
          <a:extLst>
            <a:ext uri="{FF2B5EF4-FFF2-40B4-BE49-F238E27FC236}">
              <a16:creationId xmlns:a16="http://schemas.microsoft.com/office/drawing/2014/main" id="{D4B7BCF4-A275-4919-9AE3-F83C363EE589}"/>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6" name="テキスト ボックス 265">
          <a:extLst>
            <a:ext uri="{FF2B5EF4-FFF2-40B4-BE49-F238E27FC236}">
              <a16:creationId xmlns:a16="http://schemas.microsoft.com/office/drawing/2014/main" id="{7DEFAD7E-1838-4513-9EC5-B75A03C9574E}"/>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7" name="直線コネクタ 266">
          <a:extLst>
            <a:ext uri="{FF2B5EF4-FFF2-40B4-BE49-F238E27FC236}">
              <a16:creationId xmlns:a16="http://schemas.microsoft.com/office/drawing/2014/main" id="{32BB94CC-A927-4D23-8D53-A00872829286}"/>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8" name="テキスト ボックス 267">
          <a:extLst>
            <a:ext uri="{FF2B5EF4-FFF2-40B4-BE49-F238E27FC236}">
              <a16:creationId xmlns:a16="http://schemas.microsoft.com/office/drawing/2014/main" id="{838E7E72-D6F1-440E-AD35-E5E0D72135BC}"/>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9" name="直線コネクタ 268">
          <a:extLst>
            <a:ext uri="{FF2B5EF4-FFF2-40B4-BE49-F238E27FC236}">
              <a16:creationId xmlns:a16="http://schemas.microsoft.com/office/drawing/2014/main" id="{FA5842CC-1EB7-4752-85FF-4DE2A12EB993}"/>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0" name="テキスト ボックス 269">
          <a:extLst>
            <a:ext uri="{FF2B5EF4-FFF2-40B4-BE49-F238E27FC236}">
              <a16:creationId xmlns:a16="http://schemas.microsoft.com/office/drawing/2014/main" id="{D18302C2-6543-4800-BB7D-C92DBD33D28E}"/>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1" name="直線コネクタ 270">
          <a:extLst>
            <a:ext uri="{FF2B5EF4-FFF2-40B4-BE49-F238E27FC236}">
              <a16:creationId xmlns:a16="http://schemas.microsoft.com/office/drawing/2014/main" id="{2FB401F4-B225-43EE-8AA7-855255F4AD6F}"/>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2" name="テキスト ボックス 271">
          <a:extLst>
            <a:ext uri="{FF2B5EF4-FFF2-40B4-BE49-F238E27FC236}">
              <a16:creationId xmlns:a16="http://schemas.microsoft.com/office/drawing/2014/main" id="{3E8FFA9F-2F05-4409-B5B2-361C03881EB2}"/>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a:extLst>
            <a:ext uri="{FF2B5EF4-FFF2-40B4-BE49-F238E27FC236}">
              <a16:creationId xmlns:a16="http://schemas.microsoft.com/office/drawing/2014/main" id="{2ED2AC6E-FD5C-4ED9-A57D-6DCB993003D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公営住宅】&#10;有形固定資産減価償却率グラフ枠">
          <a:extLst>
            <a:ext uri="{FF2B5EF4-FFF2-40B4-BE49-F238E27FC236}">
              <a16:creationId xmlns:a16="http://schemas.microsoft.com/office/drawing/2014/main" id="{EF6DC195-6E34-4FA3-A8DF-0957520069A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70757</xdr:rowOff>
    </xdr:from>
    <xdr:to>
      <xdr:col>24</xdr:col>
      <xdr:colOff>62865</xdr:colOff>
      <xdr:row>86</xdr:row>
      <xdr:rowOff>168729</xdr:rowOff>
    </xdr:to>
    <xdr:cxnSp macro="">
      <xdr:nvCxnSpPr>
        <xdr:cNvPr id="275" name="直線コネクタ 274">
          <a:extLst>
            <a:ext uri="{FF2B5EF4-FFF2-40B4-BE49-F238E27FC236}">
              <a16:creationId xmlns:a16="http://schemas.microsoft.com/office/drawing/2014/main" id="{638D2AE0-414A-44A8-BFF4-885CA9D647BA}"/>
            </a:ext>
          </a:extLst>
        </xdr:cNvPr>
        <xdr:cNvCxnSpPr/>
      </xdr:nvCxnSpPr>
      <xdr:spPr>
        <a:xfrm flipV="1">
          <a:off x="4634865" y="1344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6" name="【公営住宅】&#10;有形固定資産減価償却率最小値テキスト">
          <a:extLst>
            <a:ext uri="{FF2B5EF4-FFF2-40B4-BE49-F238E27FC236}">
              <a16:creationId xmlns:a16="http://schemas.microsoft.com/office/drawing/2014/main" id="{FD3F2899-499A-4F12-81EF-B27889DFE1A2}"/>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7" name="直線コネクタ 276">
          <a:extLst>
            <a:ext uri="{FF2B5EF4-FFF2-40B4-BE49-F238E27FC236}">
              <a16:creationId xmlns:a16="http://schemas.microsoft.com/office/drawing/2014/main" id="{0C907F9D-4D1C-4F62-A7F9-1E3B640024C3}"/>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17434</xdr:rowOff>
    </xdr:from>
    <xdr:ext cx="405111" cy="259045"/>
    <xdr:sp macro="" textlink="">
      <xdr:nvSpPr>
        <xdr:cNvPr id="278" name="【公営住宅】&#10;有形固定資産減価償却率最大値テキスト">
          <a:extLst>
            <a:ext uri="{FF2B5EF4-FFF2-40B4-BE49-F238E27FC236}">
              <a16:creationId xmlns:a16="http://schemas.microsoft.com/office/drawing/2014/main" id="{88A2075B-513C-4C0E-B838-018A70A4FEA4}"/>
            </a:ext>
          </a:extLst>
        </xdr:cNvPr>
        <xdr:cNvSpPr txBox="1"/>
      </xdr:nvSpPr>
      <xdr:spPr>
        <a:xfrm>
          <a:off x="46736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70757</xdr:rowOff>
    </xdr:from>
    <xdr:to>
      <xdr:col>24</xdr:col>
      <xdr:colOff>152400</xdr:colOff>
      <xdr:row>78</xdr:row>
      <xdr:rowOff>70757</xdr:rowOff>
    </xdr:to>
    <xdr:cxnSp macro="">
      <xdr:nvCxnSpPr>
        <xdr:cNvPr id="279" name="直線コネクタ 278">
          <a:extLst>
            <a:ext uri="{FF2B5EF4-FFF2-40B4-BE49-F238E27FC236}">
              <a16:creationId xmlns:a16="http://schemas.microsoft.com/office/drawing/2014/main" id="{DE747EB9-6F59-42DC-A975-22119C44C104}"/>
            </a:ext>
          </a:extLst>
        </xdr:cNvPr>
        <xdr:cNvCxnSpPr/>
      </xdr:nvCxnSpPr>
      <xdr:spPr>
        <a:xfrm>
          <a:off x="4546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45738</xdr:rowOff>
    </xdr:from>
    <xdr:ext cx="405111" cy="259045"/>
    <xdr:sp macro="" textlink="">
      <xdr:nvSpPr>
        <xdr:cNvPr id="280" name="【公営住宅】&#10;有形固定資産減価償却率平均値テキスト">
          <a:extLst>
            <a:ext uri="{FF2B5EF4-FFF2-40B4-BE49-F238E27FC236}">
              <a16:creationId xmlns:a16="http://schemas.microsoft.com/office/drawing/2014/main" id="{8D5C0734-6420-4B59-86E6-25F6565B641C}"/>
            </a:ext>
          </a:extLst>
        </xdr:cNvPr>
        <xdr:cNvSpPr txBox="1"/>
      </xdr:nvSpPr>
      <xdr:spPr>
        <a:xfrm>
          <a:off x="4673600" y="14276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67311</xdr:rowOff>
    </xdr:from>
    <xdr:to>
      <xdr:col>24</xdr:col>
      <xdr:colOff>114300</xdr:colOff>
      <xdr:row>83</xdr:row>
      <xdr:rowOff>168911</xdr:rowOff>
    </xdr:to>
    <xdr:sp macro="" textlink="">
      <xdr:nvSpPr>
        <xdr:cNvPr id="281" name="フローチャート: 判断 280">
          <a:extLst>
            <a:ext uri="{FF2B5EF4-FFF2-40B4-BE49-F238E27FC236}">
              <a16:creationId xmlns:a16="http://schemas.microsoft.com/office/drawing/2014/main" id="{02E4813A-BDC8-4C87-8BBC-9B93626CD300}"/>
            </a:ext>
          </a:extLst>
        </xdr:cNvPr>
        <xdr:cNvSpPr/>
      </xdr:nvSpPr>
      <xdr:spPr>
        <a:xfrm>
          <a:off x="4584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82" name="フローチャート: 判断 281">
          <a:extLst>
            <a:ext uri="{FF2B5EF4-FFF2-40B4-BE49-F238E27FC236}">
              <a16:creationId xmlns:a16="http://schemas.microsoft.com/office/drawing/2014/main" id="{4E94760C-4D18-4816-A642-646BFC9C4C9E}"/>
            </a:ext>
          </a:extLst>
        </xdr:cNvPr>
        <xdr:cNvSpPr/>
      </xdr:nvSpPr>
      <xdr:spPr>
        <a:xfrm>
          <a:off x="3746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24856</xdr:rowOff>
    </xdr:from>
    <xdr:to>
      <xdr:col>15</xdr:col>
      <xdr:colOff>101600</xdr:colOff>
      <xdr:row>83</xdr:row>
      <xdr:rowOff>126456</xdr:rowOff>
    </xdr:to>
    <xdr:sp macro="" textlink="">
      <xdr:nvSpPr>
        <xdr:cNvPr id="283" name="フローチャート: 判断 282">
          <a:extLst>
            <a:ext uri="{FF2B5EF4-FFF2-40B4-BE49-F238E27FC236}">
              <a16:creationId xmlns:a16="http://schemas.microsoft.com/office/drawing/2014/main" id="{B44010C4-0161-4B2F-A5FD-2483AA0DE626}"/>
            </a:ext>
          </a:extLst>
        </xdr:cNvPr>
        <xdr:cNvSpPr/>
      </xdr:nvSpPr>
      <xdr:spPr>
        <a:xfrm>
          <a:off x="2857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37919</xdr:rowOff>
    </xdr:from>
    <xdr:to>
      <xdr:col>10</xdr:col>
      <xdr:colOff>165100</xdr:colOff>
      <xdr:row>83</xdr:row>
      <xdr:rowOff>139519</xdr:rowOff>
    </xdr:to>
    <xdr:sp macro="" textlink="">
      <xdr:nvSpPr>
        <xdr:cNvPr id="284" name="フローチャート: 判断 283">
          <a:extLst>
            <a:ext uri="{FF2B5EF4-FFF2-40B4-BE49-F238E27FC236}">
              <a16:creationId xmlns:a16="http://schemas.microsoft.com/office/drawing/2014/main" id="{09D5BB19-A261-4000-9464-156383BA260F}"/>
            </a:ext>
          </a:extLst>
        </xdr:cNvPr>
        <xdr:cNvSpPr/>
      </xdr:nvSpPr>
      <xdr:spPr>
        <a:xfrm>
          <a:off x="1968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85</xdr:row>
      <xdr:rowOff>44450</xdr:rowOff>
    </xdr:from>
    <xdr:to>
      <xdr:col>6</xdr:col>
      <xdr:colOff>38100</xdr:colOff>
      <xdr:row>85</xdr:row>
      <xdr:rowOff>146050</xdr:rowOff>
    </xdr:to>
    <xdr:sp macro="" textlink="">
      <xdr:nvSpPr>
        <xdr:cNvPr id="285" name="フローチャート: 判断 284">
          <a:extLst>
            <a:ext uri="{FF2B5EF4-FFF2-40B4-BE49-F238E27FC236}">
              <a16:creationId xmlns:a16="http://schemas.microsoft.com/office/drawing/2014/main" id="{11947113-0AD6-4A91-BBFA-0E46907EB8F0}"/>
            </a:ext>
          </a:extLst>
        </xdr:cNvPr>
        <xdr:cNvSpPr/>
      </xdr:nvSpPr>
      <xdr:spPr>
        <a:xfrm>
          <a:off x="1079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67600BD3-0AED-4795-A8A0-DAFA85F1A64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67A5FAAE-4EC7-4410-A218-95B49FA94BE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BF1BFDB9-5C2A-4109-A51E-2A5CE54B3D1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31468F30-0A8A-490C-8D73-81B004A3CAB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6940A5E6-0FBF-4018-B62D-64357DDE8B2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23223</xdr:rowOff>
    </xdr:from>
    <xdr:to>
      <xdr:col>24</xdr:col>
      <xdr:colOff>114300</xdr:colOff>
      <xdr:row>80</xdr:row>
      <xdr:rowOff>124823</xdr:rowOff>
    </xdr:to>
    <xdr:sp macro="" textlink="">
      <xdr:nvSpPr>
        <xdr:cNvPr id="291" name="楕円 290">
          <a:extLst>
            <a:ext uri="{FF2B5EF4-FFF2-40B4-BE49-F238E27FC236}">
              <a16:creationId xmlns:a16="http://schemas.microsoft.com/office/drawing/2014/main" id="{895588F7-AC6B-4347-84B1-6C8DC67E47D1}"/>
            </a:ext>
          </a:extLst>
        </xdr:cNvPr>
        <xdr:cNvSpPr/>
      </xdr:nvSpPr>
      <xdr:spPr>
        <a:xfrm>
          <a:off x="4584700" y="1373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46100</xdr:rowOff>
    </xdr:from>
    <xdr:ext cx="405111" cy="259045"/>
    <xdr:sp macro="" textlink="">
      <xdr:nvSpPr>
        <xdr:cNvPr id="292" name="【公営住宅】&#10;有形固定資産減価償却率該当値テキスト">
          <a:extLst>
            <a:ext uri="{FF2B5EF4-FFF2-40B4-BE49-F238E27FC236}">
              <a16:creationId xmlns:a16="http://schemas.microsoft.com/office/drawing/2014/main" id="{3BBDC5E4-C9AF-43D3-AEFE-32AFD016FD61}"/>
            </a:ext>
          </a:extLst>
        </xdr:cNvPr>
        <xdr:cNvSpPr txBox="1"/>
      </xdr:nvSpPr>
      <xdr:spPr>
        <a:xfrm>
          <a:off x="4673600" y="1359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121194</xdr:rowOff>
    </xdr:from>
    <xdr:to>
      <xdr:col>20</xdr:col>
      <xdr:colOff>38100</xdr:colOff>
      <xdr:row>80</xdr:row>
      <xdr:rowOff>51344</xdr:rowOff>
    </xdr:to>
    <xdr:sp macro="" textlink="">
      <xdr:nvSpPr>
        <xdr:cNvPr id="293" name="楕円 292">
          <a:extLst>
            <a:ext uri="{FF2B5EF4-FFF2-40B4-BE49-F238E27FC236}">
              <a16:creationId xmlns:a16="http://schemas.microsoft.com/office/drawing/2014/main" id="{76FBA345-3698-4E75-863B-E17610674372}"/>
            </a:ext>
          </a:extLst>
        </xdr:cNvPr>
        <xdr:cNvSpPr/>
      </xdr:nvSpPr>
      <xdr:spPr>
        <a:xfrm>
          <a:off x="3746500" y="1366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544</xdr:rowOff>
    </xdr:from>
    <xdr:to>
      <xdr:col>24</xdr:col>
      <xdr:colOff>63500</xdr:colOff>
      <xdr:row>80</xdr:row>
      <xdr:rowOff>74023</xdr:rowOff>
    </xdr:to>
    <xdr:cxnSp macro="">
      <xdr:nvCxnSpPr>
        <xdr:cNvPr id="294" name="直線コネクタ 293">
          <a:extLst>
            <a:ext uri="{FF2B5EF4-FFF2-40B4-BE49-F238E27FC236}">
              <a16:creationId xmlns:a16="http://schemas.microsoft.com/office/drawing/2014/main" id="{B7257796-F172-4B13-B784-970FF661C27A}"/>
            </a:ext>
          </a:extLst>
        </xdr:cNvPr>
        <xdr:cNvCxnSpPr/>
      </xdr:nvCxnSpPr>
      <xdr:spPr>
        <a:xfrm>
          <a:off x="3797300" y="13716544"/>
          <a:ext cx="8382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47716</xdr:rowOff>
    </xdr:from>
    <xdr:to>
      <xdr:col>15</xdr:col>
      <xdr:colOff>101600</xdr:colOff>
      <xdr:row>79</xdr:row>
      <xdr:rowOff>149316</xdr:rowOff>
    </xdr:to>
    <xdr:sp macro="" textlink="">
      <xdr:nvSpPr>
        <xdr:cNvPr id="295" name="楕円 294">
          <a:extLst>
            <a:ext uri="{FF2B5EF4-FFF2-40B4-BE49-F238E27FC236}">
              <a16:creationId xmlns:a16="http://schemas.microsoft.com/office/drawing/2014/main" id="{4F922F5A-B073-4F74-814A-2EA2E7506FA0}"/>
            </a:ext>
          </a:extLst>
        </xdr:cNvPr>
        <xdr:cNvSpPr/>
      </xdr:nvSpPr>
      <xdr:spPr>
        <a:xfrm>
          <a:off x="2857500" y="1359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98516</xdr:rowOff>
    </xdr:from>
    <xdr:to>
      <xdr:col>19</xdr:col>
      <xdr:colOff>177800</xdr:colOff>
      <xdr:row>80</xdr:row>
      <xdr:rowOff>544</xdr:rowOff>
    </xdr:to>
    <xdr:cxnSp macro="">
      <xdr:nvCxnSpPr>
        <xdr:cNvPr id="296" name="直線コネクタ 295">
          <a:extLst>
            <a:ext uri="{FF2B5EF4-FFF2-40B4-BE49-F238E27FC236}">
              <a16:creationId xmlns:a16="http://schemas.microsoft.com/office/drawing/2014/main" id="{7549C4BC-D6E4-4063-B54A-02C9AD29B792}"/>
            </a:ext>
          </a:extLst>
        </xdr:cNvPr>
        <xdr:cNvCxnSpPr/>
      </xdr:nvCxnSpPr>
      <xdr:spPr>
        <a:xfrm>
          <a:off x="2908300" y="13643066"/>
          <a:ext cx="8890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145687</xdr:rowOff>
    </xdr:from>
    <xdr:to>
      <xdr:col>10</xdr:col>
      <xdr:colOff>165100</xdr:colOff>
      <xdr:row>79</xdr:row>
      <xdr:rowOff>75837</xdr:rowOff>
    </xdr:to>
    <xdr:sp macro="" textlink="">
      <xdr:nvSpPr>
        <xdr:cNvPr id="297" name="楕円 296">
          <a:extLst>
            <a:ext uri="{FF2B5EF4-FFF2-40B4-BE49-F238E27FC236}">
              <a16:creationId xmlns:a16="http://schemas.microsoft.com/office/drawing/2014/main" id="{3575C972-2CCA-443C-B68D-14741EC7C152}"/>
            </a:ext>
          </a:extLst>
        </xdr:cNvPr>
        <xdr:cNvSpPr/>
      </xdr:nvSpPr>
      <xdr:spPr>
        <a:xfrm>
          <a:off x="1968500" y="1351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25037</xdr:rowOff>
    </xdr:from>
    <xdr:to>
      <xdr:col>15</xdr:col>
      <xdr:colOff>50800</xdr:colOff>
      <xdr:row>79</xdr:row>
      <xdr:rowOff>98516</xdr:rowOff>
    </xdr:to>
    <xdr:cxnSp macro="">
      <xdr:nvCxnSpPr>
        <xdr:cNvPr id="298" name="直線コネクタ 297">
          <a:extLst>
            <a:ext uri="{FF2B5EF4-FFF2-40B4-BE49-F238E27FC236}">
              <a16:creationId xmlns:a16="http://schemas.microsoft.com/office/drawing/2014/main" id="{A3B5B35C-A55D-4F7A-A203-F06C08288C70}"/>
            </a:ext>
          </a:extLst>
        </xdr:cNvPr>
        <xdr:cNvCxnSpPr/>
      </xdr:nvCxnSpPr>
      <xdr:spPr>
        <a:xfrm>
          <a:off x="2019300" y="13569587"/>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127379</xdr:rowOff>
    </xdr:from>
    <xdr:ext cx="405111" cy="259045"/>
    <xdr:sp macro="" textlink="">
      <xdr:nvSpPr>
        <xdr:cNvPr id="299" name="n_1aveValue【公営住宅】&#10;有形固定資産減価償却率">
          <a:extLst>
            <a:ext uri="{FF2B5EF4-FFF2-40B4-BE49-F238E27FC236}">
              <a16:creationId xmlns:a16="http://schemas.microsoft.com/office/drawing/2014/main" id="{07394617-513C-4A37-BB7B-A116D51E1E42}"/>
            </a:ext>
          </a:extLst>
        </xdr:cNvPr>
        <xdr:cNvSpPr txBox="1"/>
      </xdr:nvSpPr>
      <xdr:spPr>
        <a:xfrm>
          <a:off x="35820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117583</xdr:rowOff>
    </xdr:from>
    <xdr:ext cx="405111" cy="259045"/>
    <xdr:sp macro="" textlink="">
      <xdr:nvSpPr>
        <xdr:cNvPr id="300" name="n_2aveValue【公営住宅】&#10;有形固定資産減価償却率">
          <a:extLst>
            <a:ext uri="{FF2B5EF4-FFF2-40B4-BE49-F238E27FC236}">
              <a16:creationId xmlns:a16="http://schemas.microsoft.com/office/drawing/2014/main" id="{CCA44014-8E87-41D0-9B94-C79578B23FA4}"/>
            </a:ext>
          </a:extLst>
        </xdr:cNvPr>
        <xdr:cNvSpPr txBox="1"/>
      </xdr:nvSpPr>
      <xdr:spPr>
        <a:xfrm>
          <a:off x="2705744"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130646</xdr:rowOff>
    </xdr:from>
    <xdr:ext cx="405111" cy="259045"/>
    <xdr:sp macro="" textlink="">
      <xdr:nvSpPr>
        <xdr:cNvPr id="301" name="n_3aveValue【公営住宅】&#10;有形固定資産減価償却率">
          <a:extLst>
            <a:ext uri="{FF2B5EF4-FFF2-40B4-BE49-F238E27FC236}">
              <a16:creationId xmlns:a16="http://schemas.microsoft.com/office/drawing/2014/main" id="{DBF90A9F-7B6E-4055-BCA8-8BA2F36322BD}"/>
            </a:ext>
          </a:extLst>
        </xdr:cNvPr>
        <xdr:cNvSpPr txBox="1"/>
      </xdr:nvSpPr>
      <xdr:spPr>
        <a:xfrm>
          <a:off x="1816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162577</xdr:rowOff>
    </xdr:from>
    <xdr:ext cx="405111" cy="259045"/>
    <xdr:sp macro="" textlink="">
      <xdr:nvSpPr>
        <xdr:cNvPr id="302" name="n_4aveValue【公営住宅】&#10;有形固定資産減価償却率">
          <a:extLst>
            <a:ext uri="{FF2B5EF4-FFF2-40B4-BE49-F238E27FC236}">
              <a16:creationId xmlns:a16="http://schemas.microsoft.com/office/drawing/2014/main" id="{875EC996-C33E-4F32-B1AF-CF7B412C884A}"/>
            </a:ext>
          </a:extLst>
        </xdr:cNvPr>
        <xdr:cNvSpPr txBox="1"/>
      </xdr:nvSpPr>
      <xdr:spPr>
        <a:xfrm>
          <a:off x="927744" y="1439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67871</xdr:rowOff>
    </xdr:from>
    <xdr:ext cx="405111" cy="259045"/>
    <xdr:sp macro="" textlink="">
      <xdr:nvSpPr>
        <xdr:cNvPr id="303" name="n_1mainValue【公営住宅】&#10;有形固定資産減価償却率">
          <a:extLst>
            <a:ext uri="{FF2B5EF4-FFF2-40B4-BE49-F238E27FC236}">
              <a16:creationId xmlns:a16="http://schemas.microsoft.com/office/drawing/2014/main" id="{C6ACF57C-5D92-476C-BA94-7840238FD694}"/>
            </a:ext>
          </a:extLst>
        </xdr:cNvPr>
        <xdr:cNvSpPr txBox="1"/>
      </xdr:nvSpPr>
      <xdr:spPr>
        <a:xfrm>
          <a:off x="3582044" y="1344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165843</xdr:rowOff>
    </xdr:from>
    <xdr:ext cx="405111" cy="259045"/>
    <xdr:sp macro="" textlink="">
      <xdr:nvSpPr>
        <xdr:cNvPr id="304" name="n_2mainValue【公営住宅】&#10;有形固定資産減価償却率">
          <a:extLst>
            <a:ext uri="{FF2B5EF4-FFF2-40B4-BE49-F238E27FC236}">
              <a16:creationId xmlns:a16="http://schemas.microsoft.com/office/drawing/2014/main" id="{2DF36196-BBBF-4CFD-8362-FCA3CB835743}"/>
            </a:ext>
          </a:extLst>
        </xdr:cNvPr>
        <xdr:cNvSpPr txBox="1"/>
      </xdr:nvSpPr>
      <xdr:spPr>
        <a:xfrm>
          <a:off x="2705744" y="1336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92364</xdr:rowOff>
    </xdr:from>
    <xdr:ext cx="405111" cy="259045"/>
    <xdr:sp macro="" textlink="">
      <xdr:nvSpPr>
        <xdr:cNvPr id="305" name="n_3mainValue【公営住宅】&#10;有形固定資産減価償却率">
          <a:extLst>
            <a:ext uri="{FF2B5EF4-FFF2-40B4-BE49-F238E27FC236}">
              <a16:creationId xmlns:a16="http://schemas.microsoft.com/office/drawing/2014/main" id="{1BAA73E3-5080-4681-A6EB-25EE1656C5B9}"/>
            </a:ext>
          </a:extLst>
        </xdr:cNvPr>
        <xdr:cNvSpPr txBox="1"/>
      </xdr:nvSpPr>
      <xdr:spPr>
        <a:xfrm>
          <a:off x="1816744" y="1329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6" name="正方形/長方形 305">
          <a:extLst>
            <a:ext uri="{FF2B5EF4-FFF2-40B4-BE49-F238E27FC236}">
              <a16:creationId xmlns:a16="http://schemas.microsoft.com/office/drawing/2014/main" id="{1C677AB9-50AD-4FED-A0FC-06D166592D4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7" name="正方形/長方形 306">
          <a:extLst>
            <a:ext uri="{FF2B5EF4-FFF2-40B4-BE49-F238E27FC236}">
              <a16:creationId xmlns:a16="http://schemas.microsoft.com/office/drawing/2014/main" id="{02293C09-22EE-4C7C-BCBD-3F8DA602A73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8" name="正方形/長方形 307">
          <a:extLst>
            <a:ext uri="{FF2B5EF4-FFF2-40B4-BE49-F238E27FC236}">
              <a16:creationId xmlns:a16="http://schemas.microsoft.com/office/drawing/2014/main" id="{50174E0B-A325-4D24-B659-4A34F632329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9" name="正方形/長方形 308">
          <a:extLst>
            <a:ext uri="{FF2B5EF4-FFF2-40B4-BE49-F238E27FC236}">
              <a16:creationId xmlns:a16="http://schemas.microsoft.com/office/drawing/2014/main" id="{7820D714-6EE7-4929-9B7B-B3B103550BF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0" name="正方形/長方形 309">
          <a:extLst>
            <a:ext uri="{FF2B5EF4-FFF2-40B4-BE49-F238E27FC236}">
              <a16:creationId xmlns:a16="http://schemas.microsoft.com/office/drawing/2014/main" id="{B4FBC9B2-31CD-4E76-9C11-FDBE102D372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1" name="正方形/長方形 310">
          <a:extLst>
            <a:ext uri="{FF2B5EF4-FFF2-40B4-BE49-F238E27FC236}">
              <a16:creationId xmlns:a16="http://schemas.microsoft.com/office/drawing/2014/main" id="{4B50C125-7120-425F-A8DF-C35B55A668A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2" name="正方形/長方形 311">
          <a:extLst>
            <a:ext uri="{FF2B5EF4-FFF2-40B4-BE49-F238E27FC236}">
              <a16:creationId xmlns:a16="http://schemas.microsoft.com/office/drawing/2014/main" id="{5865EFC5-755A-442C-BC51-E2F586D0180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3" name="正方形/長方形 312">
          <a:extLst>
            <a:ext uri="{FF2B5EF4-FFF2-40B4-BE49-F238E27FC236}">
              <a16:creationId xmlns:a16="http://schemas.microsoft.com/office/drawing/2014/main" id="{B621C4DC-F917-4998-BEF6-8807966544A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4" name="テキスト ボックス 313">
          <a:extLst>
            <a:ext uri="{FF2B5EF4-FFF2-40B4-BE49-F238E27FC236}">
              <a16:creationId xmlns:a16="http://schemas.microsoft.com/office/drawing/2014/main" id="{73F64B73-9783-409C-87E5-C7C888DBBA1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5" name="直線コネクタ 314">
          <a:extLst>
            <a:ext uri="{FF2B5EF4-FFF2-40B4-BE49-F238E27FC236}">
              <a16:creationId xmlns:a16="http://schemas.microsoft.com/office/drawing/2014/main" id="{69DBA45C-710C-47FE-B21A-F498CA9CF47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6" name="直線コネクタ 315">
          <a:extLst>
            <a:ext uri="{FF2B5EF4-FFF2-40B4-BE49-F238E27FC236}">
              <a16:creationId xmlns:a16="http://schemas.microsoft.com/office/drawing/2014/main" id="{14651532-B08F-4B14-8F95-2DE473E9AF6B}"/>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7" name="テキスト ボックス 316">
          <a:extLst>
            <a:ext uri="{FF2B5EF4-FFF2-40B4-BE49-F238E27FC236}">
              <a16:creationId xmlns:a16="http://schemas.microsoft.com/office/drawing/2014/main" id="{8AB5062B-82F6-4456-B492-D5784FA857B9}"/>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8" name="直線コネクタ 317">
          <a:extLst>
            <a:ext uri="{FF2B5EF4-FFF2-40B4-BE49-F238E27FC236}">
              <a16:creationId xmlns:a16="http://schemas.microsoft.com/office/drawing/2014/main" id="{4A48AB9F-8470-45F0-87BE-4D1C20CFA3AB}"/>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19" name="テキスト ボックス 318">
          <a:extLst>
            <a:ext uri="{FF2B5EF4-FFF2-40B4-BE49-F238E27FC236}">
              <a16:creationId xmlns:a16="http://schemas.microsoft.com/office/drawing/2014/main" id="{374E45D8-814C-4B53-98BF-F63B6FFCE2A6}"/>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0" name="直線コネクタ 319">
          <a:extLst>
            <a:ext uri="{FF2B5EF4-FFF2-40B4-BE49-F238E27FC236}">
              <a16:creationId xmlns:a16="http://schemas.microsoft.com/office/drawing/2014/main" id="{E22D878C-03E9-4479-BE0E-0982695C3E54}"/>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21" name="テキスト ボックス 320">
          <a:extLst>
            <a:ext uri="{FF2B5EF4-FFF2-40B4-BE49-F238E27FC236}">
              <a16:creationId xmlns:a16="http://schemas.microsoft.com/office/drawing/2014/main" id="{BB261541-9BF9-4C80-9200-4400D9B1A4BF}"/>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2" name="直線コネクタ 321">
          <a:extLst>
            <a:ext uri="{FF2B5EF4-FFF2-40B4-BE49-F238E27FC236}">
              <a16:creationId xmlns:a16="http://schemas.microsoft.com/office/drawing/2014/main" id="{CCAF6950-BFC7-4EF6-ABB8-71CEC336B14B}"/>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23" name="テキスト ボックス 322">
          <a:extLst>
            <a:ext uri="{FF2B5EF4-FFF2-40B4-BE49-F238E27FC236}">
              <a16:creationId xmlns:a16="http://schemas.microsoft.com/office/drawing/2014/main" id="{AB34F7B7-DA68-4F32-96BA-059A9DA1DEF1}"/>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4" name="直線コネクタ 323">
          <a:extLst>
            <a:ext uri="{FF2B5EF4-FFF2-40B4-BE49-F238E27FC236}">
              <a16:creationId xmlns:a16="http://schemas.microsoft.com/office/drawing/2014/main" id="{719571E2-B989-4EAB-80A3-A10565ED9A3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5" name="テキスト ボックス 324">
          <a:extLst>
            <a:ext uri="{FF2B5EF4-FFF2-40B4-BE49-F238E27FC236}">
              <a16:creationId xmlns:a16="http://schemas.microsoft.com/office/drawing/2014/main" id="{3BE7A67A-F567-4D27-90C2-9238F6B6189B}"/>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6" name="【公営住宅】&#10;一人当たり面積グラフ枠">
          <a:extLst>
            <a:ext uri="{FF2B5EF4-FFF2-40B4-BE49-F238E27FC236}">
              <a16:creationId xmlns:a16="http://schemas.microsoft.com/office/drawing/2014/main" id="{4D4F55CB-AE85-4099-8B19-CA2071C0841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115413</xdr:rowOff>
    </xdr:from>
    <xdr:to>
      <xdr:col>54</xdr:col>
      <xdr:colOff>189865</xdr:colOff>
      <xdr:row>86</xdr:row>
      <xdr:rowOff>36500</xdr:rowOff>
    </xdr:to>
    <xdr:cxnSp macro="">
      <xdr:nvCxnSpPr>
        <xdr:cNvPr id="327" name="直線コネクタ 326">
          <a:extLst>
            <a:ext uri="{FF2B5EF4-FFF2-40B4-BE49-F238E27FC236}">
              <a16:creationId xmlns:a16="http://schemas.microsoft.com/office/drawing/2014/main" id="{E3701123-5D53-40FE-A7E2-727323DBD827}"/>
            </a:ext>
          </a:extLst>
        </xdr:cNvPr>
        <xdr:cNvCxnSpPr/>
      </xdr:nvCxnSpPr>
      <xdr:spPr>
        <a:xfrm flipV="1">
          <a:off x="10476865" y="13659963"/>
          <a:ext cx="0" cy="1121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40327</xdr:rowOff>
    </xdr:from>
    <xdr:ext cx="469744" cy="259045"/>
    <xdr:sp macro="" textlink="">
      <xdr:nvSpPr>
        <xdr:cNvPr id="328" name="【公営住宅】&#10;一人当たり面積最小値テキスト">
          <a:extLst>
            <a:ext uri="{FF2B5EF4-FFF2-40B4-BE49-F238E27FC236}">
              <a16:creationId xmlns:a16="http://schemas.microsoft.com/office/drawing/2014/main" id="{3B91383E-A11A-4A49-BFB6-B4C497D44A90}"/>
            </a:ext>
          </a:extLst>
        </xdr:cNvPr>
        <xdr:cNvSpPr txBox="1"/>
      </xdr:nvSpPr>
      <xdr:spPr>
        <a:xfrm>
          <a:off x="10515600" y="147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36500</xdr:rowOff>
    </xdr:from>
    <xdr:to>
      <xdr:col>55</xdr:col>
      <xdr:colOff>88900</xdr:colOff>
      <xdr:row>86</xdr:row>
      <xdr:rowOff>36500</xdr:rowOff>
    </xdr:to>
    <xdr:cxnSp macro="">
      <xdr:nvCxnSpPr>
        <xdr:cNvPr id="329" name="直線コネクタ 328">
          <a:extLst>
            <a:ext uri="{FF2B5EF4-FFF2-40B4-BE49-F238E27FC236}">
              <a16:creationId xmlns:a16="http://schemas.microsoft.com/office/drawing/2014/main" id="{6B541F2B-E7F6-4BB3-BD93-77D69D2A6158}"/>
            </a:ext>
          </a:extLst>
        </xdr:cNvPr>
        <xdr:cNvCxnSpPr/>
      </xdr:nvCxnSpPr>
      <xdr:spPr>
        <a:xfrm>
          <a:off x="10388600" y="1478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62090</xdr:rowOff>
    </xdr:from>
    <xdr:ext cx="534377" cy="259045"/>
    <xdr:sp macro="" textlink="">
      <xdr:nvSpPr>
        <xdr:cNvPr id="330" name="【公営住宅】&#10;一人当たり面積最大値テキスト">
          <a:extLst>
            <a:ext uri="{FF2B5EF4-FFF2-40B4-BE49-F238E27FC236}">
              <a16:creationId xmlns:a16="http://schemas.microsoft.com/office/drawing/2014/main" id="{A570CB49-E9E1-4D0A-B48A-98811F55EB7C}"/>
            </a:ext>
          </a:extLst>
        </xdr:cNvPr>
        <xdr:cNvSpPr txBox="1"/>
      </xdr:nvSpPr>
      <xdr:spPr>
        <a:xfrm>
          <a:off x="10515600" y="1343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115413</xdr:rowOff>
    </xdr:from>
    <xdr:to>
      <xdr:col>55</xdr:col>
      <xdr:colOff>88900</xdr:colOff>
      <xdr:row>79</xdr:row>
      <xdr:rowOff>115413</xdr:rowOff>
    </xdr:to>
    <xdr:cxnSp macro="">
      <xdr:nvCxnSpPr>
        <xdr:cNvPr id="331" name="直線コネクタ 330">
          <a:extLst>
            <a:ext uri="{FF2B5EF4-FFF2-40B4-BE49-F238E27FC236}">
              <a16:creationId xmlns:a16="http://schemas.microsoft.com/office/drawing/2014/main" id="{BD14A4FE-79C9-4AC9-AE53-3BE8367D2CC7}"/>
            </a:ext>
          </a:extLst>
        </xdr:cNvPr>
        <xdr:cNvCxnSpPr/>
      </xdr:nvCxnSpPr>
      <xdr:spPr>
        <a:xfrm>
          <a:off x="10388600" y="136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99789</xdr:rowOff>
    </xdr:from>
    <xdr:ext cx="469744" cy="259045"/>
    <xdr:sp macro="" textlink="">
      <xdr:nvSpPr>
        <xdr:cNvPr id="332" name="【公営住宅】&#10;一人当たり面積平均値テキスト">
          <a:extLst>
            <a:ext uri="{FF2B5EF4-FFF2-40B4-BE49-F238E27FC236}">
              <a16:creationId xmlns:a16="http://schemas.microsoft.com/office/drawing/2014/main" id="{B001B5E8-3593-4B84-9C82-75E00B5B46FC}"/>
            </a:ext>
          </a:extLst>
        </xdr:cNvPr>
        <xdr:cNvSpPr txBox="1"/>
      </xdr:nvSpPr>
      <xdr:spPr>
        <a:xfrm>
          <a:off x="10515600" y="14501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76912</xdr:rowOff>
    </xdr:from>
    <xdr:to>
      <xdr:col>55</xdr:col>
      <xdr:colOff>50800</xdr:colOff>
      <xdr:row>86</xdr:row>
      <xdr:rowOff>7062</xdr:rowOff>
    </xdr:to>
    <xdr:sp macro="" textlink="">
      <xdr:nvSpPr>
        <xdr:cNvPr id="333" name="フローチャート: 判断 332">
          <a:extLst>
            <a:ext uri="{FF2B5EF4-FFF2-40B4-BE49-F238E27FC236}">
              <a16:creationId xmlns:a16="http://schemas.microsoft.com/office/drawing/2014/main" id="{0C1B1ED1-FB85-407B-B36E-ABECDE1438CA}"/>
            </a:ext>
          </a:extLst>
        </xdr:cNvPr>
        <xdr:cNvSpPr/>
      </xdr:nvSpPr>
      <xdr:spPr>
        <a:xfrm>
          <a:off x="10426700" y="146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97256</xdr:rowOff>
    </xdr:from>
    <xdr:to>
      <xdr:col>50</xdr:col>
      <xdr:colOff>165100</xdr:colOff>
      <xdr:row>86</xdr:row>
      <xdr:rowOff>27406</xdr:rowOff>
    </xdr:to>
    <xdr:sp macro="" textlink="">
      <xdr:nvSpPr>
        <xdr:cNvPr id="334" name="フローチャート: 判断 333">
          <a:extLst>
            <a:ext uri="{FF2B5EF4-FFF2-40B4-BE49-F238E27FC236}">
              <a16:creationId xmlns:a16="http://schemas.microsoft.com/office/drawing/2014/main" id="{28F8DD81-547A-4533-BC60-9ADF1869FD7C}"/>
            </a:ext>
          </a:extLst>
        </xdr:cNvPr>
        <xdr:cNvSpPr/>
      </xdr:nvSpPr>
      <xdr:spPr>
        <a:xfrm>
          <a:off x="9588500" y="1467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97943</xdr:rowOff>
    </xdr:from>
    <xdr:to>
      <xdr:col>46</xdr:col>
      <xdr:colOff>38100</xdr:colOff>
      <xdr:row>86</xdr:row>
      <xdr:rowOff>28093</xdr:rowOff>
    </xdr:to>
    <xdr:sp macro="" textlink="">
      <xdr:nvSpPr>
        <xdr:cNvPr id="335" name="フローチャート: 判断 334">
          <a:extLst>
            <a:ext uri="{FF2B5EF4-FFF2-40B4-BE49-F238E27FC236}">
              <a16:creationId xmlns:a16="http://schemas.microsoft.com/office/drawing/2014/main" id="{D358920F-94D1-4266-AC97-7B5B099C3D91}"/>
            </a:ext>
          </a:extLst>
        </xdr:cNvPr>
        <xdr:cNvSpPr/>
      </xdr:nvSpPr>
      <xdr:spPr>
        <a:xfrm>
          <a:off x="8699500" y="146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97805</xdr:rowOff>
    </xdr:from>
    <xdr:to>
      <xdr:col>41</xdr:col>
      <xdr:colOff>101600</xdr:colOff>
      <xdr:row>86</xdr:row>
      <xdr:rowOff>27955</xdr:rowOff>
    </xdr:to>
    <xdr:sp macro="" textlink="">
      <xdr:nvSpPr>
        <xdr:cNvPr id="336" name="フローチャート: 判断 335">
          <a:extLst>
            <a:ext uri="{FF2B5EF4-FFF2-40B4-BE49-F238E27FC236}">
              <a16:creationId xmlns:a16="http://schemas.microsoft.com/office/drawing/2014/main" id="{9EE9A1B2-CFC2-472E-9817-6E85CD7A22D9}"/>
            </a:ext>
          </a:extLst>
        </xdr:cNvPr>
        <xdr:cNvSpPr/>
      </xdr:nvSpPr>
      <xdr:spPr>
        <a:xfrm>
          <a:off x="7810500" y="1467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95656</xdr:rowOff>
    </xdr:from>
    <xdr:to>
      <xdr:col>36</xdr:col>
      <xdr:colOff>165100</xdr:colOff>
      <xdr:row>86</xdr:row>
      <xdr:rowOff>25806</xdr:rowOff>
    </xdr:to>
    <xdr:sp macro="" textlink="">
      <xdr:nvSpPr>
        <xdr:cNvPr id="337" name="フローチャート: 判断 336">
          <a:extLst>
            <a:ext uri="{FF2B5EF4-FFF2-40B4-BE49-F238E27FC236}">
              <a16:creationId xmlns:a16="http://schemas.microsoft.com/office/drawing/2014/main" id="{1BDF4AA1-8BE2-41E2-A375-D2100154BE9B}"/>
            </a:ext>
          </a:extLst>
        </xdr:cNvPr>
        <xdr:cNvSpPr/>
      </xdr:nvSpPr>
      <xdr:spPr>
        <a:xfrm>
          <a:off x="6921500" y="1466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F1DBBA9A-5D21-494B-BEDA-357DAEA7D0C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6D9ABDD2-4044-41E3-944E-123DFDA3635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FA2AF5B7-2703-44A3-AA4F-A3BA0DE61F2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6A482A52-9460-4056-B083-B933BC0014D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E4A9D64F-02BC-4F30-A7EF-DD3D54B0B32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128346</xdr:rowOff>
    </xdr:from>
    <xdr:to>
      <xdr:col>55</xdr:col>
      <xdr:colOff>50800</xdr:colOff>
      <xdr:row>86</xdr:row>
      <xdr:rowOff>58496</xdr:rowOff>
    </xdr:to>
    <xdr:sp macro="" textlink="">
      <xdr:nvSpPr>
        <xdr:cNvPr id="343" name="楕円 342">
          <a:extLst>
            <a:ext uri="{FF2B5EF4-FFF2-40B4-BE49-F238E27FC236}">
              <a16:creationId xmlns:a16="http://schemas.microsoft.com/office/drawing/2014/main" id="{11180FC8-F1A8-40A0-A572-2224F6F5954E}"/>
            </a:ext>
          </a:extLst>
        </xdr:cNvPr>
        <xdr:cNvSpPr/>
      </xdr:nvSpPr>
      <xdr:spPr>
        <a:xfrm>
          <a:off x="10426700" y="1470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55338</xdr:rowOff>
    </xdr:from>
    <xdr:ext cx="469744" cy="259045"/>
    <xdr:sp macro="" textlink="">
      <xdr:nvSpPr>
        <xdr:cNvPr id="344" name="【公営住宅】&#10;一人当たり面積該当値テキスト">
          <a:extLst>
            <a:ext uri="{FF2B5EF4-FFF2-40B4-BE49-F238E27FC236}">
              <a16:creationId xmlns:a16="http://schemas.microsoft.com/office/drawing/2014/main" id="{F65D8A7F-9AF7-4627-81AF-408551DD40AF}"/>
            </a:ext>
          </a:extLst>
        </xdr:cNvPr>
        <xdr:cNvSpPr txBox="1"/>
      </xdr:nvSpPr>
      <xdr:spPr>
        <a:xfrm>
          <a:off x="10515600" y="1462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128437</xdr:rowOff>
    </xdr:from>
    <xdr:to>
      <xdr:col>50</xdr:col>
      <xdr:colOff>165100</xdr:colOff>
      <xdr:row>86</xdr:row>
      <xdr:rowOff>58587</xdr:rowOff>
    </xdr:to>
    <xdr:sp macro="" textlink="">
      <xdr:nvSpPr>
        <xdr:cNvPr id="345" name="楕円 344">
          <a:extLst>
            <a:ext uri="{FF2B5EF4-FFF2-40B4-BE49-F238E27FC236}">
              <a16:creationId xmlns:a16="http://schemas.microsoft.com/office/drawing/2014/main" id="{4ACE5CE5-0DDF-4F57-8D1F-8E02AF72B3D4}"/>
            </a:ext>
          </a:extLst>
        </xdr:cNvPr>
        <xdr:cNvSpPr/>
      </xdr:nvSpPr>
      <xdr:spPr>
        <a:xfrm>
          <a:off x="9588500" y="1470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7696</xdr:rowOff>
    </xdr:from>
    <xdr:to>
      <xdr:col>55</xdr:col>
      <xdr:colOff>0</xdr:colOff>
      <xdr:row>86</xdr:row>
      <xdr:rowOff>7787</xdr:rowOff>
    </xdr:to>
    <xdr:cxnSp macro="">
      <xdr:nvCxnSpPr>
        <xdr:cNvPr id="346" name="直線コネクタ 345">
          <a:extLst>
            <a:ext uri="{FF2B5EF4-FFF2-40B4-BE49-F238E27FC236}">
              <a16:creationId xmlns:a16="http://schemas.microsoft.com/office/drawing/2014/main" id="{78194E04-F315-414E-B701-84C8A1261E91}"/>
            </a:ext>
          </a:extLst>
        </xdr:cNvPr>
        <xdr:cNvCxnSpPr/>
      </xdr:nvCxnSpPr>
      <xdr:spPr>
        <a:xfrm flipV="1">
          <a:off x="9639300" y="14752396"/>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128301</xdr:rowOff>
    </xdr:from>
    <xdr:to>
      <xdr:col>46</xdr:col>
      <xdr:colOff>38100</xdr:colOff>
      <xdr:row>86</xdr:row>
      <xdr:rowOff>58451</xdr:rowOff>
    </xdr:to>
    <xdr:sp macro="" textlink="">
      <xdr:nvSpPr>
        <xdr:cNvPr id="347" name="楕円 346">
          <a:extLst>
            <a:ext uri="{FF2B5EF4-FFF2-40B4-BE49-F238E27FC236}">
              <a16:creationId xmlns:a16="http://schemas.microsoft.com/office/drawing/2014/main" id="{CED918F9-8138-4678-AC72-9C8B9FD50536}"/>
            </a:ext>
          </a:extLst>
        </xdr:cNvPr>
        <xdr:cNvSpPr/>
      </xdr:nvSpPr>
      <xdr:spPr>
        <a:xfrm>
          <a:off x="8699500" y="1470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7651</xdr:rowOff>
    </xdr:from>
    <xdr:to>
      <xdr:col>50</xdr:col>
      <xdr:colOff>114300</xdr:colOff>
      <xdr:row>86</xdr:row>
      <xdr:rowOff>7787</xdr:rowOff>
    </xdr:to>
    <xdr:cxnSp macro="">
      <xdr:nvCxnSpPr>
        <xdr:cNvPr id="348" name="直線コネクタ 347">
          <a:extLst>
            <a:ext uri="{FF2B5EF4-FFF2-40B4-BE49-F238E27FC236}">
              <a16:creationId xmlns:a16="http://schemas.microsoft.com/office/drawing/2014/main" id="{0D0FB78E-A714-4C14-8C7F-43F753BF5375}"/>
            </a:ext>
          </a:extLst>
        </xdr:cNvPr>
        <xdr:cNvCxnSpPr/>
      </xdr:nvCxnSpPr>
      <xdr:spPr>
        <a:xfrm>
          <a:off x="8750300" y="14752351"/>
          <a:ext cx="889000" cy="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127935</xdr:rowOff>
    </xdr:from>
    <xdr:to>
      <xdr:col>41</xdr:col>
      <xdr:colOff>101600</xdr:colOff>
      <xdr:row>86</xdr:row>
      <xdr:rowOff>58085</xdr:rowOff>
    </xdr:to>
    <xdr:sp macro="" textlink="">
      <xdr:nvSpPr>
        <xdr:cNvPr id="349" name="楕円 348">
          <a:extLst>
            <a:ext uri="{FF2B5EF4-FFF2-40B4-BE49-F238E27FC236}">
              <a16:creationId xmlns:a16="http://schemas.microsoft.com/office/drawing/2014/main" id="{EC460334-0240-4746-989D-6366B6168AE4}"/>
            </a:ext>
          </a:extLst>
        </xdr:cNvPr>
        <xdr:cNvSpPr/>
      </xdr:nvSpPr>
      <xdr:spPr>
        <a:xfrm>
          <a:off x="7810500" y="1470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7285</xdr:rowOff>
    </xdr:from>
    <xdr:to>
      <xdr:col>45</xdr:col>
      <xdr:colOff>177800</xdr:colOff>
      <xdr:row>86</xdr:row>
      <xdr:rowOff>7651</xdr:rowOff>
    </xdr:to>
    <xdr:cxnSp macro="">
      <xdr:nvCxnSpPr>
        <xdr:cNvPr id="350" name="直線コネクタ 349">
          <a:extLst>
            <a:ext uri="{FF2B5EF4-FFF2-40B4-BE49-F238E27FC236}">
              <a16:creationId xmlns:a16="http://schemas.microsoft.com/office/drawing/2014/main" id="{BB6CDB52-999E-42F4-A128-8F7AA4347161}"/>
            </a:ext>
          </a:extLst>
        </xdr:cNvPr>
        <xdr:cNvCxnSpPr/>
      </xdr:nvCxnSpPr>
      <xdr:spPr>
        <a:xfrm>
          <a:off x="7861300" y="14751985"/>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43933</xdr:rowOff>
    </xdr:from>
    <xdr:ext cx="469744" cy="259045"/>
    <xdr:sp macro="" textlink="">
      <xdr:nvSpPr>
        <xdr:cNvPr id="351" name="n_1aveValue【公営住宅】&#10;一人当たり面積">
          <a:extLst>
            <a:ext uri="{FF2B5EF4-FFF2-40B4-BE49-F238E27FC236}">
              <a16:creationId xmlns:a16="http://schemas.microsoft.com/office/drawing/2014/main" id="{09A65A98-F28C-451B-83E0-E1CC1B89A412}"/>
            </a:ext>
          </a:extLst>
        </xdr:cNvPr>
        <xdr:cNvSpPr txBox="1"/>
      </xdr:nvSpPr>
      <xdr:spPr>
        <a:xfrm>
          <a:off x="9391727" y="14445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44620</xdr:rowOff>
    </xdr:from>
    <xdr:ext cx="469744" cy="259045"/>
    <xdr:sp macro="" textlink="">
      <xdr:nvSpPr>
        <xdr:cNvPr id="352" name="n_2aveValue【公営住宅】&#10;一人当たり面積">
          <a:extLst>
            <a:ext uri="{FF2B5EF4-FFF2-40B4-BE49-F238E27FC236}">
              <a16:creationId xmlns:a16="http://schemas.microsoft.com/office/drawing/2014/main" id="{718FB627-EABE-4F48-BA72-03A8D01C88E1}"/>
            </a:ext>
          </a:extLst>
        </xdr:cNvPr>
        <xdr:cNvSpPr txBox="1"/>
      </xdr:nvSpPr>
      <xdr:spPr>
        <a:xfrm>
          <a:off x="8515427" y="1444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44482</xdr:rowOff>
    </xdr:from>
    <xdr:ext cx="469744" cy="259045"/>
    <xdr:sp macro="" textlink="">
      <xdr:nvSpPr>
        <xdr:cNvPr id="353" name="n_3aveValue【公営住宅】&#10;一人当たり面積">
          <a:extLst>
            <a:ext uri="{FF2B5EF4-FFF2-40B4-BE49-F238E27FC236}">
              <a16:creationId xmlns:a16="http://schemas.microsoft.com/office/drawing/2014/main" id="{F56922E6-200B-418C-A48E-D4FAC17F98E0}"/>
            </a:ext>
          </a:extLst>
        </xdr:cNvPr>
        <xdr:cNvSpPr txBox="1"/>
      </xdr:nvSpPr>
      <xdr:spPr>
        <a:xfrm>
          <a:off x="7626427" y="1444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42333</xdr:rowOff>
    </xdr:from>
    <xdr:ext cx="469744" cy="259045"/>
    <xdr:sp macro="" textlink="">
      <xdr:nvSpPr>
        <xdr:cNvPr id="354" name="n_4aveValue【公営住宅】&#10;一人当たり面積">
          <a:extLst>
            <a:ext uri="{FF2B5EF4-FFF2-40B4-BE49-F238E27FC236}">
              <a16:creationId xmlns:a16="http://schemas.microsoft.com/office/drawing/2014/main" id="{9AFACD93-C8EE-481F-A275-DD522BC715E0}"/>
            </a:ext>
          </a:extLst>
        </xdr:cNvPr>
        <xdr:cNvSpPr txBox="1"/>
      </xdr:nvSpPr>
      <xdr:spPr>
        <a:xfrm>
          <a:off x="6737427" y="1444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49714</xdr:rowOff>
    </xdr:from>
    <xdr:ext cx="469744" cy="259045"/>
    <xdr:sp macro="" textlink="">
      <xdr:nvSpPr>
        <xdr:cNvPr id="355" name="n_1mainValue【公営住宅】&#10;一人当たり面積">
          <a:extLst>
            <a:ext uri="{FF2B5EF4-FFF2-40B4-BE49-F238E27FC236}">
              <a16:creationId xmlns:a16="http://schemas.microsoft.com/office/drawing/2014/main" id="{89933594-01AC-4BCE-BB8A-22D65233AFCF}"/>
            </a:ext>
          </a:extLst>
        </xdr:cNvPr>
        <xdr:cNvSpPr txBox="1"/>
      </xdr:nvSpPr>
      <xdr:spPr>
        <a:xfrm>
          <a:off x="9391727" y="1479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49578</xdr:rowOff>
    </xdr:from>
    <xdr:ext cx="469744" cy="259045"/>
    <xdr:sp macro="" textlink="">
      <xdr:nvSpPr>
        <xdr:cNvPr id="356" name="n_2mainValue【公営住宅】&#10;一人当たり面積">
          <a:extLst>
            <a:ext uri="{FF2B5EF4-FFF2-40B4-BE49-F238E27FC236}">
              <a16:creationId xmlns:a16="http://schemas.microsoft.com/office/drawing/2014/main" id="{74508A08-969F-4C8C-9D34-78DE27C42BBD}"/>
            </a:ext>
          </a:extLst>
        </xdr:cNvPr>
        <xdr:cNvSpPr txBox="1"/>
      </xdr:nvSpPr>
      <xdr:spPr>
        <a:xfrm>
          <a:off x="8515427" y="1479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49212</xdr:rowOff>
    </xdr:from>
    <xdr:ext cx="469744" cy="259045"/>
    <xdr:sp macro="" textlink="">
      <xdr:nvSpPr>
        <xdr:cNvPr id="357" name="n_3mainValue【公営住宅】&#10;一人当たり面積">
          <a:extLst>
            <a:ext uri="{FF2B5EF4-FFF2-40B4-BE49-F238E27FC236}">
              <a16:creationId xmlns:a16="http://schemas.microsoft.com/office/drawing/2014/main" id="{1D0F1B70-DBFE-4EA8-BB3A-21DDF84DE021}"/>
            </a:ext>
          </a:extLst>
        </xdr:cNvPr>
        <xdr:cNvSpPr txBox="1"/>
      </xdr:nvSpPr>
      <xdr:spPr>
        <a:xfrm>
          <a:off x="7626427" y="14793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8" name="正方形/長方形 357">
          <a:extLst>
            <a:ext uri="{FF2B5EF4-FFF2-40B4-BE49-F238E27FC236}">
              <a16:creationId xmlns:a16="http://schemas.microsoft.com/office/drawing/2014/main" id="{FC254380-E07A-4853-8069-7481A650D55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9" name="正方形/長方形 358">
          <a:extLst>
            <a:ext uri="{FF2B5EF4-FFF2-40B4-BE49-F238E27FC236}">
              <a16:creationId xmlns:a16="http://schemas.microsoft.com/office/drawing/2014/main" id="{B2A87EAC-A784-4D9A-87EB-43C5A1FB34E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0" name="正方形/長方形 359">
          <a:extLst>
            <a:ext uri="{FF2B5EF4-FFF2-40B4-BE49-F238E27FC236}">
              <a16:creationId xmlns:a16="http://schemas.microsoft.com/office/drawing/2014/main" id="{AF5BAF4F-CADC-4FA7-9574-427F45E555C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1" name="正方形/長方形 360">
          <a:extLst>
            <a:ext uri="{FF2B5EF4-FFF2-40B4-BE49-F238E27FC236}">
              <a16:creationId xmlns:a16="http://schemas.microsoft.com/office/drawing/2014/main" id="{98E07A4B-2B38-477F-9D66-222D9FC5466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2" name="正方形/長方形 361">
          <a:extLst>
            <a:ext uri="{FF2B5EF4-FFF2-40B4-BE49-F238E27FC236}">
              <a16:creationId xmlns:a16="http://schemas.microsoft.com/office/drawing/2014/main" id="{115ED3AD-9D18-4E9F-A935-DA1E86A56E2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3" name="正方形/長方形 362">
          <a:extLst>
            <a:ext uri="{FF2B5EF4-FFF2-40B4-BE49-F238E27FC236}">
              <a16:creationId xmlns:a16="http://schemas.microsoft.com/office/drawing/2014/main" id="{1752BBD3-F1FC-4A76-BD10-902A947AABE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4" name="正方形/長方形 363">
          <a:extLst>
            <a:ext uri="{FF2B5EF4-FFF2-40B4-BE49-F238E27FC236}">
              <a16:creationId xmlns:a16="http://schemas.microsoft.com/office/drawing/2014/main" id="{8A64A49C-EE3B-4D7B-A55B-036207B8D1B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5" name="正方形/長方形 364">
          <a:extLst>
            <a:ext uri="{FF2B5EF4-FFF2-40B4-BE49-F238E27FC236}">
              <a16:creationId xmlns:a16="http://schemas.microsoft.com/office/drawing/2014/main" id="{45969181-4D06-4284-9838-BCB13AD0EE3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6" name="正方形/長方形 365">
          <a:extLst>
            <a:ext uri="{FF2B5EF4-FFF2-40B4-BE49-F238E27FC236}">
              <a16:creationId xmlns:a16="http://schemas.microsoft.com/office/drawing/2014/main" id="{71211902-8B5D-4E2F-94DE-E12A9284319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7" name="正方形/長方形 366">
          <a:extLst>
            <a:ext uri="{FF2B5EF4-FFF2-40B4-BE49-F238E27FC236}">
              <a16:creationId xmlns:a16="http://schemas.microsoft.com/office/drawing/2014/main" id="{F98EBF28-EA66-4E4F-86A1-41808BAE88B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8" name="正方形/長方形 367">
          <a:extLst>
            <a:ext uri="{FF2B5EF4-FFF2-40B4-BE49-F238E27FC236}">
              <a16:creationId xmlns:a16="http://schemas.microsoft.com/office/drawing/2014/main" id="{9D5B753A-10F9-452D-9C5E-3CBFCF2D9D7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9" name="正方形/長方形 368">
          <a:extLst>
            <a:ext uri="{FF2B5EF4-FFF2-40B4-BE49-F238E27FC236}">
              <a16:creationId xmlns:a16="http://schemas.microsoft.com/office/drawing/2014/main" id="{B8A5F5F2-5683-4C22-A1A0-0F479ED9E9E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0" name="正方形/長方形 369">
          <a:extLst>
            <a:ext uri="{FF2B5EF4-FFF2-40B4-BE49-F238E27FC236}">
              <a16:creationId xmlns:a16="http://schemas.microsoft.com/office/drawing/2014/main" id="{523AF133-5BF9-46E6-B8A5-4D96F320251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1" name="正方形/長方形 370">
          <a:extLst>
            <a:ext uri="{FF2B5EF4-FFF2-40B4-BE49-F238E27FC236}">
              <a16:creationId xmlns:a16="http://schemas.microsoft.com/office/drawing/2014/main" id="{D404CC40-AD41-4EA7-975E-24495AE56D5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2" name="正方形/長方形 371">
          <a:extLst>
            <a:ext uri="{FF2B5EF4-FFF2-40B4-BE49-F238E27FC236}">
              <a16:creationId xmlns:a16="http://schemas.microsoft.com/office/drawing/2014/main" id="{8875742C-ACA2-4113-8523-8569348D38A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3" name="正方形/長方形 372">
          <a:extLst>
            <a:ext uri="{FF2B5EF4-FFF2-40B4-BE49-F238E27FC236}">
              <a16:creationId xmlns:a16="http://schemas.microsoft.com/office/drawing/2014/main" id="{1C263C9B-ED3F-41E0-A4B8-6309CCBBE93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4" name="正方形/長方形 373">
          <a:extLst>
            <a:ext uri="{FF2B5EF4-FFF2-40B4-BE49-F238E27FC236}">
              <a16:creationId xmlns:a16="http://schemas.microsoft.com/office/drawing/2014/main" id="{9655724C-5E2E-497F-8A34-9F7C56F21C3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5" name="正方形/長方形 374">
          <a:extLst>
            <a:ext uri="{FF2B5EF4-FFF2-40B4-BE49-F238E27FC236}">
              <a16:creationId xmlns:a16="http://schemas.microsoft.com/office/drawing/2014/main" id="{EC1B607D-57F6-4D8C-8338-53F391CF16C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6" name="正方形/長方形 375">
          <a:extLst>
            <a:ext uri="{FF2B5EF4-FFF2-40B4-BE49-F238E27FC236}">
              <a16:creationId xmlns:a16="http://schemas.microsoft.com/office/drawing/2014/main" id="{5BB236AA-B215-40EE-9687-E36B228A966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7" name="正方形/長方形 376">
          <a:extLst>
            <a:ext uri="{FF2B5EF4-FFF2-40B4-BE49-F238E27FC236}">
              <a16:creationId xmlns:a16="http://schemas.microsoft.com/office/drawing/2014/main" id="{377D7260-3095-4140-AFAE-36B73EAB1FC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8" name="正方形/長方形 377">
          <a:extLst>
            <a:ext uri="{FF2B5EF4-FFF2-40B4-BE49-F238E27FC236}">
              <a16:creationId xmlns:a16="http://schemas.microsoft.com/office/drawing/2014/main" id="{F447E575-BBAC-4F7C-B590-9CEBF58289C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9" name="正方形/長方形 378">
          <a:extLst>
            <a:ext uri="{FF2B5EF4-FFF2-40B4-BE49-F238E27FC236}">
              <a16:creationId xmlns:a16="http://schemas.microsoft.com/office/drawing/2014/main" id="{D1BD134F-E816-4101-9B91-53A3E505A3E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0" name="正方形/長方形 379">
          <a:extLst>
            <a:ext uri="{FF2B5EF4-FFF2-40B4-BE49-F238E27FC236}">
              <a16:creationId xmlns:a16="http://schemas.microsoft.com/office/drawing/2014/main" id="{DBA48CB9-6489-408B-B0E4-E348FB51E3B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1" name="正方形/長方形 380">
          <a:extLst>
            <a:ext uri="{FF2B5EF4-FFF2-40B4-BE49-F238E27FC236}">
              <a16:creationId xmlns:a16="http://schemas.microsoft.com/office/drawing/2014/main" id="{40F6D2B6-B07A-44A0-890F-83565649377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2" name="テキスト ボックス 381">
          <a:extLst>
            <a:ext uri="{FF2B5EF4-FFF2-40B4-BE49-F238E27FC236}">
              <a16:creationId xmlns:a16="http://schemas.microsoft.com/office/drawing/2014/main" id="{3CC93567-D6E2-4626-A4D1-FE8473E233C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3" name="直線コネクタ 382">
          <a:extLst>
            <a:ext uri="{FF2B5EF4-FFF2-40B4-BE49-F238E27FC236}">
              <a16:creationId xmlns:a16="http://schemas.microsoft.com/office/drawing/2014/main" id="{216211EA-4CC8-4020-939D-B7A4D804A34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4" name="テキスト ボックス 383">
          <a:extLst>
            <a:ext uri="{FF2B5EF4-FFF2-40B4-BE49-F238E27FC236}">
              <a16:creationId xmlns:a16="http://schemas.microsoft.com/office/drawing/2014/main" id="{8E65B63F-6865-4889-9833-08A876617F1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5" name="直線コネクタ 384">
          <a:extLst>
            <a:ext uri="{FF2B5EF4-FFF2-40B4-BE49-F238E27FC236}">
              <a16:creationId xmlns:a16="http://schemas.microsoft.com/office/drawing/2014/main" id="{70FED1D5-24CB-4035-BE62-F7110E3A35B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6" name="テキスト ボックス 385">
          <a:extLst>
            <a:ext uri="{FF2B5EF4-FFF2-40B4-BE49-F238E27FC236}">
              <a16:creationId xmlns:a16="http://schemas.microsoft.com/office/drawing/2014/main" id="{996809D3-BD24-42EB-85C6-65FD26A7EE2E}"/>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7" name="直線コネクタ 386">
          <a:extLst>
            <a:ext uri="{FF2B5EF4-FFF2-40B4-BE49-F238E27FC236}">
              <a16:creationId xmlns:a16="http://schemas.microsoft.com/office/drawing/2014/main" id="{466602FF-B393-46AB-9E37-DDDE1D6D19BB}"/>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8" name="テキスト ボックス 387">
          <a:extLst>
            <a:ext uri="{FF2B5EF4-FFF2-40B4-BE49-F238E27FC236}">
              <a16:creationId xmlns:a16="http://schemas.microsoft.com/office/drawing/2014/main" id="{98406138-0686-419E-8CB4-EB80CAAA438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9" name="直線コネクタ 388">
          <a:extLst>
            <a:ext uri="{FF2B5EF4-FFF2-40B4-BE49-F238E27FC236}">
              <a16:creationId xmlns:a16="http://schemas.microsoft.com/office/drawing/2014/main" id="{A43014EE-813E-41F8-8558-B92244876EC3}"/>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0" name="テキスト ボックス 389">
          <a:extLst>
            <a:ext uri="{FF2B5EF4-FFF2-40B4-BE49-F238E27FC236}">
              <a16:creationId xmlns:a16="http://schemas.microsoft.com/office/drawing/2014/main" id="{4DF3F620-2D10-4596-93D3-1BC747A5C823}"/>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1" name="直線コネクタ 390">
          <a:extLst>
            <a:ext uri="{FF2B5EF4-FFF2-40B4-BE49-F238E27FC236}">
              <a16:creationId xmlns:a16="http://schemas.microsoft.com/office/drawing/2014/main" id="{C24C65A3-37FE-436E-A0F2-C159D894B28D}"/>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2" name="テキスト ボックス 391">
          <a:extLst>
            <a:ext uri="{FF2B5EF4-FFF2-40B4-BE49-F238E27FC236}">
              <a16:creationId xmlns:a16="http://schemas.microsoft.com/office/drawing/2014/main" id="{C9510F25-5EDC-43BD-B024-BC722ABDFA2A}"/>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3" name="直線コネクタ 392">
          <a:extLst>
            <a:ext uri="{FF2B5EF4-FFF2-40B4-BE49-F238E27FC236}">
              <a16:creationId xmlns:a16="http://schemas.microsoft.com/office/drawing/2014/main" id="{D8C00FE5-3FD7-4672-81CD-FC6380303F04}"/>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4" name="テキスト ボックス 393">
          <a:extLst>
            <a:ext uri="{FF2B5EF4-FFF2-40B4-BE49-F238E27FC236}">
              <a16:creationId xmlns:a16="http://schemas.microsoft.com/office/drawing/2014/main" id="{DA510751-0B44-429C-903B-B6E7D9BD1A62}"/>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5" name="直線コネクタ 394">
          <a:extLst>
            <a:ext uri="{FF2B5EF4-FFF2-40B4-BE49-F238E27FC236}">
              <a16:creationId xmlns:a16="http://schemas.microsoft.com/office/drawing/2014/main" id="{B51CAA0B-D232-4799-9DEE-E7D3439B9E84}"/>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6" name="テキスト ボックス 395">
          <a:extLst>
            <a:ext uri="{FF2B5EF4-FFF2-40B4-BE49-F238E27FC236}">
              <a16:creationId xmlns:a16="http://schemas.microsoft.com/office/drawing/2014/main" id="{1443B847-A557-48D8-8A90-28316CCAFC7C}"/>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7" name="直線コネクタ 396">
          <a:extLst>
            <a:ext uri="{FF2B5EF4-FFF2-40B4-BE49-F238E27FC236}">
              <a16:creationId xmlns:a16="http://schemas.microsoft.com/office/drawing/2014/main" id="{2CD5E6FE-6949-482A-B13D-4F7E881F9DF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認定こども園・幼稚園・保育所】&#10;有形固定資産減価償却率グラフ枠">
          <a:extLst>
            <a:ext uri="{FF2B5EF4-FFF2-40B4-BE49-F238E27FC236}">
              <a16:creationId xmlns:a16="http://schemas.microsoft.com/office/drawing/2014/main" id="{F6017581-442F-405A-8D05-1D6FC8135D5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92528</xdr:rowOff>
    </xdr:to>
    <xdr:cxnSp macro="">
      <xdr:nvCxnSpPr>
        <xdr:cNvPr id="399" name="直線コネクタ 398">
          <a:extLst>
            <a:ext uri="{FF2B5EF4-FFF2-40B4-BE49-F238E27FC236}">
              <a16:creationId xmlns:a16="http://schemas.microsoft.com/office/drawing/2014/main" id="{F383FF9F-173C-4D43-A256-3848270F806A}"/>
            </a:ext>
          </a:extLst>
        </xdr:cNvPr>
        <xdr:cNvCxnSpPr/>
      </xdr:nvCxnSpPr>
      <xdr:spPr>
        <a:xfrm flipV="1">
          <a:off x="16318864" y="572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0" name="【認定こども園・幼稚園・保育所】&#10;有形固定資産減価償却率最小値テキスト">
          <a:extLst>
            <a:ext uri="{FF2B5EF4-FFF2-40B4-BE49-F238E27FC236}">
              <a16:creationId xmlns:a16="http://schemas.microsoft.com/office/drawing/2014/main" id="{179DF3FA-C262-4EBA-9B77-6171A7A5C85E}"/>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1" name="直線コネクタ 400">
          <a:extLst>
            <a:ext uri="{FF2B5EF4-FFF2-40B4-BE49-F238E27FC236}">
              <a16:creationId xmlns:a16="http://schemas.microsoft.com/office/drawing/2014/main" id="{9B00A4A6-5F6C-4CF4-A858-4C1F91BDF2A6}"/>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340478" cy="259045"/>
    <xdr:sp macro="" textlink="">
      <xdr:nvSpPr>
        <xdr:cNvPr id="402" name="【認定こども園・幼稚園・保育所】&#10;有形固定資産減価償却率最大値テキスト">
          <a:extLst>
            <a:ext uri="{FF2B5EF4-FFF2-40B4-BE49-F238E27FC236}">
              <a16:creationId xmlns:a16="http://schemas.microsoft.com/office/drawing/2014/main" id="{335E707E-1916-4DB8-A2F7-AA4FECA337D0}"/>
            </a:ext>
          </a:extLst>
        </xdr:cNvPr>
        <xdr:cNvSpPr txBox="1"/>
      </xdr:nvSpPr>
      <xdr:spPr>
        <a:xfrm>
          <a:off x="16357600" y="549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03" name="直線コネクタ 402">
          <a:extLst>
            <a:ext uri="{FF2B5EF4-FFF2-40B4-BE49-F238E27FC236}">
              <a16:creationId xmlns:a16="http://schemas.microsoft.com/office/drawing/2014/main" id="{6176E9A2-8BFA-4311-82E7-7EC8D818E587}"/>
            </a:ext>
          </a:extLst>
        </xdr:cNvPr>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126292</xdr:rowOff>
    </xdr:from>
    <xdr:ext cx="405111" cy="259045"/>
    <xdr:sp macro="" textlink="">
      <xdr:nvSpPr>
        <xdr:cNvPr id="404" name="【認定こども園・幼稚園・保育所】&#10;有形固定資産減価償却率平均値テキスト">
          <a:extLst>
            <a:ext uri="{FF2B5EF4-FFF2-40B4-BE49-F238E27FC236}">
              <a16:creationId xmlns:a16="http://schemas.microsoft.com/office/drawing/2014/main" id="{E38AB69A-C080-4740-AB1A-71634C30D8DE}"/>
            </a:ext>
          </a:extLst>
        </xdr:cNvPr>
        <xdr:cNvSpPr txBox="1"/>
      </xdr:nvSpPr>
      <xdr:spPr>
        <a:xfrm>
          <a:off x="16357600" y="6469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147864</xdr:rowOff>
    </xdr:from>
    <xdr:to>
      <xdr:col>85</xdr:col>
      <xdr:colOff>177800</xdr:colOff>
      <xdr:row>38</xdr:row>
      <xdr:rowOff>78014</xdr:rowOff>
    </xdr:to>
    <xdr:sp macro="" textlink="">
      <xdr:nvSpPr>
        <xdr:cNvPr id="405" name="フローチャート: 判断 404">
          <a:extLst>
            <a:ext uri="{FF2B5EF4-FFF2-40B4-BE49-F238E27FC236}">
              <a16:creationId xmlns:a16="http://schemas.microsoft.com/office/drawing/2014/main" id="{A5EE0FE4-9B20-4109-BCF3-E4DC95234368}"/>
            </a:ext>
          </a:extLst>
        </xdr:cNvPr>
        <xdr:cNvSpPr/>
      </xdr:nvSpPr>
      <xdr:spPr>
        <a:xfrm>
          <a:off x="16268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108676</xdr:rowOff>
    </xdr:from>
    <xdr:to>
      <xdr:col>81</xdr:col>
      <xdr:colOff>101600</xdr:colOff>
      <xdr:row>38</xdr:row>
      <xdr:rowOff>38826</xdr:rowOff>
    </xdr:to>
    <xdr:sp macro="" textlink="">
      <xdr:nvSpPr>
        <xdr:cNvPr id="406" name="フローチャート: 判断 405">
          <a:extLst>
            <a:ext uri="{FF2B5EF4-FFF2-40B4-BE49-F238E27FC236}">
              <a16:creationId xmlns:a16="http://schemas.microsoft.com/office/drawing/2014/main" id="{DE68BA45-6178-4FFD-B3B4-69AAA29C6DC2}"/>
            </a:ext>
          </a:extLst>
        </xdr:cNvPr>
        <xdr:cNvSpPr/>
      </xdr:nvSpPr>
      <xdr:spPr>
        <a:xfrm>
          <a:off x="15430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33564</xdr:rowOff>
    </xdr:from>
    <xdr:to>
      <xdr:col>76</xdr:col>
      <xdr:colOff>165100</xdr:colOff>
      <xdr:row>37</xdr:row>
      <xdr:rowOff>135164</xdr:rowOff>
    </xdr:to>
    <xdr:sp macro="" textlink="">
      <xdr:nvSpPr>
        <xdr:cNvPr id="407" name="フローチャート: 判断 406">
          <a:extLst>
            <a:ext uri="{FF2B5EF4-FFF2-40B4-BE49-F238E27FC236}">
              <a16:creationId xmlns:a16="http://schemas.microsoft.com/office/drawing/2014/main" id="{9EF7211C-AC17-46A1-B737-6CF498892322}"/>
            </a:ext>
          </a:extLst>
        </xdr:cNvPr>
        <xdr:cNvSpPr/>
      </xdr:nvSpPr>
      <xdr:spPr>
        <a:xfrm>
          <a:off x="14541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40096</xdr:rowOff>
    </xdr:from>
    <xdr:to>
      <xdr:col>72</xdr:col>
      <xdr:colOff>38100</xdr:colOff>
      <xdr:row>37</xdr:row>
      <xdr:rowOff>141696</xdr:rowOff>
    </xdr:to>
    <xdr:sp macro="" textlink="">
      <xdr:nvSpPr>
        <xdr:cNvPr id="408" name="フローチャート: 判断 407">
          <a:extLst>
            <a:ext uri="{FF2B5EF4-FFF2-40B4-BE49-F238E27FC236}">
              <a16:creationId xmlns:a16="http://schemas.microsoft.com/office/drawing/2014/main" id="{6568AE99-FDC7-4358-8924-CD9452EF85BC}"/>
            </a:ext>
          </a:extLst>
        </xdr:cNvPr>
        <xdr:cNvSpPr/>
      </xdr:nvSpPr>
      <xdr:spPr>
        <a:xfrm>
          <a:off x="13652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98878</xdr:rowOff>
    </xdr:from>
    <xdr:to>
      <xdr:col>67</xdr:col>
      <xdr:colOff>101600</xdr:colOff>
      <xdr:row>38</xdr:row>
      <xdr:rowOff>29028</xdr:rowOff>
    </xdr:to>
    <xdr:sp macro="" textlink="">
      <xdr:nvSpPr>
        <xdr:cNvPr id="409" name="フローチャート: 判断 408">
          <a:extLst>
            <a:ext uri="{FF2B5EF4-FFF2-40B4-BE49-F238E27FC236}">
              <a16:creationId xmlns:a16="http://schemas.microsoft.com/office/drawing/2014/main" id="{2084D11B-C767-4701-9454-A261E4D7D4CB}"/>
            </a:ext>
          </a:extLst>
        </xdr:cNvPr>
        <xdr:cNvSpPr/>
      </xdr:nvSpPr>
      <xdr:spPr>
        <a:xfrm>
          <a:off x="12763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0C37B917-6DD7-4F23-B08F-CDCAB63A887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78CCDE75-B33A-4C0F-A259-BA1D856B764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4C41C4D6-4C83-49D2-85CE-F4E91AC9390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4333EC25-A20E-4C82-A00C-A4FE2721ED1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43DD3669-0017-47E3-8F2D-E2319B2FC15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111942</xdr:rowOff>
    </xdr:from>
    <xdr:to>
      <xdr:col>85</xdr:col>
      <xdr:colOff>177800</xdr:colOff>
      <xdr:row>37</xdr:row>
      <xdr:rowOff>42092</xdr:rowOff>
    </xdr:to>
    <xdr:sp macro="" textlink="">
      <xdr:nvSpPr>
        <xdr:cNvPr id="415" name="楕円 414">
          <a:extLst>
            <a:ext uri="{FF2B5EF4-FFF2-40B4-BE49-F238E27FC236}">
              <a16:creationId xmlns:a16="http://schemas.microsoft.com/office/drawing/2014/main" id="{6A0B075C-0479-459A-A5D6-3945F6B12097}"/>
            </a:ext>
          </a:extLst>
        </xdr:cNvPr>
        <xdr:cNvSpPr/>
      </xdr:nvSpPr>
      <xdr:spPr>
        <a:xfrm>
          <a:off x="16268700" y="628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134819</xdr:rowOff>
    </xdr:from>
    <xdr:ext cx="405111" cy="259045"/>
    <xdr:sp macro="" textlink="">
      <xdr:nvSpPr>
        <xdr:cNvPr id="416" name="【認定こども園・幼稚園・保育所】&#10;有形固定資産減価償却率該当値テキスト">
          <a:extLst>
            <a:ext uri="{FF2B5EF4-FFF2-40B4-BE49-F238E27FC236}">
              <a16:creationId xmlns:a16="http://schemas.microsoft.com/office/drawing/2014/main" id="{536187EF-6671-41B6-BA52-D73DD8B9E319}"/>
            </a:ext>
          </a:extLst>
        </xdr:cNvPr>
        <xdr:cNvSpPr txBox="1"/>
      </xdr:nvSpPr>
      <xdr:spPr>
        <a:xfrm>
          <a:off x="16357600" y="6135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72753</xdr:rowOff>
    </xdr:from>
    <xdr:to>
      <xdr:col>81</xdr:col>
      <xdr:colOff>101600</xdr:colOff>
      <xdr:row>37</xdr:row>
      <xdr:rowOff>2903</xdr:rowOff>
    </xdr:to>
    <xdr:sp macro="" textlink="">
      <xdr:nvSpPr>
        <xdr:cNvPr id="417" name="楕円 416">
          <a:extLst>
            <a:ext uri="{FF2B5EF4-FFF2-40B4-BE49-F238E27FC236}">
              <a16:creationId xmlns:a16="http://schemas.microsoft.com/office/drawing/2014/main" id="{3E2EECF4-A8F3-4A35-8888-7A8D8FAE34E5}"/>
            </a:ext>
          </a:extLst>
        </xdr:cNvPr>
        <xdr:cNvSpPr/>
      </xdr:nvSpPr>
      <xdr:spPr>
        <a:xfrm>
          <a:off x="15430500" y="624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123553</xdr:rowOff>
    </xdr:from>
    <xdr:to>
      <xdr:col>85</xdr:col>
      <xdr:colOff>127000</xdr:colOff>
      <xdr:row>36</xdr:row>
      <xdr:rowOff>162742</xdr:rowOff>
    </xdr:to>
    <xdr:cxnSp macro="">
      <xdr:nvCxnSpPr>
        <xdr:cNvPr id="418" name="直線コネクタ 417">
          <a:extLst>
            <a:ext uri="{FF2B5EF4-FFF2-40B4-BE49-F238E27FC236}">
              <a16:creationId xmlns:a16="http://schemas.microsoft.com/office/drawing/2014/main" id="{FC03352E-684C-44CF-9A0B-2A21A456216D}"/>
            </a:ext>
          </a:extLst>
        </xdr:cNvPr>
        <xdr:cNvCxnSpPr/>
      </xdr:nvCxnSpPr>
      <xdr:spPr>
        <a:xfrm>
          <a:off x="15481300" y="6295753"/>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35197</xdr:rowOff>
    </xdr:from>
    <xdr:to>
      <xdr:col>76</xdr:col>
      <xdr:colOff>165100</xdr:colOff>
      <xdr:row>36</xdr:row>
      <xdr:rowOff>136797</xdr:rowOff>
    </xdr:to>
    <xdr:sp macro="" textlink="">
      <xdr:nvSpPr>
        <xdr:cNvPr id="419" name="楕円 418">
          <a:extLst>
            <a:ext uri="{FF2B5EF4-FFF2-40B4-BE49-F238E27FC236}">
              <a16:creationId xmlns:a16="http://schemas.microsoft.com/office/drawing/2014/main" id="{7785BE6E-EE45-45C6-B959-39BC445BC66D}"/>
            </a:ext>
          </a:extLst>
        </xdr:cNvPr>
        <xdr:cNvSpPr/>
      </xdr:nvSpPr>
      <xdr:spPr>
        <a:xfrm>
          <a:off x="14541500" y="620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85997</xdr:rowOff>
    </xdr:from>
    <xdr:to>
      <xdr:col>81</xdr:col>
      <xdr:colOff>50800</xdr:colOff>
      <xdr:row>36</xdr:row>
      <xdr:rowOff>123553</xdr:rowOff>
    </xdr:to>
    <xdr:cxnSp macro="">
      <xdr:nvCxnSpPr>
        <xdr:cNvPr id="420" name="直線コネクタ 419">
          <a:extLst>
            <a:ext uri="{FF2B5EF4-FFF2-40B4-BE49-F238E27FC236}">
              <a16:creationId xmlns:a16="http://schemas.microsoft.com/office/drawing/2014/main" id="{00CB7051-294A-4631-A961-6C6473997F17}"/>
            </a:ext>
          </a:extLst>
        </xdr:cNvPr>
        <xdr:cNvCxnSpPr/>
      </xdr:nvCxnSpPr>
      <xdr:spPr>
        <a:xfrm>
          <a:off x="14592300" y="625819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36830</xdr:rowOff>
    </xdr:from>
    <xdr:to>
      <xdr:col>72</xdr:col>
      <xdr:colOff>38100</xdr:colOff>
      <xdr:row>36</xdr:row>
      <xdr:rowOff>138430</xdr:rowOff>
    </xdr:to>
    <xdr:sp macro="" textlink="">
      <xdr:nvSpPr>
        <xdr:cNvPr id="421" name="楕円 420">
          <a:extLst>
            <a:ext uri="{FF2B5EF4-FFF2-40B4-BE49-F238E27FC236}">
              <a16:creationId xmlns:a16="http://schemas.microsoft.com/office/drawing/2014/main" id="{5DCDF171-7238-4511-B1A9-9F8537BC95E0}"/>
            </a:ext>
          </a:extLst>
        </xdr:cNvPr>
        <xdr:cNvSpPr/>
      </xdr:nvSpPr>
      <xdr:spPr>
        <a:xfrm>
          <a:off x="13652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85997</xdr:rowOff>
    </xdr:from>
    <xdr:to>
      <xdr:col>76</xdr:col>
      <xdr:colOff>114300</xdr:colOff>
      <xdr:row>36</xdr:row>
      <xdr:rowOff>87630</xdr:rowOff>
    </xdr:to>
    <xdr:cxnSp macro="">
      <xdr:nvCxnSpPr>
        <xdr:cNvPr id="422" name="直線コネクタ 421">
          <a:extLst>
            <a:ext uri="{FF2B5EF4-FFF2-40B4-BE49-F238E27FC236}">
              <a16:creationId xmlns:a16="http://schemas.microsoft.com/office/drawing/2014/main" id="{09272EE5-B7FF-44D7-B039-527BC0FF9A82}"/>
            </a:ext>
          </a:extLst>
        </xdr:cNvPr>
        <xdr:cNvCxnSpPr/>
      </xdr:nvCxnSpPr>
      <xdr:spPr>
        <a:xfrm flipV="1">
          <a:off x="13703300" y="625819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29953</xdr:rowOff>
    </xdr:from>
    <xdr:ext cx="405111" cy="259045"/>
    <xdr:sp macro="" textlink="">
      <xdr:nvSpPr>
        <xdr:cNvPr id="423" name="n_1aveValue【認定こども園・幼稚園・保育所】&#10;有形固定資産減価償却率">
          <a:extLst>
            <a:ext uri="{FF2B5EF4-FFF2-40B4-BE49-F238E27FC236}">
              <a16:creationId xmlns:a16="http://schemas.microsoft.com/office/drawing/2014/main" id="{319F07D9-9DE5-48A3-B0F1-729EF7307760}"/>
            </a:ext>
          </a:extLst>
        </xdr:cNvPr>
        <xdr:cNvSpPr txBox="1"/>
      </xdr:nvSpPr>
      <xdr:spPr>
        <a:xfrm>
          <a:off x="15266044" y="654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126292</xdr:rowOff>
    </xdr:from>
    <xdr:ext cx="405111" cy="259045"/>
    <xdr:sp macro="" textlink="">
      <xdr:nvSpPr>
        <xdr:cNvPr id="424" name="n_2aveValue【認定こども園・幼稚園・保育所】&#10;有形固定資産減価償却率">
          <a:extLst>
            <a:ext uri="{FF2B5EF4-FFF2-40B4-BE49-F238E27FC236}">
              <a16:creationId xmlns:a16="http://schemas.microsoft.com/office/drawing/2014/main" id="{1CABC7F6-5172-4121-884B-C47D607279BB}"/>
            </a:ext>
          </a:extLst>
        </xdr:cNvPr>
        <xdr:cNvSpPr txBox="1"/>
      </xdr:nvSpPr>
      <xdr:spPr>
        <a:xfrm>
          <a:off x="14389744"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132823</xdr:rowOff>
    </xdr:from>
    <xdr:ext cx="405111" cy="259045"/>
    <xdr:sp macro="" textlink="">
      <xdr:nvSpPr>
        <xdr:cNvPr id="425" name="n_3aveValue【認定こども園・幼稚園・保育所】&#10;有形固定資産減価償却率">
          <a:extLst>
            <a:ext uri="{FF2B5EF4-FFF2-40B4-BE49-F238E27FC236}">
              <a16:creationId xmlns:a16="http://schemas.microsoft.com/office/drawing/2014/main" id="{DAED03DA-5EF8-490A-85FE-4995EE111387}"/>
            </a:ext>
          </a:extLst>
        </xdr:cNvPr>
        <xdr:cNvSpPr txBox="1"/>
      </xdr:nvSpPr>
      <xdr:spPr>
        <a:xfrm>
          <a:off x="13500744" y="647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45555</xdr:rowOff>
    </xdr:from>
    <xdr:ext cx="405111" cy="259045"/>
    <xdr:sp macro="" textlink="">
      <xdr:nvSpPr>
        <xdr:cNvPr id="426" name="n_4aveValue【認定こども園・幼稚園・保育所】&#10;有形固定資産減価償却率">
          <a:extLst>
            <a:ext uri="{FF2B5EF4-FFF2-40B4-BE49-F238E27FC236}">
              <a16:creationId xmlns:a16="http://schemas.microsoft.com/office/drawing/2014/main" id="{D0E518F1-83FB-473F-8026-E82E0E29A823}"/>
            </a:ext>
          </a:extLst>
        </xdr:cNvPr>
        <xdr:cNvSpPr txBox="1"/>
      </xdr:nvSpPr>
      <xdr:spPr>
        <a:xfrm>
          <a:off x="12611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19430</xdr:rowOff>
    </xdr:from>
    <xdr:ext cx="405111" cy="259045"/>
    <xdr:sp macro="" textlink="">
      <xdr:nvSpPr>
        <xdr:cNvPr id="427" name="n_1mainValue【認定こども園・幼稚園・保育所】&#10;有形固定資産減価償却率">
          <a:extLst>
            <a:ext uri="{FF2B5EF4-FFF2-40B4-BE49-F238E27FC236}">
              <a16:creationId xmlns:a16="http://schemas.microsoft.com/office/drawing/2014/main" id="{401FABE8-C3DD-4AAE-8155-F95380431DDD}"/>
            </a:ext>
          </a:extLst>
        </xdr:cNvPr>
        <xdr:cNvSpPr txBox="1"/>
      </xdr:nvSpPr>
      <xdr:spPr>
        <a:xfrm>
          <a:off x="15266044" y="602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153324</xdr:rowOff>
    </xdr:from>
    <xdr:ext cx="405111" cy="259045"/>
    <xdr:sp macro="" textlink="">
      <xdr:nvSpPr>
        <xdr:cNvPr id="428" name="n_2mainValue【認定こども園・幼稚園・保育所】&#10;有形固定資産減価償却率">
          <a:extLst>
            <a:ext uri="{FF2B5EF4-FFF2-40B4-BE49-F238E27FC236}">
              <a16:creationId xmlns:a16="http://schemas.microsoft.com/office/drawing/2014/main" id="{1D5D6499-AB7D-4BC2-A887-03D050569C90}"/>
            </a:ext>
          </a:extLst>
        </xdr:cNvPr>
        <xdr:cNvSpPr txBox="1"/>
      </xdr:nvSpPr>
      <xdr:spPr>
        <a:xfrm>
          <a:off x="14389744" y="598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154957</xdr:rowOff>
    </xdr:from>
    <xdr:ext cx="405111" cy="259045"/>
    <xdr:sp macro="" textlink="">
      <xdr:nvSpPr>
        <xdr:cNvPr id="429" name="n_3mainValue【認定こども園・幼稚園・保育所】&#10;有形固定資産減価償却率">
          <a:extLst>
            <a:ext uri="{FF2B5EF4-FFF2-40B4-BE49-F238E27FC236}">
              <a16:creationId xmlns:a16="http://schemas.microsoft.com/office/drawing/2014/main" id="{F217F524-592B-43A9-9D89-898AB0C8271F}"/>
            </a:ext>
          </a:extLst>
        </xdr:cNvPr>
        <xdr:cNvSpPr txBox="1"/>
      </xdr:nvSpPr>
      <xdr:spPr>
        <a:xfrm>
          <a:off x="13500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0" name="正方形/長方形 429">
          <a:extLst>
            <a:ext uri="{FF2B5EF4-FFF2-40B4-BE49-F238E27FC236}">
              <a16:creationId xmlns:a16="http://schemas.microsoft.com/office/drawing/2014/main" id="{A2AC5E7E-1DF3-44FF-9A60-919571388CD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1" name="正方形/長方形 430">
          <a:extLst>
            <a:ext uri="{FF2B5EF4-FFF2-40B4-BE49-F238E27FC236}">
              <a16:creationId xmlns:a16="http://schemas.microsoft.com/office/drawing/2014/main" id="{EF98DBCF-7057-4538-814D-B29D305C951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2" name="正方形/長方形 431">
          <a:extLst>
            <a:ext uri="{FF2B5EF4-FFF2-40B4-BE49-F238E27FC236}">
              <a16:creationId xmlns:a16="http://schemas.microsoft.com/office/drawing/2014/main" id="{D8E61C7D-61E2-4670-A80A-E052B65C39F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3" name="正方形/長方形 432">
          <a:extLst>
            <a:ext uri="{FF2B5EF4-FFF2-40B4-BE49-F238E27FC236}">
              <a16:creationId xmlns:a16="http://schemas.microsoft.com/office/drawing/2014/main" id="{76AF4CD9-6084-4444-8B66-4022E633768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4" name="正方形/長方形 433">
          <a:extLst>
            <a:ext uri="{FF2B5EF4-FFF2-40B4-BE49-F238E27FC236}">
              <a16:creationId xmlns:a16="http://schemas.microsoft.com/office/drawing/2014/main" id="{ABED53BC-B637-41E2-B7AC-F9AF18E52DE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5" name="正方形/長方形 434">
          <a:extLst>
            <a:ext uri="{FF2B5EF4-FFF2-40B4-BE49-F238E27FC236}">
              <a16:creationId xmlns:a16="http://schemas.microsoft.com/office/drawing/2014/main" id="{55AAA641-6D0D-42F0-8AC0-B0F7A076571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6" name="正方形/長方形 435">
          <a:extLst>
            <a:ext uri="{FF2B5EF4-FFF2-40B4-BE49-F238E27FC236}">
              <a16:creationId xmlns:a16="http://schemas.microsoft.com/office/drawing/2014/main" id="{9FF17398-34DA-43CF-B92E-F6B3F6F5F97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7" name="正方形/長方形 436">
          <a:extLst>
            <a:ext uri="{FF2B5EF4-FFF2-40B4-BE49-F238E27FC236}">
              <a16:creationId xmlns:a16="http://schemas.microsoft.com/office/drawing/2014/main" id="{DE34F759-EB83-45C2-843D-EF9CE2501E2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8" name="テキスト ボックス 437">
          <a:extLst>
            <a:ext uri="{FF2B5EF4-FFF2-40B4-BE49-F238E27FC236}">
              <a16:creationId xmlns:a16="http://schemas.microsoft.com/office/drawing/2014/main" id="{ACB97116-8449-4338-85FF-20DAD6DB887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9" name="直線コネクタ 438">
          <a:extLst>
            <a:ext uri="{FF2B5EF4-FFF2-40B4-BE49-F238E27FC236}">
              <a16:creationId xmlns:a16="http://schemas.microsoft.com/office/drawing/2014/main" id="{DA1BBF49-4271-4EF0-9AE3-285A2B7416F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0" name="直線コネクタ 439">
          <a:extLst>
            <a:ext uri="{FF2B5EF4-FFF2-40B4-BE49-F238E27FC236}">
              <a16:creationId xmlns:a16="http://schemas.microsoft.com/office/drawing/2014/main" id="{6EEED003-8F07-466D-A21C-CB4EF504CFAA}"/>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41" name="テキスト ボックス 440">
          <a:extLst>
            <a:ext uri="{FF2B5EF4-FFF2-40B4-BE49-F238E27FC236}">
              <a16:creationId xmlns:a16="http://schemas.microsoft.com/office/drawing/2014/main" id="{236F6C32-3EAB-42BD-B1D2-3F2D6B8F119F}"/>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2" name="直線コネクタ 441">
          <a:extLst>
            <a:ext uri="{FF2B5EF4-FFF2-40B4-BE49-F238E27FC236}">
              <a16:creationId xmlns:a16="http://schemas.microsoft.com/office/drawing/2014/main" id="{DC6DCA9A-6FE0-440C-A37A-F49E994541AD}"/>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43" name="テキスト ボックス 442">
          <a:extLst>
            <a:ext uri="{FF2B5EF4-FFF2-40B4-BE49-F238E27FC236}">
              <a16:creationId xmlns:a16="http://schemas.microsoft.com/office/drawing/2014/main" id="{50A4861D-0CEB-4CBD-B05F-CA39DEE4045B}"/>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4" name="直線コネクタ 443">
          <a:extLst>
            <a:ext uri="{FF2B5EF4-FFF2-40B4-BE49-F238E27FC236}">
              <a16:creationId xmlns:a16="http://schemas.microsoft.com/office/drawing/2014/main" id="{741C0C66-2098-473E-8CA6-BC69CB2613A5}"/>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45" name="テキスト ボックス 444">
          <a:extLst>
            <a:ext uri="{FF2B5EF4-FFF2-40B4-BE49-F238E27FC236}">
              <a16:creationId xmlns:a16="http://schemas.microsoft.com/office/drawing/2014/main" id="{86F41B7E-5BDE-4FA4-8507-F46A3847EACD}"/>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6" name="直線コネクタ 445">
          <a:extLst>
            <a:ext uri="{FF2B5EF4-FFF2-40B4-BE49-F238E27FC236}">
              <a16:creationId xmlns:a16="http://schemas.microsoft.com/office/drawing/2014/main" id="{8EC28E7A-ED67-4258-B001-3ABE5BF05F8D}"/>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47" name="テキスト ボックス 446">
          <a:extLst>
            <a:ext uri="{FF2B5EF4-FFF2-40B4-BE49-F238E27FC236}">
              <a16:creationId xmlns:a16="http://schemas.microsoft.com/office/drawing/2014/main" id="{F7037453-8F79-470D-9644-4F6BD7192A3D}"/>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48" name="直線コネクタ 447">
          <a:extLst>
            <a:ext uri="{FF2B5EF4-FFF2-40B4-BE49-F238E27FC236}">
              <a16:creationId xmlns:a16="http://schemas.microsoft.com/office/drawing/2014/main" id="{41DE1928-2056-4EDD-BF83-8418748C4D41}"/>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49" name="テキスト ボックス 448">
          <a:extLst>
            <a:ext uri="{FF2B5EF4-FFF2-40B4-BE49-F238E27FC236}">
              <a16:creationId xmlns:a16="http://schemas.microsoft.com/office/drawing/2014/main" id="{6E9C22DF-C1D7-4C81-911B-717A9CD7639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0" name="直線コネクタ 449">
          <a:extLst>
            <a:ext uri="{FF2B5EF4-FFF2-40B4-BE49-F238E27FC236}">
              <a16:creationId xmlns:a16="http://schemas.microsoft.com/office/drawing/2014/main" id="{BBDD8AA5-C754-48A1-9CA9-6416FEF704C6}"/>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51" name="テキスト ボックス 450">
          <a:extLst>
            <a:ext uri="{FF2B5EF4-FFF2-40B4-BE49-F238E27FC236}">
              <a16:creationId xmlns:a16="http://schemas.microsoft.com/office/drawing/2014/main" id="{1120814F-221E-4BD2-A777-ABA95C6DD75A}"/>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a:extLst>
            <a:ext uri="{FF2B5EF4-FFF2-40B4-BE49-F238E27FC236}">
              <a16:creationId xmlns:a16="http://schemas.microsoft.com/office/drawing/2014/main" id="{C02D28F6-DB9E-47EB-AE87-9C0BDB31512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a:extLst>
            <a:ext uri="{FF2B5EF4-FFF2-40B4-BE49-F238E27FC236}">
              <a16:creationId xmlns:a16="http://schemas.microsoft.com/office/drawing/2014/main" id="{D7174169-2AF9-44E8-AAA8-5AEE00CEF548}"/>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a:extLst>
            <a:ext uri="{FF2B5EF4-FFF2-40B4-BE49-F238E27FC236}">
              <a16:creationId xmlns:a16="http://schemas.microsoft.com/office/drawing/2014/main" id="{3CC652D6-677B-4AD4-9F58-B9F1DF69E53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9253</xdr:rowOff>
    </xdr:from>
    <xdr:to>
      <xdr:col>116</xdr:col>
      <xdr:colOff>62864</xdr:colOff>
      <xdr:row>42</xdr:row>
      <xdr:rowOff>66403</xdr:rowOff>
    </xdr:to>
    <xdr:cxnSp macro="">
      <xdr:nvCxnSpPr>
        <xdr:cNvPr id="455" name="直線コネクタ 454">
          <a:extLst>
            <a:ext uri="{FF2B5EF4-FFF2-40B4-BE49-F238E27FC236}">
              <a16:creationId xmlns:a16="http://schemas.microsoft.com/office/drawing/2014/main" id="{F36AE3E9-BA25-40D2-9FA2-BC237A7F9771}"/>
            </a:ext>
          </a:extLst>
        </xdr:cNvPr>
        <xdr:cNvCxnSpPr/>
      </xdr:nvCxnSpPr>
      <xdr:spPr>
        <a:xfrm flipV="1">
          <a:off x="22160864" y="5838553"/>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56" name="【認定こども園・幼稚園・保育所】&#10;一人当たり面積最小値テキスト">
          <a:extLst>
            <a:ext uri="{FF2B5EF4-FFF2-40B4-BE49-F238E27FC236}">
              <a16:creationId xmlns:a16="http://schemas.microsoft.com/office/drawing/2014/main" id="{ABE5DA87-98C3-4F77-92E5-E55F183BF9C7}"/>
            </a:ext>
          </a:extLst>
        </xdr:cNvPr>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57" name="直線コネクタ 456">
          <a:extLst>
            <a:ext uri="{FF2B5EF4-FFF2-40B4-BE49-F238E27FC236}">
              <a16:creationId xmlns:a16="http://schemas.microsoft.com/office/drawing/2014/main" id="{E8F3F41F-E97F-4859-A209-CAC7518A66EA}"/>
            </a:ext>
          </a:extLst>
        </xdr:cNvPr>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127380</xdr:rowOff>
    </xdr:from>
    <xdr:ext cx="469744" cy="259045"/>
    <xdr:sp macro="" textlink="">
      <xdr:nvSpPr>
        <xdr:cNvPr id="458" name="【認定こども園・幼稚園・保育所】&#10;一人当たり面積最大値テキスト">
          <a:extLst>
            <a:ext uri="{FF2B5EF4-FFF2-40B4-BE49-F238E27FC236}">
              <a16:creationId xmlns:a16="http://schemas.microsoft.com/office/drawing/2014/main" id="{BE17FECB-1AE5-4199-A4D9-FD491D2AF1B1}"/>
            </a:ext>
          </a:extLst>
        </xdr:cNvPr>
        <xdr:cNvSpPr txBox="1"/>
      </xdr:nvSpPr>
      <xdr:spPr>
        <a:xfrm>
          <a:off x="22199600" y="561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9253</xdr:rowOff>
    </xdr:from>
    <xdr:to>
      <xdr:col>116</xdr:col>
      <xdr:colOff>152400</xdr:colOff>
      <xdr:row>34</xdr:row>
      <xdr:rowOff>9253</xdr:rowOff>
    </xdr:to>
    <xdr:cxnSp macro="">
      <xdr:nvCxnSpPr>
        <xdr:cNvPr id="459" name="直線コネクタ 458">
          <a:extLst>
            <a:ext uri="{FF2B5EF4-FFF2-40B4-BE49-F238E27FC236}">
              <a16:creationId xmlns:a16="http://schemas.microsoft.com/office/drawing/2014/main" id="{0A5BA7A4-843E-429D-A56C-065A247D4E53}"/>
            </a:ext>
          </a:extLst>
        </xdr:cNvPr>
        <xdr:cNvCxnSpPr/>
      </xdr:nvCxnSpPr>
      <xdr:spPr>
        <a:xfrm>
          <a:off x="22072600" y="583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924</xdr:rowOff>
    </xdr:from>
    <xdr:ext cx="469744" cy="259045"/>
    <xdr:sp macro="" textlink="">
      <xdr:nvSpPr>
        <xdr:cNvPr id="460" name="【認定こども園・幼稚園・保育所】&#10;一人当たり面積平均値テキスト">
          <a:extLst>
            <a:ext uri="{FF2B5EF4-FFF2-40B4-BE49-F238E27FC236}">
              <a16:creationId xmlns:a16="http://schemas.microsoft.com/office/drawing/2014/main" id="{FCE26438-75F4-44A3-9A23-CDBC7DB79CD2}"/>
            </a:ext>
          </a:extLst>
        </xdr:cNvPr>
        <xdr:cNvSpPr txBox="1"/>
      </xdr:nvSpPr>
      <xdr:spPr>
        <a:xfrm>
          <a:off x="22199600" y="6516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149497</xdr:rowOff>
    </xdr:from>
    <xdr:to>
      <xdr:col>116</xdr:col>
      <xdr:colOff>114300</xdr:colOff>
      <xdr:row>39</xdr:row>
      <xdr:rowOff>79647</xdr:rowOff>
    </xdr:to>
    <xdr:sp macro="" textlink="">
      <xdr:nvSpPr>
        <xdr:cNvPr id="461" name="フローチャート: 判断 460">
          <a:extLst>
            <a:ext uri="{FF2B5EF4-FFF2-40B4-BE49-F238E27FC236}">
              <a16:creationId xmlns:a16="http://schemas.microsoft.com/office/drawing/2014/main" id="{FD0856C8-C3ED-4473-AE90-33167046C6E1}"/>
            </a:ext>
          </a:extLst>
        </xdr:cNvPr>
        <xdr:cNvSpPr/>
      </xdr:nvSpPr>
      <xdr:spPr>
        <a:xfrm>
          <a:off x="221107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907</xdr:rowOff>
    </xdr:from>
    <xdr:to>
      <xdr:col>112</xdr:col>
      <xdr:colOff>38100</xdr:colOff>
      <xdr:row>39</xdr:row>
      <xdr:rowOff>102507</xdr:rowOff>
    </xdr:to>
    <xdr:sp macro="" textlink="">
      <xdr:nvSpPr>
        <xdr:cNvPr id="462" name="フローチャート: 判断 461">
          <a:extLst>
            <a:ext uri="{FF2B5EF4-FFF2-40B4-BE49-F238E27FC236}">
              <a16:creationId xmlns:a16="http://schemas.microsoft.com/office/drawing/2014/main" id="{B89D5F1F-39EE-47D6-97ED-3FE0E3EA3AD7}"/>
            </a:ext>
          </a:extLst>
        </xdr:cNvPr>
        <xdr:cNvSpPr/>
      </xdr:nvSpPr>
      <xdr:spPr>
        <a:xfrm>
          <a:off x="212725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46627</xdr:rowOff>
    </xdr:from>
    <xdr:to>
      <xdr:col>107</xdr:col>
      <xdr:colOff>101600</xdr:colOff>
      <xdr:row>39</xdr:row>
      <xdr:rowOff>148227</xdr:rowOff>
    </xdr:to>
    <xdr:sp macro="" textlink="">
      <xdr:nvSpPr>
        <xdr:cNvPr id="463" name="フローチャート: 判断 462">
          <a:extLst>
            <a:ext uri="{FF2B5EF4-FFF2-40B4-BE49-F238E27FC236}">
              <a16:creationId xmlns:a16="http://schemas.microsoft.com/office/drawing/2014/main" id="{03B904A8-3A18-4198-B879-446329DCCB65}"/>
            </a:ext>
          </a:extLst>
        </xdr:cNvPr>
        <xdr:cNvSpPr/>
      </xdr:nvSpPr>
      <xdr:spPr>
        <a:xfrm>
          <a:off x="20383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149497</xdr:rowOff>
    </xdr:from>
    <xdr:to>
      <xdr:col>102</xdr:col>
      <xdr:colOff>165100</xdr:colOff>
      <xdr:row>39</xdr:row>
      <xdr:rowOff>79647</xdr:rowOff>
    </xdr:to>
    <xdr:sp macro="" textlink="">
      <xdr:nvSpPr>
        <xdr:cNvPr id="464" name="フローチャート: 判断 463">
          <a:extLst>
            <a:ext uri="{FF2B5EF4-FFF2-40B4-BE49-F238E27FC236}">
              <a16:creationId xmlns:a16="http://schemas.microsoft.com/office/drawing/2014/main" id="{3BA3980E-739D-48B8-A5A5-00D9543725AA}"/>
            </a:ext>
          </a:extLst>
        </xdr:cNvPr>
        <xdr:cNvSpPr/>
      </xdr:nvSpPr>
      <xdr:spPr>
        <a:xfrm>
          <a:off x="194945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107043</xdr:rowOff>
    </xdr:from>
    <xdr:to>
      <xdr:col>98</xdr:col>
      <xdr:colOff>38100</xdr:colOff>
      <xdr:row>39</xdr:row>
      <xdr:rowOff>37193</xdr:rowOff>
    </xdr:to>
    <xdr:sp macro="" textlink="">
      <xdr:nvSpPr>
        <xdr:cNvPr id="465" name="フローチャート: 判断 464">
          <a:extLst>
            <a:ext uri="{FF2B5EF4-FFF2-40B4-BE49-F238E27FC236}">
              <a16:creationId xmlns:a16="http://schemas.microsoft.com/office/drawing/2014/main" id="{E0228F51-A270-4C99-9C59-1E61604777F7}"/>
            </a:ext>
          </a:extLst>
        </xdr:cNvPr>
        <xdr:cNvSpPr/>
      </xdr:nvSpPr>
      <xdr:spPr>
        <a:xfrm>
          <a:off x="18605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2A40C68C-EA55-46ED-857B-47C25759EAB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C4C43F06-8447-4A1B-B9FA-B8BE9FDDA3F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17687D9F-8764-4095-901A-C8093DF281F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D8BCE18C-9D28-4AC3-8C18-180F629C53E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21207F99-BD85-4592-A8FF-AA2854D69B2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162560</xdr:rowOff>
    </xdr:from>
    <xdr:to>
      <xdr:col>116</xdr:col>
      <xdr:colOff>114300</xdr:colOff>
      <xdr:row>40</xdr:row>
      <xdr:rowOff>92710</xdr:rowOff>
    </xdr:to>
    <xdr:sp macro="" textlink="">
      <xdr:nvSpPr>
        <xdr:cNvPr id="471" name="楕円 470">
          <a:extLst>
            <a:ext uri="{FF2B5EF4-FFF2-40B4-BE49-F238E27FC236}">
              <a16:creationId xmlns:a16="http://schemas.microsoft.com/office/drawing/2014/main" id="{D9E88C4F-13BA-49CB-8788-51F5A369B514}"/>
            </a:ext>
          </a:extLst>
        </xdr:cNvPr>
        <xdr:cNvSpPr/>
      </xdr:nvSpPr>
      <xdr:spPr>
        <a:xfrm>
          <a:off x="221107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140987</xdr:rowOff>
    </xdr:from>
    <xdr:ext cx="469744" cy="259045"/>
    <xdr:sp macro="" textlink="">
      <xdr:nvSpPr>
        <xdr:cNvPr id="472" name="【認定こども園・幼稚園・保育所】&#10;一人当たり面積該当値テキスト">
          <a:extLst>
            <a:ext uri="{FF2B5EF4-FFF2-40B4-BE49-F238E27FC236}">
              <a16:creationId xmlns:a16="http://schemas.microsoft.com/office/drawing/2014/main" id="{43C9E3CD-21FB-4D2E-8360-C353FFE4FEE9}"/>
            </a:ext>
          </a:extLst>
        </xdr:cNvPr>
        <xdr:cNvSpPr txBox="1"/>
      </xdr:nvSpPr>
      <xdr:spPr>
        <a:xfrm>
          <a:off x="22199600" y="682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162560</xdr:rowOff>
    </xdr:from>
    <xdr:to>
      <xdr:col>112</xdr:col>
      <xdr:colOff>38100</xdr:colOff>
      <xdr:row>40</xdr:row>
      <xdr:rowOff>92710</xdr:rowOff>
    </xdr:to>
    <xdr:sp macro="" textlink="">
      <xdr:nvSpPr>
        <xdr:cNvPr id="473" name="楕円 472">
          <a:extLst>
            <a:ext uri="{FF2B5EF4-FFF2-40B4-BE49-F238E27FC236}">
              <a16:creationId xmlns:a16="http://schemas.microsoft.com/office/drawing/2014/main" id="{26242E1E-9730-4922-AD60-28126AFA5CA6}"/>
            </a:ext>
          </a:extLst>
        </xdr:cNvPr>
        <xdr:cNvSpPr/>
      </xdr:nvSpPr>
      <xdr:spPr>
        <a:xfrm>
          <a:off x="21272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41910</xdr:rowOff>
    </xdr:from>
    <xdr:to>
      <xdr:col>116</xdr:col>
      <xdr:colOff>63500</xdr:colOff>
      <xdr:row>40</xdr:row>
      <xdr:rowOff>41910</xdr:rowOff>
    </xdr:to>
    <xdr:cxnSp macro="">
      <xdr:nvCxnSpPr>
        <xdr:cNvPr id="474" name="直線コネクタ 473">
          <a:extLst>
            <a:ext uri="{FF2B5EF4-FFF2-40B4-BE49-F238E27FC236}">
              <a16:creationId xmlns:a16="http://schemas.microsoft.com/office/drawing/2014/main" id="{BD3A9466-F621-4E22-BC4C-14C90977236A}"/>
            </a:ext>
          </a:extLst>
        </xdr:cNvPr>
        <xdr:cNvCxnSpPr/>
      </xdr:nvCxnSpPr>
      <xdr:spPr>
        <a:xfrm>
          <a:off x="21323300" y="68999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160927</xdr:rowOff>
    </xdr:from>
    <xdr:to>
      <xdr:col>107</xdr:col>
      <xdr:colOff>101600</xdr:colOff>
      <xdr:row>40</xdr:row>
      <xdr:rowOff>91077</xdr:rowOff>
    </xdr:to>
    <xdr:sp macro="" textlink="">
      <xdr:nvSpPr>
        <xdr:cNvPr id="475" name="楕円 474">
          <a:extLst>
            <a:ext uri="{FF2B5EF4-FFF2-40B4-BE49-F238E27FC236}">
              <a16:creationId xmlns:a16="http://schemas.microsoft.com/office/drawing/2014/main" id="{E1922EAF-7CEB-4CCD-9B46-2C5C0178514E}"/>
            </a:ext>
          </a:extLst>
        </xdr:cNvPr>
        <xdr:cNvSpPr/>
      </xdr:nvSpPr>
      <xdr:spPr>
        <a:xfrm>
          <a:off x="20383500" y="68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40277</xdr:rowOff>
    </xdr:from>
    <xdr:to>
      <xdr:col>111</xdr:col>
      <xdr:colOff>177800</xdr:colOff>
      <xdr:row>40</xdr:row>
      <xdr:rowOff>41910</xdr:rowOff>
    </xdr:to>
    <xdr:cxnSp macro="">
      <xdr:nvCxnSpPr>
        <xdr:cNvPr id="476" name="直線コネクタ 475">
          <a:extLst>
            <a:ext uri="{FF2B5EF4-FFF2-40B4-BE49-F238E27FC236}">
              <a16:creationId xmlns:a16="http://schemas.microsoft.com/office/drawing/2014/main" id="{43418A55-9E0E-44D0-99A4-994A65EBCD4C}"/>
            </a:ext>
          </a:extLst>
        </xdr:cNvPr>
        <xdr:cNvCxnSpPr/>
      </xdr:nvCxnSpPr>
      <xdr:spPr>
        <a:xfrm>
          <a:off x="20434300" y="689827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157662</xdr:rowOff>
    </xdr:from>
    <xdr:to>
      <xdr:col>102</xdr:col>
      <xdr:colOff>165100</xdr:colOff>
      <xdr:row>40</xdr:row>
      <xdr:rowOff>87812</xdr:rowOff>
    </xdr:to>
    <xdr:sp macro="" textlink="">
      <xdr:nvSpPr>
        <xdr:cNvPr id="477" name="楕円 476">
          <a:extLst>
            <a:ext uri="{FF2B5EF4-FFF2-40B4-BE49-F238E27FC236}">
              <a16:creationId xmlns:a16="http://schemas.microsoft.com/office/drawing/2014/main" id="{1180CA6A-2B6E-496C-A0C6-4DC71DB99D70}"/>
            </a:ext>
          </a:extLst>
        </xdr:cNvPr>
        <xdr:cNvSpPr/>
      </xdr:nvSpPr>
      <xdr:spPr>
        <a:xfrm>
          <a:off x="19494500" y="684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37012</xdr:rowOff>
    </xdr:from>
    <xdr:to>
      <xdr:col>107</xdr:col>
      <xdr:colOff>50800</xdr:colOff>
      <xdr:row>40</xdr:row>
      <xdr:rowOff>40277</xdr:rowOff>
    </xdr:to>
    <xdr:cxnSp macro="">
      <xdr:nvCxnSpPr>
        <xdr:cNvPr id="478" name="直線コネクタ 477">
          <a:extLst>
            <a:ext uri="{FF2B5EF4-FFF2-40B4-BE49-F238E27FC236}">
              <a16:creationId xmlns:a16="http://schemas.microsoft.com/office/drawing/2014/main" id="{CADF121E-8417-4D5E-A20B-1123D36700E9}"/>
            </a:ext>
          </a:extLst>
        </xdr:cNvPr>
        <xdr:cNvCxnSpPr/>
      </xdr:nvCxnSpPr>
      <xdr:spPr>
        <a:xfrm>
          <a:off x="19545300" y="689501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119034</xdr:rowOff>
    </xdr:from>
    <xdr:ext cx="469744" cy="259045"/>
    <xdr:sp macro="" textlink="">
      <xdr:nvSpPr>
        <xdr:cNvPr id="479" name="n_1aveValue【認定こども園・幼稚園・保育所】&#10;一人当たり面積">
          <a:extLst>
            <a:ext uri="{FF2B5EF4-FFF2-40B4-BE49-F238E27FC236}">
              <a16:creationId xmlns:a16="http://schemas.microsoft.com/office/drawing/2014/main" id="{5118E537-58CB-46F7-8746-0EAD60AC739D}"/>
            </a:ext>
          </a:extLst>
        </xdr:cNvPr>
        <xdr:cNvSpPr txBox="1"/>
      </xdr:nvSpPr>
      <xdr:spPr>
        <a:xfrm>
          <a:off x="21075727" y="646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164754</xdr:rowOff>
    </xdr:from>
    <xdr:ext cx="469744" cy="259045"/>
    <xdr:sp macro="" textlink="">
      <xdr:nvSpPr>
        <xdr:cNvPr id="480" name="n_2aveValue【認定こども園・幼稚園・保育所】&#10;一人当たり面積">
          <a:extLst>
            <a:ext uri="{FF2B5EF4-FFF2-40B4-BE49-F238E27FC236}">
              <a16:creationId xmlns:a16="http://schemas.microsoft.com/office/drawing/2014/main" id="{25D93BBB-7C1E-41F3-9885-172E28E1A883}"/>
            </a:ext>
          </a:extLst>
        </xdr:cNvPr>
        <xdr:cNvSpPr txBox="1"/>
      </xdr:nvSpPr>
      <xdr:spPr>
        <a:xfrm>
          <a:off x="20199427" y="650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96174</xdr:rowOff>
    </xdr:from>
    <xdr:ext cx="469744" cy="259045"/>
    <xdr:sp macro="" textlink="">
      <xdr:nvSpPr>
        <xdr:cNvPr id="481" name="n_3aveValue【認定こども園・幼稚園・保育所】&#10;一人当たり面積">
          <a:extLst>
            <a:ext uri="{FF2B5EF4-FFF2-40B4-BE49-F238E27FC236}">
              <a16:creationId xmlns:a16="http://schemas.microsoft.com/office/drawing/2014/main" id="{B9BBBE6A-7BFB-457E-B444-448B66A21DE0}"/>
            </a:ext>
          </a:extLst>
        </xdr:cNvPr>
        <xdr:cNvSpPr txBox="1"/>
      </xdr:nvSpPr>
      <xdr:spPr>
        <a:xfrm>
          <a:off x="19310427" y="643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53720</xdr:rowOff>
    </xdr:from>
    <xdr:ext cx="469744" cy="259045"/>
    <xdr:sp macro="" textlink="">
      <xdr:nvSpPr>
        <xdr:cNvPr id="482" name="n_4aveValue【認定こども園・幼稚園・保育所】&#10;一人当たり面積">
          <a:extLst>
            <a:ext uri="{FF2B5EF4-FFF2-40B4-BE49-F238E27FC236}">
              <a16:creationId xmlns:a16="http://schemas.microsoft.com/office/drawing/2014/main" id="{B3FF5112-759D-4018-A730-399C1B750048}"/>
            </a:ext>
          </a:extLst>
        </xdr:cNvPr>
        <xdr:cNvSpPr txBox="1"/>
      </xdr:nvSpPr>
      <xdr:spPr>
        <a:xfrm>
          <a:off x="18421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83837</xdr:rowOff>
    </xdr:from>
    <xdr:ext cx="469744" cy="259045"/>
    <xdr:sp macro="" textlink="">
      <xdr:nvSpPr>
        <xdr:cNvPr id="483" name="n_1mainValue【認定こども園・幼稚園・保育所】&#10;一人当たり面積">
          <a:extLst>
            <a:ext uri="{FF2B5EF4-FFF2-40B4-BE49-F238E27FC236}">
              <a16:creationId xmlns:a16="http://schemas.microsoft.com/office/drawing/2014/main" id="{D399BC56-EA97-4363-91F8-B1149998ECDD}"/>
            </a:ext>
          </a:extLst>
        </xdr:cNvPr>
        <xdr:cNvSpPr txBox="1"/>
      </xdr:nvSpPr>
      <xdr:spPr>
        <a:xfrm>
          <a:off x="21075727"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82204</xdr:rowOff>
    </xdr:from>
    <xdr:ext cx="469744" cy="259045"/>
    <xdr:sp macro="" textlink="">
      <xdr:nvSpPr>
        <xdr:cNvPr id="484" name="n_2mainValue【認定こども園・幼稚園・保育所】&#10;一人当たり面積">
          <a:extLst>
            <a:ext uri="{FF2B5EF4-FFF2-40B4-BE49-F238E27FC236}">
              <a16:creationId xmlns:a16="http://schemas.microsoft.com/office/drawing/2014/main" id="{135F2084-0CD8-4CFD-9051-7D0BE1569810}"/>
            </a:ext>
          </a:extLst>
        </xdr:cNvPr>
        <xdr:cNvSpPr txBox="1"/>
      </xdr:nvSpPr>
      <xdr:spPr>
        <a:xfrm>
          <a:off x="20199427" y="694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78939</xdr:rowOff>
    </xdr:from>
    <xdr:ext cx="469744" cy="259045"/>
    <xdr:sp macro="" textlink="">
      <xdr:nvSpPr>
        <xdr:cNvPr id="485" name="n_3mainValue【認定こども園・幼稚園・保育所】&#10;一人当たり面積">
          <a:extLst>
            <a:ext uri="{FF2B5EF4-FFF2-40B4-BE49-F238E27FC236}">
              <a16:creationId xmlns:a16="http://schemas.microsoft.com/office/drawing/2014/main" id="{36BB51E8-8BB0-4675-B2B1-AFA9745C5D9E}"/>
            </a:ext>
          </a:extLst>
        </xdr:cNvPr>
        <xdr:cNvSpPr txBox="1"/>
      </xdr:nvSpPr>
      <xdr:spPr>
        <a:xfrm>
          <a:off x="19310427" y="693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a:extLst>
            <a:ext uri="{FF2B5EF4-FFF2-40B4-BE49-F238E27FC236}">
              <a16:creationId xmlns:a16="http://schemas.microsoft.com/office/drawing/2014/main" id="{4E9975D2-5EA3-4008-88F3-6A37EE17E20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a:extLst>
            <a:ext uri="{FF2B5EF4-FFF2-40B4-BE49-F238E27FC236}">
              <a16:creationId xmlns:a16="http://schemas.microsoft.com/office/drawing/2014/main" id="{5B57B44C-2788-4925-8194-79D21C2F667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a:extLst>
            <a:ext uri="{FF2B5EF4-FFF2-40B4-BE49-F238E27FC236}">
              <a16:creationId xmlns:a16="http://schemas.microsoft.com/office/drawing/2014/main" id="{92D7C2DC-519A-486A-A9FE-DD5F0DF90C8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a:extLst>
            <a:ext uri="{FF2B5EF4-FFF2-40B4-BE49-F238E27FC236}">
              <a16:creationId xmlns:a16="http://schemas.microsoft.com/office/drawing/2014/main" id="{33F969CC-FEAF-486C-9D2A-3558E219424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a:extLst>
            <a:ext uri="{FF2B5EF4-FFF2-40B4-BE49-F238E27FC236}">
              <a16:creationId xmlns:a16="http://schemas.microsoft.com/office/drawing/2014/main" id="{DED04B8B-614E-4E63-B01F-B822067054B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a:extLst>
            <a:ext uri="{FF2B5EF4-FFF2-40B4-BE49-F238E27FC236}">
              <a16:creationId xmlns:a16="http://schemas.microsoft.com/office/drawing/2014/main" id="{9E4352AE-4CE3-47C6-BDF4-92A670CCBD4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a:extLst>
            <a:ext uri="{FF2B5EF4-FFF2-40B4-BE49-F238E27FC236}">
              <a16:creationId xmlns:a16="http://schemas.microsoft.com/office/drawing/2014/main" id="{E78AFB1E-8821-46B9-A499-15A68DFBD47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a:extLst>
            <a:ext uri="{FF2B5EF4-FFF2-40B4-BE49-F238E27FC236}">
              <a16:creationId xmlns:a16="http://schemas.microsoft.com/office/drawing/2014/main" id="{34958CBE-157D-41E6-A070-5E49A445A47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a:extLst>
            <a:ext uri="{FF2B5EF4-FFF2-40B4-BE49-F238E27FC236}">
              <a16:creationId xmlns:a16="http://schemas.microsoft.com/office/drawing/2014/main" id="{3A7EF196-25E8-4A42-A6CD-45D33F86102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a:extLst>
            <a:ext uri="{FF2B5EF4-FFF2-40B4-BE49-F238E27FC236}">
              <a16:creationId xmlns:a16="http://schemas.microsoft.com/office/drawing/2014/main" id="{81744466-8895-4041-8072-D10B4315A2B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a:extLst>
            <a:ext uri="{FF2B5EF4-FFF2-40B4-BE49-F238E27FC236}">
              <a16:creationId xmlns:a16="http://schemas.microsoft.com/office/drawing/2014/main" id="{28D9B8CB-A3AC-44E7-873D-3FAE232BFB2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7" name="直線コネクタ 496">
          <a:extLst>
            <a:ext uri="{FF2B5EF4-FFF2-40B4-BE49-F238E27FC236}">
              <a16:creationId xmlns:a16="http://schemas.microsoft.com/office/drawing/2014/main" id="{5BA32C82-0484-4851-B66F-2E7011D9272E}"/>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8" name="テキスト ボックス 497">
          <a:extLst>
            <a:ext uri="{FF2B5EF4-FFF2-40B4-BE49-F238E27FC236}">
              <a16:creationId xmlns:a16="http://schemas.microsoft.com/office/drawing/2014/main" id="{FD1585BB-6D8E-4573-90AA-5FB95D23130C}"/>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9" name="直線コネクタ 498">
          <a:extLst>
            <a:ext uri="{FF2B5EF4-FFF2-40B4-BE49-F238E27FC236}">
              <a16:creationId xmlns:a16="http://schemas.microsoft.com/office/drawing/2014/main" id="{FC2F9559-BFD7-4D8F-B70C-7692F2913CBA}"/>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0" name="テキスト ボックス 499">
          <a:extLst>
            <a:ext uri="{FF2B5EF4-FFF2-40B4-BE49-F238E27FC236}">
              <a16:creationId xmlns:a16="http://schemas.microsoft.com/office/drawing/2014/main" id="{CA7ED164-522A-40B7-9E3E-14E8579908B3}"/>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1" name="直線コネクタ 500">
          <a:extLst>
            <a:ext uri="{FF2B5EF4-FFF2-40B4-BE49-F238E27FC236}">
              <a16:creationId xmlns:a16="http://schemas.microsoft.com/office/drawing/2014/main" id="{626EB317-2594-4590-BBC2-73E44227C1F9}"/>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2" name="テキスト ボックス 501">
          <a:extLst>
            <a:ext uri="{FF2B5EF4-FFF2-40B4-BE49-F238E27FC236}">
              <a16:creationId xmlns:a16="http://schemas.microsoft.com/office/drawing/2014/main" id="{61989994-467C-49DB-A143-532DBB75170A}"/>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3" name="直線コネクタ 502">
          <a:extLst>
            <a:ext uri="{FF2B5EF4-FFF2-40B4-BE49-F238E27FC236}">
              <a16:creationId xmlns:a16="http://schemas.microsoft.com/office/drawing/2014/main" id="{377022E5-A004-4DB2-9C23-AA1E07E66409}"/>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4" name="テキスト ボックス 503">
          <a:extLst>
            <a:ext uri="{FF2B5EF4-FFF2-40B4-BE49-F238E27FC236}">
              <a16:creationId xmlns:a16="http://schemas.microsoft.com/office/drawing/2014/main" id="{05D88135-C96D-4E08-BCA4-A06D4DCF2A32}"/>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5" name="直線コネクタ 504">
          <a:extLst>
            <a:ext uri="{FF2B5EF4-FFF2-40B4-BE49-F238E27FC236}">
              <a16:creationId xmlns:a16="http://schemas.microsoft.com/office/drawing/2014/main" id="{81B8608B-DFAF-4955-BFE0-12FEBB17A81F}"/>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6" name="テキスト ボックス 505">
          <a:extLst>
            <a:ext uri="{FF2B5EF4-FFF2-40B4-BE49-F238E27FC236}">
              <a16:creationId xmlns:a16="http://schemas.microsoft.com/office/drawing/2014/main" id="{02AB25DF-43D6-4C2B-BE6F-B151CCC32518}"/>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7" name="直線コネクタ 506">
          <a:extLst>
            <a:ext uri="{FF2B5EF4-FFF2-40B4-BE49-F238E27FC236}">
              <a16:creationId xmlns:a16="http://schemas.microsoft.com/office/drawing/2014/main" id="{F640E4B5-DA26-4744-B594-331626AF7FDE}"/>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8" name="テキスト ボックス 507">
          <a:extLst>
            <a:ext uri="{FF2B5EF4-FFF2-40B4-BE49-F238E27FC236}">
              <a16:creationId xmlns:a16="http://schemas.microsoft.com/office/drawing/2014/main" id="{0BFF3CB4-D442-4E27-ADF0-660249966774}"/>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9" name="直線コネクタ 508">
          <a:extLst>
            <a:ext uri="{FF2B5EF4-FFF2-40B4-BE49-F238E27FC236}">
              <a16:creationId xmlns:a16="http://schemas.microsoft.com/office/drawing/2014/main" id="{59BB1FE2-1AAD-433F-9789-0F6BB07349E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学校施設】&#10;有形固定資産減価償却率グラフ枠">
          <a:extLst>
            <a:ext uri="{FF2B5EF4-FFF2-40B4-BE49-F238E27FC236}">
              <a16:creationId xmlns:a16="http://schemas.microsoft.com/office/drawing/2014/main" id="{EC94B910-CEDE-4552-9638-BDA6BAB733B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1633</xdr:rowOff>
    </xdr:to>
    <xdr:cxnSp macro="">
      <xdr:nvCxnSpPr>
        <xdr:cNvPr id="511" name="直線コネクタ 510">
          <a:extLst>
            <a:ext uri="{FF2B5EF4-FFF2-40B4-BE49-F238E27FC236}">
              <a16:creationId xmlns:a16="http://schemas.microsoft.com/office/drawing/2014/main" id="{69B0760F-807B-4329-A5F2-817916855D88}"/>
            </a:ext>
          </a:extLst>
        </xdr:cNvPr>
        <xdr:cNvCxnSpPr/>
      </xdr:nvCxnSpPr>
      <xdr:spPr>
        <a:xfrm flipV="1">
          <a:off x="16318864" y="9679577"/>
          <a:ext cx="0" cy="129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5460</xdr:rowOff>
    </xdr:from>
    <xdr:ext cx="405111" cy="259045"/>
    <xdr:sp macro="" textlink="">
      <xdr:nvSpPr>
        <xdr:cNvPr id="512" name="【学校施設】&#10;有形固定資産減価償却率最小値テキスト">
          <a:extLst>
            <a:ext uri="{FF2B5EF4-FFF2-40B4-BE49-F238E27FC236}">
              <a16:creationId xmlns:a16="http://schemas.microsoft.com/office/drawing/2014/main" id="{758AB5ED-A349-4F2C-811F-F33F375768C0}"/>
            </a:ext>
          </a:extLst>
        </xdr:cNvPr>
        <xdr:cNvSpPr txBox="1"/>
      </xdr:nvSpPr>
      <xdr:spPr>
        <a:xfrm>
          <a:off x="16357600" y="10978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1633</xdr:rowOff>
    </xdr:from>
    <xdr:to>
      <xdr:col>86</xdr:col>
      <xdr:colOff>25400</xdr:colOff>
      <xdr:row>64</xdr:row>
      <xdr:rowOff>1633</xdr:rowOff>
    </xdr:to>
    <xdr:cxnSp macro="">
      <xdr:nvCxnSpPr>
        <xdr:cNvPr id="513" name="直線コネクタ 512">
          <a:extLst>
            <a:ext uri="{FF2B5EF4-FFF2-40B4-BE49-F238E27FC236}">
              <a16:creationId xmlns:a16="http://schemas.microsoft.com/office/drawing/2014/main" id="{6EFB21B9-78D2-4A52-9924-D7AE2A57B388}"/>
            </a:ext>
          </a:extLst>
        </xdr:cNvPr>
        <xdr:cNvCxnSpPr/>
      </xdr:nvCxnSpPr>
      <xdr:spPr>
        <a:xfrm>
          <a:off x="16230600" y="1097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514" name="【学校施設】&#10;有形固定資産減価償却率最大値テキスト">
          <a:extLst>
            <a:ext uri="{FF2B5EF4-FFF2-40B4-BE49-F238E27FC236}">
              <a16:creationId xmlns:a16="http://schemas.microsoft.com/office/drawing/2014/main" id="{D8B56889-23F5-47AC-B5A8-0153A3FE0A9F}"/>
            </a:ext>
          </a:extLst>
        </xdr:cNvPr>
        <xdr:cNvSpPr txBox="1"/>
      </xdr:nvSpPr>
      <xdr:spPr>
        <a:xfrm>
          <a:off x="16357600"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515" name="直線コネクタ 514">
          <a:extLst>
            <a:ext uri="{FF2B5EF4-FFF2-40B4-BE49-F238E27FC236}">
              <a16:creationId xmlns:a16="http://schemas.microsoft.com/office/drawing/2014/main" id="{AB70D8CB-4FB9-495B-A454-9C040AC34C56}"/>
            </a:ext>
          </a:extLst>
        </xdr:cNvPr>
        <xdr:cNvCxnSpPr/>
      </xdr:nvCxnSpPr>
      <xdr:spPr>
        <a:xfrm>
          <a:off x="16230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11265</xdr:rowOff>
    </xdr:from>
    <xdr:ext cx="405111" cy="259045"/>
    <xdr:sp macro="" textlink="">
      <xdr:nvSpPr>
        <xdr:cNvPr id="516" name="【学校施設】&#10;有形固定資産減価償却率平均値テキスト">
          <a:extLst>
            <a:ext uri="{FF2B5EF4-FFF2-40B4-BE49-F238E27FC236}">
              <a16:creationId xmlns:a16="http://schemas.microsoft.com/office/drawing/2014/main" id="{7979C396-129B-40BF-B7B9-4A7B4A501B46}"/>
            </a:ext>
          </a:extLst>
        </xdr:cNvPr>
        <xdr:cNvSpPr txBox="1"/>
      </xdr:nvSpPr>
      <xdr:spPr>
        <a:xfrm>
          <a:off x="16357600" y="1029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159838</xdr:rowOff>
    </xdr:from>
    <xdr:to>
      <xdr:col>85</xdr:col>
      <xdr:colOff>177800</xdr:colOff>
      <xdr:row>61</xdr:row>
      <xdr:rowOff>89988</xdr:rowOff>
    </xdr:to>
    <xdr:sp macro="" textlink="">
      <xdr:nvSpPr>
        <xdr:cNvPr id="517" name="フローチャート: 判断 516">
          <a:extLst>
            <a:ext uri="{FF2B5EF4-FFF2-40B4-BE49-F238E27FC236}">
              <a16:creationId xmlns:a16="http://schemas.microsoft.com/office/drawing/2014/main" id="{EF6CE268-B01A-420D-BB16-14E68C2CE08D}"/>
            </a:ext>
          </a:extLst>
        </xdr:cNvPr>
        <xdr:cNvSpPr/>
      </xdr:nvSpPr>
      <xdr:spPr>
        <a:xfrm>
          <a:off x="16268700" y="1044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143510</xdr:rowOff>
    </xdr:from>
    <xdr:to>
      <xdr:col>81</xdr:col>
      <xdr:colOff>101600</xdr:colOff>
      <xdr:row>61</xdr:row>
      <xdr:rowOff>73660</xdr:rowOff>
    </xdr:to>
    <xdr:sp macro="" textlink="">
      <xdr:nvSpPr>
        <xdr:cNvPr id="518" name="フローチャート: 判断 517">
          <a:extLst>
            <a:ext uri="{FF2B5EF4-FFF2-40B4-BE49-F238E27FC236}">
              <a16:creationId xmlns:a16="http://schemas.microsoft.com/office/drawing/2014/main" id="{5E0981FD-EA4F-4BDE-9305-2D1CF4AC25CA}"/>
            </a:ext>
          </a:extLst>
        </xdr:cNvPr>
        <xdr:cNvSpPr/>
      </xdr:nvSpPr>
      <xdr:spPr>
        <a:xfrm>
          <a:off x="15430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99423</xdr:rowOff>
    </xdr:from>
    <xdr:to>
      <xdr:col>76</xdr:col>
      <xdr:colOff>165100</xdr:colOff>
      <xdr:row>61</xdr:row>
      <xdr:rowOff>29573</xdr:rowOff>
    </xdr:to>
    <xdr:sp macro="" textlink="">
      <xdr:nvSpPr>
        <xdr:cNvPr id="519" name="フローチャート: 判断 518">
          <a:extLst>
            <a:ext uri="{FF2B5EF4-FFF2-40B4-BE49-F238E27FC236}">
              <a16:creationId xmlns:a16="http://schemas.microsoft.com/office/drawing/2014/main" id="{EED10AD1-0BB2-445D-9182-C608D8916E04}"/>
            </a:ext>
          </a:extLst>
        </xdr:cNvPr>
        <xdr:cNvSpPr/>
      </xdr:nvSpPr>
      <xdr:spPr>
        <a:xfrm>
          <a:off x="14541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520" name="フローチャート: 判断 519">
          <a:extLst>
            <a:ext uri="{FF2B5EF4-FFF2-40B4-BE49-F238E27FC236}">
              <a16:creationId xmlns:a16="http://schemas.microsoft.com/office/drawing/2014/main" id="{474FCB39-CB5A-41F9-B053-3783E09AF5CE}"/>
            </a:ext>
          </a:extLst>
        </xdr:cNvPr>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521" name="フローチャート: 判断 520">
          <a:extLst>
            <a:ext uri="{FF2B5EF4-FFF2-40B4-BE49-F238E27FC236}">
              <a16:creationId xmlns:a16="http://schemas.microsoft.com/office/drawing/2014/main" id="{BC544EBD-0DF4-44F1-84F1-41B03E8C4477}"/>
            </a:ext>
          </a:extLst>
        </xdr:cNvPr>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8CD28C20-3DF0-496A-94C0-C069B4E530F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9803D453-855F-43F5-93E2-0C1014A3178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C0C9A482-EF7C-4B0B-8FC6-B5815450DDB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0A40C8F5-E171-40A6-A6E6-5D4E89256FE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C9D084C6-9668-480A-AC4A-D71ECC720D4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122283</xdr:rowOff>
    </xdr:from>
    <xdr:to>
      <xdr:col>85</xdr:col>
      <xdr:colOff>177800</xdr:colOff>
      <xdr:row>64</xdr:row>
      <xdr:rowOff>52433</xdr:rowOff>
    </xdr:to>
    <xdr:sp macro="" textlink="">
      <xdr:nvSpPr>
        <xdr:cNvPr id="527" name="楕円 526">
          <a:extLst>
            <a:ext uri="{FF2B5EF4-FFF2-40B4-BE49-F238E27FC236}">
              <a16:creationId xmlns:a16="http://schemas.microsoft.com/office/drawing/2014/main" id="{1B19BEE9-F7AC-4B6C-8612-44A011B93D7D}"/>
            </a:ext>
          </a:extLst>
        </xdr:cNvPr>
        <xdr:cNvSpPr/>
      </xdr:nvSpPr>
      <xdr:spPr>
        <a:xfrm>
          <a:off x="16268700" y="1092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37210</xdr:rowOff>
    </xdr:from>
    <xdr:ext cx="405111" cy="259045"/>
    <xdr:sp macro="" textlink="">
      <xdr:nvSpPr>
        <xdr:cNvPr id="528" name="【学校施設】&#10;有形固定資産減価償却率該当値テキスト">
          <a:extLst>
            <a:ext uri="{FF2B5EF4-FFF2-40B4-BE49-F238E27FC236}">
              <a16:creationId xmlns:a16="http://schemas.microsoft.com/office/drawing/2014/main" id="{8231D3C2-473E-4925-95BF-5A30843935D2}"/>
            </a:ext>
          </a:extLst>
        </xdr:cNvPr>
        <xdr:cNvSpPr txBox="1"/>
      </xdr:nvSpPr>
      <xdr:spPr>
        <a:xfrm>
          <a:off x="16357600" y="10838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128815</xdr:rowOff>
    </xdr:from>
    <xdr:to>
      <xdr:col>81</xdr:col>
      <xdr:colOff>101600</xdr:colOff>
      <xdr:row>64</xdr:row>
      <xdr:rowOff>58965</xdr:rowOff>
    </xdr:to>
    <xdr:sp macro="" textlink="">
      <xdr:nvSpPr>
        <xdr:cNvPr id="529" name="楕円 528">
          <a:extLst>
            <a:ext uri="{FF2B5EF4-FFF2-40B4-BE49-F238E27FC236}">
              <a16:creationId xmlns:a16="http://schemas.microsoft.com/office/drawing/2014/main" id="{D7D800C1-0EC2-4920-94F9-532F47C2AB83}"/>
            </a:ext>
          </a:extLst>
        </xdr:cNvPr>
        <xdr:cNvSpPr/>
      </xdr:nvSpPr>
      <xdr:spPr>
        <a:xfrm>
          <a:off x="15430500" y="1093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1633</xdr:rowOff>
    </xdr:from>
    <xdr:to>
      <xdr:col>85</xdr:col>
      <xdr:colOff>127000</xdr:colOff>
      <xdr:row>64</xdr:row>
      <xdr:rowOff>8165</xdr:rowOff>
    </xdr:to>
    <xdr:cxnSp macro="">
      <xdr:nvCxnSpPr>
        <xdr:cNvPr id="530" name="直線コネクタ 529">
          <a:extLst>
            <a:ext uri="{FF2B5EF4-FFF2-40B4-BE49-F238E27FC236}">
              <a16:creationId xmlns:a16="http://schemas.microsoft.com/office/drawing/2014/main" id="{C6582A02-2F82-4850-B38F-E6F0223108A9}"/>
            </a:ext>
          </a:extLst>
        </xdr:cNvPr>
        <xdr:cNvCxnSpPr/>
      </xdr:nvCxnSpPr>
      <xdr:spPr>
        <a:xfrm flipV="1">
          <a:off x="15481300" y="10974433"/>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122283</xdr:rowOff>
    </xdr:from>
    <xdr:to>
      <xdr:col>76</xdr:col>
      <xdr:colOff>165100</xdr:colOff>
      <xdr:row>64</xdr:row>
      <xdr:rowOff>52433</xdr:rowOff>
    </xdr:to>
    <xdr:sp macro="" textlink="">
      <xdr:nvSpPr>
        <xdr:cNvPr id="531" name="楕円 530">
          <a:extLst>
            <a:ext uri="{FF2B5EF4-FFF2-40B4-BE49-F238E27FC236}">
              <a16:creationId xmlns:a16="http://schemas.microsoft.com/office/drawing/2014/main" id="{968782A1-0C45-4BA4-BA32-8619C3EBA90B}"/>
            </a:ext>
          </a:extLst>
        </xdr:cNvPr>
        <xdr:cNvSpPr/>
      </xdr:nvSpPr>
      <xdr:spPr>
        <a:xfrm>
          <a:off x="14541500" y="1092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1633</xdr:rowOff>
    </xdr:from>
    <xdr:to>
      <xdr:col>81</xdr:col>
      <xdr:colOff>50800</xdr:colOff>
      <xdr:row>64</xdr:row>
      <xdr:rowOff>8165</xdr:rowOff>
    </xdr:to>
    <xdr:cxnSp macro="">
      <xdr:nvCxnSpPr>
        <xdr:cNvPr id="532" name="直線コネクタ 531">
          <a:extLst>
            <a:ext uri="{FF2B5EF4-FFF2-40B4-BE49-F238E27FC236}">
              <a16:creationId xmlns:a16="http://schemas.microsoft.com/office/drawing/2014/main" id="{7860002A-A760-47E7-B706-BE88DE31734C}"/>
            </a:ext>
          </a:extLst>
        </xdr:cNvPr>
        <xdr:cNvCxnSpPr/>
      </xdr:nvCxnSpPr>
      <xdr:spPr>
        <a:xfrm>
          <a:off x="14592300" y="10974433"/>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94524</xdr:rowOff>
    </xdr:from>
    <xdr:to>
      <xdr:col>72</xdr:col>
      <xdr:colOff>38100</xdr:colOff>
      <xdr:row>64</xdr:row>
      <xdr:rowOff>24674</xdr:rowOff>
    </xdr:to>
    <xdr:sp macro="" textlink="">
      <xdr:nvSpPr>
        <xdr:cNvPr id="533" name="楕円 532">
          <a:extLst>
            <a:ext uri="{FF2B5EF4-FFF2-40B4-BE49-F238E27FC236}">
              <a16:creationId xmlns:a16="http://schemas.microsoft.com/office/drawing/2014/main" id="{92015345-9268-44AE-8F1A-092117D49C8A}"/>
            </a:ext>
          </a:extLst>
        </xdr:cNvPr>
        <xdr:cNvSpPr/>
      </xdr:nvSpPr>
      <xdr:spPr>
        <a:xfrm>
          <a:off x="13652500" y="108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145324</xdr:rowOff>
    </xdr:from>
    <xdr:to>
      <xdr:col>76</xdr:col>
      <xdr:colOff>114300</xdr:colOff>
      <xdr:row>64</xdr:row>
      <xdr:rowOff>1633</xdr:rowOff>
    </xdr:to>
    <xdr:cxnSp macro="">
      <xdr:nvCxnSpPr>
        <xdr:cNvPr id="534" name="直線コネクタ 533">
          <a:extLst>
            <a:ext uri="{FF2B5EF4-FFF2-40B4-BE49-F238E27FC236}">
              <a16:creationId xmlns:a16="http://schemas.microsoft.com/office/drawing/2014/main" id="{6919BC1B-CF1A-4076-A6B7-37C754833DE8}"/>
            </a:ext>
          </a:extLst>
        </xdr:cNvPr>
        <xdr:cNvCxnSpPr/>
      </xdr:nvCxnSpPr>
      <xdr:spPr>
        <a:xfrm>
          <a:off x="13703300" y="1094667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90187</xdr:rowOff>
    </xdr:from>
    <xdr:ext cx="405111" cy="259045"/>
    <xdr:sp macro="" textlink="">
      <xdr:nvSpPr>
        <xdr:cNvPr id="535" name="n_1aveValue【学校施設】&#10;有形固定資産減価償却率">
          <a:extLst>
            <a:ext uri="{FF2B5EF4-FFF2-40B4-BE49-F238E27FC236}">
              <a16:creationId xmlns:a16="http://schemas.microsoft.com/office/drawing/2014/main" id="{841421F9-ADA8-488B-821C-77E8F3D39F07}"/>
            </a:ext>
          </a:extLst>
        </xdr:cNvPr>
        <xdr:cNvSpPr txBox="1"/>
      </xdr:nvSpPr>
      <xdr:spPr>
        <a:xfrm>
          <a:off x="15266044" y="1020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46100</xdr:rowOff>
    </xdr:from>
    <xdr:ext cx="405111" cy="259045"/>
    <xdr:sp macro="" textlink="">
      <xdr:nvSpPr>
        <xdr:cNvPr id="536" name="n_2aveValue【学校施設】&#10;有形固定資産減価償却率">
          <a:extLst>
            <a:ext uri="{FF2B5EF4-FFF2-40B4-BE49-F238E27FC236}">
              <a16:creationId xmlns:a16="http://schemas.microsoft.com/office/drawing/2014/main" id="{D343C013-D9EF-4AAC-A156-942EB57219CF}"/>
            </a:ext>
          </a:extLst>
        </xdr:cNvPr>
        <xdr:cNvSpPr txBox="1"/>
      </xdr:nvSpPr>
      <xdr:spPr>
        <a:xfrm>
          <a:off x="14389744" y="1016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8544</xdr:rowOff>
    </xdr:from>
    <xdr:ext cx="405111" cy="259045"/>
    <xdr:sp macro="" textlink="">
      <xdr:nvSpPr>
        <xdr:cNvPr id="537" name="n_3aveValue【学校施設】&#10;有形固定資産減価償却率">
          <a:extLst>
            <a:ext uri="{FF2B5EF4-FFF2-40B4-BE49-F238E27FC236}">
              <a16:creationId xmlns:a16="http://schemas.microsoft.com/office/drawing/2014/main" id="{2C18AD52-2725-41BA-83A6-6DF0834EEA5D}"/>
            </a:ext>
          </a:extLst>
        </xdr:cNvPr>
        <xdr:cNvSpPr txBox="1"/>
      </xdr:nvSpPr>
      <xdr:spPr>
        <a:xfrm>
          <a:off x="13500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170197</xdr:rowOff>
    </xdr:from>
    <xdr:ext cx="405111" cy="259045"/>
    <xdr:sp macro="" textlink="">
      <xdr:nvSpPr>
        <xdr:cNvPr id="538" name="n_4aveValue【学校施設】&#10;有形固定資産減価償却率">
          <a:extLst>
            <a:ext uri="{FF2B5EF4-FFF2-40B4-BE49-F238E27FC236}">
              <a16:creationId xmlns:a16="http://schemas.microsoft.com/office/drawing/2014/main" id="{57DCDD26-28D4-441C-8B0F-780ECE20300A}"/>
            </a:ext>
          </a:extLst>
        </xdr:cNvPr>
        <xdr:cNvSpPr txBox="1"/>
      </xdr:nvSpPr>
      <xdr:spPr>
        <a:xfrm>
          <a:off x="12611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50092</xdr:rowOff>
    </xdr:from>
    <xdr:ext cx="405111" cy="259045"/>
    <xdr:sp macro="" textlink="">
      <xdr:nvSpPr>
        <xdr:cNvPr id="539" name="n_1mainValue【学校施設】&#10;有形固定資産減価償却率">
          <a:extLst>
            <a:ext uri="{FF2B5EF4-FFF2-40B4-BE49-F238E27FC236}">
              <a16:creationId xmlns:a16="http://schemas.microsoft.com/office/drawing/2014/main" id="{D75914D8-D127-463B-805C-9F713B6946BF}"/>
            </a:ext>
          </a:extLst>
        </xdr:cNvPr>
        <xdr:cNvSpPr txBox="1"/>
      </xdr:nvSpPr>
      <xdr:spPr>
        <a:xfrm>
          <a:off x="15266044" y="11022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43560</xdr:rowOff>
    </xdr:from>
    <xdr:ext cx="405111" cy="259045"/>
    <xdr:sp macro="" textlink="">
      <xdr:nvSpPr>
        <xdr:cNvPr id="540" name="n_2mainValue【学校施設】&#10;有形固定資産減価償却率">
          <a:extLst>
            <a:ext uri="{FF2B5EF4-FFF2-40B4-BE49-F238E27FC236}">
              <a16:creationId xmlns:a16="http://schemas.microsoft.com/office/drawing/2014/main" id="{F73FDD2A-53B5-422F-A12C-C9A120588064}"/>
            </a:ext>
          </a:extLst>
        </xdr:cNvPr>
        <xdr:cNvSpPr txBox="1"/>
      </xdr:nvSpPr>
      <xdr:spPr>
        <a:xfrm>
          <a:off x="14389744" y="11016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15801</xdr:rowOff>
    </xdr:from>
    <xdr:ext cx="405111" cy="259045"/>
    <xdr:sp macro="" textlink="">
      <xdr:nvSpPr>
        <xdr:cNvPr id="541" name="n_3mainValue【学校施設】&#10;有形固定資産減価償却率">
          <a:extLst>
            <a:ext uri="{FF2B5EF4-FFF2-40B4-BE49-F238E27FC236}">
              <a16:creationId xmlns:a16="http://schemas.microsoft.com/office/drawing/2014/main" id="{35465F17-5779-4C9A-A439-A1653C8AF9BB}"/>
            </a:ext>
          </a:extLst>
        </xdr:cNvPr>
        <xdr:cNvSpPr txBox="1"/>
      </xdr:nvSpPr>
      <xdr:spPr>
        <a:xfrm>
          <a:off x="13500744" y="1098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2" name="正方形/長方形 541">
          <a:extLst>
            <a:ext uri="{FF2B5EF4-FFF2-40B4-BE49-F238E27FC236}">
              <a16:creationId xmlns:a16="http://schemas.microsoft.com/office/drawing/2014/main" id="{A4CD49AF-5B8F-46F3-A152-F05C225FD17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3" name="正方形/長方形 542">
          <a:extLst>
            <a:ext uri="{FF2B5EF4-FFF2-40B4-BE49-F238E27FC236}">
              <a16:creationId xmlns:a16="http://schemas.microsoft.com/office/drawing/2014/main" id="{3C3F45E6-A4CB-4D1E-8E36-AE66E292A96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4" name="正方形/長方形 543">
          <a:extLst>
            <a:ext uri="{FF2B5EF4-FFF2-40B4-BE49-F238E27FC236}">
              <a16:creationId xmlns:a16="http://schemas.microsoft.com/office/drawing/2014/main" id="{020394A8-35F1-4AA8-9784-30445659CA7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5" name="正方形/長方形 544">
          <a:extLst>
            <a:ext uri="{FF2B5EF4-FFF2-40B4-BE49-F238E27FC236}">
              <a16:creationId xmlns:a16="http://schemas.microsoft.com/office/drawing/2014/main" id="{A7831847-A111-4333-ADFC-7CA7C44059C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6" name="正方形/長方形 545">
          <a:extLst>
            <a:ext uri="{FF2B5EF4-FFF2-40B4-BE49-F238E27FC236}">
              <a16:creationId xmlns:a16="http://schemas.microsoft.com/office/drawing/2014/main" id="{A1392E07-4824-4786-8C1B-6AD063236A9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7" name="正方形/長方形 546">
          <a:extLst>
            <a:ext uri="{FF2B5EF4-FFF2-40B4-BE49-F238E27FC236}">
              <a16:creationId xmlns:a16="http://schemas.microsoft.com/office/drawing/2014/main" id="{CA1AF137-EBAF-46CB-9B09-D7A96B5DC6B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8" name="正方形/長方形 547">
          <a:extLst>
            <a:ext uri="{FF2B5EF4-FFF2-40B4-BE49-F238E27FC236}">
              <a16:creationId xmlns:a16="http://schemas.microsoft.com/office/drawing/2014/main" id="{10302967-1129-47CF-980B-97A1CF1E62A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9" name="正方形/長方形 548">
          <a:extLst>
            <a:ext uri="{FF2B5EF4-FFF2-40B4-BE49-F238E27FC236}">
              <a16:creationId xmlns:a16="http://schemas.microsoft.com/office/drawing/2014/main" id="{7328300B-6E57-4513-92F1-B1998FC7E9F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0" name="テキスト ボックス 549">
          <a:extLst>
            <a:ext uri="{FF2B5EF4-FFF2-40B4-BE49-F238E27FC236}">
              <a16:creationId xmlns:a16="http://schemas.microsoft.com/office/drawing/2014/main" id="{68A9841A-80AC-443A-8338-0C8ABE449F9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1" name="直線コネクタ 550">
          <a:extLst>
            <a:ext uri="{FF2B5EF4-FFF2-40B4-BE49-F238E27FC236}">
              <a16:creationId xmlns:a16="http://schemas.microsoft.com/office/drawing/2014/main" id="{696BA589-EF67-474B-A7BB-73457739B70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2" name="直線コネクタ 551">
          <a:extLst>
            <a:ext uri="{FF2B5EF4-FFF2-40B4-BE49-F238E27FC236}">
              <a16:creationId xmlns:a16="http://schemas.microsoft.com/office/drawing/2014/main" id="{EBE2F91A-058C-4CE9-8664-210C0BAF48EF}"/>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3" name="テキスト ボックス 552">
          <a:extLst>
            <a:ext uri="{FF2B5EF4-FFF2-40B4-BE49-F238E27FC236}">
              <a16:creationId xmlns:a16="http://schemas.microsoft.com/office/drawing/2014/main" id="{65EC7D8C-C8F0-4F51-A56E-12EF26A7FC77}"/>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4" name="直線コネクタ 553">
          <a:extLst>
            <a:ext uri="{FF2B5EF4-FFF2-40B4-BE49-F238E27FC236}">
              <a16:creationId xmlns:a16="http://schemas.microsoft.com/office/drawing/2014/main" id="{C1044A10-43DE-4928-9DAC-D6AABF8A438E}"/>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61</xdr:row>
      <xdr:rowOff>67327</xdr:rowOff>
    </xdr:from>
    <xdr:ext cx="531299" cy="259045"/>
    <xdr:sp macro="" textlink="">
      <xdr:nvSpPr>
        <xdr:cNvPr id="555" name="テキスト ボックス 554">
          <a:extLst>
            <a:ext uri="{FF2B5EF4-FFF2-40B4-BE49-F238E27FC236}">
              <a16:creationId xmlns:a16="http://schemas.microsoft.com/office/drawing/2014/main" id="{63000C67-0721-457E-9E0F-7B6E8BB06BE1}"/>
            </a:ext>
          </a:extLst>
        </xdr:cNvPr>
        <xdr:cNvSpPr txBox="1"/>
      </xdr:nvSpPr>
      <xdr:spPr>
        <a:xfrm>
          <a:off x="17756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6" name="直線コネクタ 555">
          <a:extLst>
            <a:ext uri="{FF2B5EF4-FFF2-40B4-BE49-F238E27FC236}">
              <a16:creationId xmlns:a16="http://schemas.microsoft.com/office/drawing/2014/main" id="{E502B1D1-EA1D-4D7C-A6CC-3D5FF83CC3F8}"/>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57" name="テキスト ボックス 556">
          <a:extLst>
            <a:ext uri="{FF2B5EF4-FFF2-40B4-BE49-F238E27FC236}">
              <a16:creationId xmlns:a16="http://schemas.microsoft.com/office/drawing/2014/main" id="{D0ED29CF-138D-4E7C-912C-04F1849EA255}"/>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8" name="直線コネクタ 557">
          <a:extLst>
            <a:ext uri="{FF2B5EF4-FFF2-40B4-BE49-F238E27FC236}">
              <a16:creationId xmlns:a16="http://schemas.microsoft.com/office/drawing/2014/main" id="{0AB4EB34-3350-4858-AEE5-CFC901BD8ACF}"/>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59" name="テキスト ボックス 558">
          <a:extLst>
            <a:ext uri="{FF2B5EF4-FFF2-40B4-BE49-F238E27FC236}">
              <a16:creationId xmlns:a16="http://schemas.microsoft.com/office/drawing/2014/main" id="{ED8E18B4-F634-4511-B489-5E7D8AB15D2A}"/>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0" name="直線コネクタ 559">
          <a:extLst>
            <a:ext uri="{FF2B5EF4-FFF2-40B4-BE49-F238E27FC236}">
              <a16:creationId xmlns:a16="http://schemas.microsoft.com/office/drawing/2014/main" id="{A6139DC2-7909-4540-B0F3-B6D55265B982}"/>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61" name="テキスト ボックス 560">
          <a:extLst>
            <a:ext uri="{FF2B5EF4-FFF2-40B4-BE49-F238E27FC236}">
              <a16:creationId xmlns:a16="http://schemas.microsoft.com/office/drawing/2014/main" id="{E812BC1B-EB40-40BD-8D85-919656CDBC19}"/>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2" name="直線コネクタ 561">
          <a:extLst>
            <a:ext uri="{FF2B5EF4-FFF2-40B4-BE49-F238E27FC236}">
              <a16:creationId xmlns:a16="http://schemas.microsoft.com/office/drawing/2014/main" id="{F36D349A-FE6E-4874-A23B-C4DA65D5B13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3" name="テキスト ボックス 562">
          <a:extLst>
            <a:ext uri="{FF2B5EF4-FFF2-40B4-BE49-F238E27FC236}">
              <a16:creationId xmlns:a16="http://schemas.microsoft.com/office/drawing/2014/main" id="{B836FDEA-27C8-4353-9265-CB50DB4F12DA}"/>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4" name="【学校施設】&#10;一人当たり面積グラフ枠">
          <a:extLst>
            <a:ext uri="{FF2B5EF4-FFF2-40B4-BE49-F238E27FC236}">
              <a16:creationId xmlns:a16="http://schemas.microsoft.com/office/drawing/2014/main" id="{E569F632-9B77-40AB-9C9F-1767F88198E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94031</xdr:rowOff>
    </xdr:from>
    <xdr:to>
      <xdr:col>116</xdr:col>
      <xdr:colOff>62864</xdr:colOff>
      <xdr:row>64</xdr:row>
      <xdr:rowOff>48234</xdr:rowOff>
    </xdr:to>
    <xdr:cxnSp macro="">
      <xdr:nvCxnSpPr>
        <xdr:cNvPr id="565" name="直線コネクタ 564">
          <a:extLst>
            <a:ext uri="{FF2B5EF4-FFF2-40B4-BE49-F238E27FC236}">
              <a16:creationId xmlns:a16="http://schemas.microsoft.com/office/drawing/2014/main" id="{2D60C017-F5C3-4639-AC65-A573E35FF8C3}"/>
            </a:ext>
          </a:extLst>
        </xdr:cNvPr>
        <xdr:cNvCxnSpPr/>
      </xdr:nvCxnSpPr>
      <xdr:spPr>
        <a:xfrm flipV="1">
          <a:off x="22160864" y="9523781"/>
          <a:ext cx="0" cy="149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52061</xdr:rowOff>
    </xdr:from>
    <xdr:ext cx="469744" cy="259045"/>
    <xdr:sp macro="" textlink="">
      <xdr:nvSpPr>
        <xdr:cNvPr id="566" name="【学校施設】&#10;一人当たり面積最小値テキスト">
          <a:extLst>
            <a:ext uri="{FF2B5EF4-FFF2-40B4-BE49-F238E27FC236}">
              <a16:creationId xmlns:a16="http://schemas.microsoft.com/office/drawing/2014/main" id="{4C192830-A168-4FCC-AF20-119E7ABE1D35}"/>
            </a:ext>
          </a:extLst>
        </xdr:cNvPr>
        <xdr:cNvSpPr txBox="1"/>
      </xdr:nvSpPr>
      <xdr:spPr>
        <a:xfrm>
          <a:off x="22199600" y="1102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48234</xdr:rowOff>
    </xdr:from>
    <xdr:to>
      <xdr:col>116</xdr:col>
      <xdr:colOff>152400</xdr:colOff>
      <xdr:row>64</xdr:row>
      <xdr:rowOff>48234</xdr:rowOff>
    </xdr:to>
    <xdr:cxnSp macro="">
      <xdr:nvCxnSpPr>
        <xdr:cNvPr id="567" name="直線コネクタ 566">
          <a:extLst>
            <a:ext uri="{FF2B5EF4-FFF2-40B4-BE49-F238E27FC236}">
              <a16:creationId xmlns:a16="http://schemas.microsoft.com/office/drawing/2014/main" id="{3617E945-1616-40DD-8AAD-0F88565258B3}"/>
            </a:ext>
          </a:extLst>
        </xdr:cNvPr>
        <xdr:cNvCxnSpPr/>
      </xdr:nvCxnSpPr>
      <xdr:spPr>
        <a:xfrm>
          <a:off x="22072600" y="110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40708</xdr:rowOff>
    </xdr:from>
    <xdr:ext cx="534377" cy="259045"/>
    <xdr:sp macro="" textlink="">
      <xdr:nvSpPr>
        <xdr:cNvPr id="568" name="【学校施設】&#10;一人当たり面積最大値テキスト">
          <a:extLst>
            <a:ext uri="{FF2B5EF4-FFF2-40B4-BE49-F238E27FC236}">
              <a16:creationId xmlns:a16="http://schemas.microsoft.com/office/drawing/2014/main" id="{4B3271EE-5A4D-40D6-8ABF-40A0DD79C436}"/>
            </a:ext>
          </a:extLst>
        </xdr:cNvPr>
        <xdr:cNvSpPr txBox="1"/>
      </xdr:nvSpPr>
      <xdr:spPr>
        <a:xfrm>
          <a:off x="22199600" y="92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94031</xdr:rowOff>
    </xdr:from>
    <xdr:to>
      <xdr:col>116</xdr:col>
      <xdr:colOff>152400</xdr:colOff>
      <xdr:row>55</xdr:row>
      <xdr:rowOff>94031</xdr:rowOff>
    </xdr:to>
    <xdr:cxnSp macro="">
      <xdr:nvCxnSpPr>
        <xdr:cNvPr id="569" name="直線コネクタ 568">
          <a:extLst>
            <a:ext uri="{FF2B5EF4-FFF2-40B4-BE49-F238E27FC236}">
              <a16:creationId xmlns:a16="http://schemas.microsoft.com/office/drawing/2014/main" id="{EE93A78F-F713-4FFB-A689-9C92B600F453}"/>
            </a:ext>
          </a:extLst>
        </xdr:cNvPr>
        <xdr:cNvCxnSpPr/>
      </xdr:nvCxnSpPr>
      <xdr:spPr>
        <a:xfrm>
          <a:off x="22072600" y="952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99255</xdr:rowOff>
    </xdr:from>
    <xdr:ext cx="469744" cy="259045"/>
    <xdr:sp macro="" textlink="">
      <xdr:nvSpPr>
        <xdr:cNvPr id="570" name="【学校施設】&#10;一人当たり面積平均値テキスト">
          <a:extLst>
            <a:ext uri="{FF2B5EF4-FFF2-40B4-BE49-F238E27FC236}">
              <a16:creationId xmlns:a16="http://schemas.microsoft.com/office/drawing/2014/main" id="{8C93DF78-A589-4008-A60C-74C678DC8761}"/>
            </a:ext>
          </a:extLst>
        </xdr:cNvPr>
        <xdr:cNvSpPr txBox="1"/>
      </xdr:nvSpPr>
      <xdr:spPr>
        <a:xfrm>
          <a:off x="22199600" y="107291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76378</xdr:rowOff>
    </xdr:from>
    <xdr:to>
      <xdr:col>116</xdr:col>
      <xdr:colOff>114300</xdr:colOff>
      <xdr:row>64</xdr:row>
      <xdr:rowOff>6528</xdr:rowOff>
    </xdr:to>
    <xdr:sp macro="" textlink="">
      <xdr:nvSpPr>
        <xdr:cNvPr id="571" name="フローチャート: 判断 570">
          <a:extLst>
            <a:ext uri="{FF2B5EF4-FFF2-40B4-BE49-F238E27FC236}">
              <a16:creationId xmlns:a16="http://schemas.microsoft.com/office/drawing/2014/main" id="{04860029-80A3-4ECA-851D-257107E0A1D6}"/>
            </a:ext>
          </a:extLst>
        </xdr:cNvPr>
        <xdr:cNvSpPr/>
      </xdr:nvSpPr>
      <xdr:spPr>
        <a:xfrm>
          <a:off x="22110700" y="1087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101333</xdr:rowOff>
    </xdr:from>
    <xdr:to>
      <xdr:col>112</xdr:col>
      <xdr:colOff>38100</xdr:colOff>
      <xdr:row>64</xdr:row>
      <xdr:rowOff>31483</xdr:rowOff>
    </xdr:to>
    <xdr:sp macro="" textlink="">
      <xdr:nvSpPr>
        <xdr:cNvPr id="572" name="フローチャート: 判断 571">
          <a:extLst>
            <a:ext uri="{FF2B5EF4-FFF2-40B4-BE49-F238E27FC236}">
              <a16:creationId xmlns:a16="http://schemas.microsoft.com/office/drawing/2014/main" id="{C666AA97-F5B0-4CC5-8970-2E5CEB424003}"/>
            </a:ext>
          </a:extLst>
        </xdr:cNvPr>
        <xdr:cNvSpPr/>
      </xdr:nvSpPr>
      <xdr:spPr>
        <a:xfrm>
          <a:off x="21272500" y="109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104915</xdr:rowOff>
    </xdr:from>
    <xdr:to>
      <xdr:col>107</xdr:col>
      <xdr:colOff>101600</xdr:colOff>
      <xdr:row>64</xdr:row>
      <xdr:rowOff>35065</xdr:rowOff>
    </xdr:to>
    <xdr:sp macro="" textlink="">
      <xdr:nvSpPr>
        <xdr:cNvPr id="573" name="フローチャート: 判断 572">
          <a:extLst>
            <a:ext uri="{FF2B5EF4-FFF2-40B4-BE49-F238E27FC236}">
              <a16:creationId xmlns:a16="http://schemas.microsoft.com/office/drawing/2014/main" id="{8E88C1EA-F0E1-4FA2-93A8-1D9BEA176B3C}"/>
            </a:ext>
          </a:extLst>
        </xdr:cNvPr>
        <xdr:cNvSpPr/>
      </xdr:nvSpPr>
      <xdr:spPr>
        <a:xfrm>
          <a:off x="20383500" y="1090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104953</xdr:rowOff>
    </xdr:from>
    <xdr:to>
      <xdr:col>102</xdr:col>
      <xdr:colOff>165100</xdr:colOff>
      <xdr:row>64</xdr:row>
      <xdr:rowOff>35103</xdr:rowOff>
    </xdr:to>
    <xdr:sp macro="" textlink="">
      <xdr:nvSpPr>
        <xdr:cNvPr id="574" name="フローチャート: 判断 573">
          <a:extLst>
            <a:ext uri="{FF2B5EF4-FFF2-40B4-BE49-F238E27FC236}">
              <a16:creationId xmlns:a16="http://schemas.microsoft.com/office/drawing/2014/main" id="{A9DB7E9E-E2E8-4E94-B36F-B183FBDD297C}"/>
            </a:ext>
          </a:extLst>
        </xdr:cNvPr>
        <xdr:cNvSpPr/>
      </xdr:nvSpPr>
      <xdr:spPr>
        <a:xfrm>
          <a:off x="19494500" y="1090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102553</xdr:rowOff>
    </xdr:from>
    <xdr:to>
      <xdr:col>98</xdr:col>
      <xdr:colOff>38100</xdr:colOff>
      <xdr:row>64</xdr:row>
      <xdr:rowOff>32703</xdr:rowOff>
    </xdr:to>
    <xdr:sp macro="" textlink="">
      <xdr:nvSpPr>
        <xdr:cNvPr id="575" name="フローチャート: 判断 574">
          <a:extLst>
            <a:ext uri="{FF2B5EF4-FFF2-40B4-BE49-F238E27FC236}">
              <a16:creationId xmlns:a16="http://schemas.microsoft.com/office/drawing/2014/main" id="{FD415245-9127-4297-B2AF-B1E8C7DCC2FA}"/>
            </a:ext>
          </a:extLst>
        </xdr:cNvPr>
        <xdr:cNvSpPr/>
      </xdr:nvSpPr>
      <xdr:spPr>
        <a:xfrm>
          <a:off x="18605500" y="1090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8519708D-7746-4E54-A7E0-DEF178EC7D4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A4AD0DD9-DDED-47F9-8390-5F3DF401E4B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6963B748-7F76-438E-94C2-6E90304BA5A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0DB58BDF-DA5A-442A-A654-3025445CA80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0FE879A5-EDF3-4745-A2E1-FCDBFFD4D79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119735</xdr:rowOff>
    </xdr:from>
    <xdr:to>
      <xdr:col>116</xdr:col>
      <xdr:colOff>114300</xdr:colOff>
      <xdr:row>64</xdr:row>
      <xdr:rowOff>49885</xdr:rowOff>
    </xdr:to>
    <xdr:sp macro="" textlink="">
      <xdr:nvSpPr>
        <xdr:cNvPr id="581" name="楕円 580">
          <a:extLst>
            <a:ext uri="{FF2B5EF4-FFF2-40B4-BE49-F238E27FC236}">
              <a16:creationId xmlns:a16="http://schemas.microsoft.com/office/drawing/2014/main" id="{B1678021-ACD2-4EB3-85A8-35F9480FFCEE}"/>
            </a:ext>
          </a:extLst>
        </xdr:cNvPr>
        <xdr:cNvSpPr/>
      </xdr:nvSpPr>
      <xdr:spPr>
        <a:xfrm>
          <a:off x="22110700" y="1092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54804</xdr:rowOff>
    </xdr:from>
    <xdr:ext cx="469744" cy="259045"/>
    <xdr:sp macro="" textlink="">
      <xdr:nvSpPr>
        <xdr:cNvPr id="582" name="【学校施設】&#10;一人当たり面積該当値テキスト">
          <a:extLst>
            <a:ext uri="{FF2B5EF4-FFF2-40B4-BE49-F238E27FC236}">
              <a16:creationId xmlns:a16="http://schemas.microsoft.com/office/drawing/2014/main" id="{DEE93876-6831-48CC-892D-702261F2B0ED}"/>
            </a:ext>
          </a:extLst>
        </xdr:cNvPr>
        <xdr:cNvSpPr txBox="1"/>
      </xdr:nvSpPr>
      <xdr:spPr>
        <a:xfrm>
          <a:off x="22199600" y="1085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119850</xdr:rowOff>
    </xdr:from>
    <xdr:to>
      <xdr:col>112</xdr:col>
      <xdr:colOff>38100</xdr:colOff>
      <xdr:row>64</xdr:row>
      <xdr:rowOff>50000</xdr:rowOff>
    </xdr:to>
    <xdr:sp macro="" textlink="">
      <xdr:nvSpPr>
        <xdr:cNvPr id="583" name="楕円 582">
          <a:extLst>
            <a:ext uri="{FF2B5EF4-FFF2-40B4-BE49-F238E27FC236}">
              <a16:creationId xmlns:a16="http://schemas.microsoft.com/office/drawing/2014/main" id="{FAAF22E8-E458-4451-B4ED-0C843F2F5625}"/>
            </a:ext>
          </a:extLst>
        </xdr:cNvPr>
        <xdr:cNvSpPr/>
      </xdr:nvSpPr>
      <xdr:spPr>
        <a:xfrm>
          <a:off x="21272500" y="1092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170535</xdr:rowOff>
    </xdr:from>
    <xdr:to>
      <xdr:col>116</xdr:col>
      <xdr:colOff>63500</xdr:colOff>
      <xdr:row>63</xdr:row>
      <xdr:rowOff>170650</xdr:rowOff>
    </xdr:to>
    <xdr:cxnSp macro="">
      <xdr:nvCxnSpPr>
        <xdr:cNvPr id="584" name="直線コネクタ 583">
          <a:extLst>
            <a:ext uri="{FF2B5EF4-FFF2-40B4-BE49-F238E27FC236}">
              <a16:creationId xmlns:a16="http://schemas.microsoft.com/office/drawing/2014/main" id="{CA74D611-39BD-4027-8BF8-6C5D32628AC0}"/>
            </a:ext>
          </a:extLst>
        </xdr:cNvPr>
        <xdr:cNvCxnSpPr/>
      </xdr:nvCxnSpPr>
      <xdr:spPr>
        <a:xfrm flipV="1">
          <a:off x="21323300" y="10971885"/>
          <a:ext cx="8382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119621</xdr:rowOff>
    </xdr:from>
    <xdr:to>
      <xdr:col>107</xdr:col>
      <xdr:colOff>101600</xdr:colOff>
      <xdr:row>64</xdr:row>
      <xdr:rowOff>49771</xdr:rowOff>
    </xdr:to>
    <xdr:sp macro="" textlink="">
      <xdr:nvSpPr>
        <xdr:cNvPr id="585" name="楕円 584">
          <a:extLst>
            <a:ext uri="{FF2B5EF4-FFF2-40B4-BE49-F238E27FC236}">
              <a16:creationId xmlns:a16="http://schemas.microsoft.com/office/drawing/2014/main" id="{DE93B197-DBB1-4629-989B-382E8936FE91}"/>
            </a:ext>
          </a:extLst>
        </xdr:cNvPr>
        <xdr:cNvSpPr/>
      </xdr:nvSpPr>
      <xdr:spPr>
        <a:xfrm>
          <a:off x="20383500" y="1092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170421</xdr:rowOff>
    </xdr:from>
    <xdr:to>
      <xdr:col>111</xdr:col>
      <xdr:colOff>177800</xdr:colOff>
      <xdr:row>63</xdr:row>
      <xdr:rowOff>170650</xdr:rowOff>
    </xdr:to>
    <xdr:cxnSp macro="">
      <xdr:nvCxnSpPr>
        <xdr:cNvPr id="586" name="直線コネクタ 585">
          <a:extLst>
            <a:ext uri="{FF2B5EF4-FFF2-40B4-BE49-F238E27FC236}">
              <a16:creationId xmlns:a16="http://schemas.microsoft.com/office/drawing/2014/main" id="{86D1C68C-2BD4-4133-B29D-E6C753464C70}"/>
            </a:ext>
          </a:extLst>
        </xdr:cNvPr>
        <xdr:cNvCxnSpPr/>
      </xdr:nvCxnSpPr>
      <xdr:spPr>
        <a:xfrm>
          <a:off x="20434300" y="1097177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118707</xdr:rowOff>
    </xdr:from>
    <xdr:to>
      <xdr:col>102</xdr:col>
      <xdr:colOff>165100</xdr:colOff>
      <xdr:row>64</xdr:row>
      <xdr:rowOff>48857</xdr:rowOff>
    </xdr:to>
    <xdr:sp macro="" textlink="">
      <xdr:nvSpPr>
        <xdr:cNvPr id="587" name="楕円 586">
          <a:extLst>
            <a:ext uri="{FF2B5EF4-FFF2-40B4-BE49-F238E27FC236}">
              <a16:creationId xmlns:a16="http://schemas.microsoft.com/office/drawing/2014/main" id="{D9B7E625-EA7E-43C0-A829-731D074C2C7D}"/>
            </a:ext>
          </a:extLst>
        </xdr:cNvPr>
        <xdr:cNvSpPr/>
      </xdr:nvSpPr>
      <xdr:spPr>
        <a:xfrm>
          <a:off x="19494500" y="1092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169507</xdr:rowOff>
    </xdr:from>
    <xdr:to>
      <xdr:col>107</xdr:col>
      <xdr:colOff>50800</xdr:colOff>
      <xdr:row>63</xdr:row>
      <xdr:rowOff>170421</xdr:rowOff>
    </xdr:to>
    <xdr:cxnSp macro="">
      <xdr:nvCxnSpPr>
        <xdr:cNvPr id="588" name="直線コネクタ 587">
          <a:extLst>
            <a:ext uri="{FF2B5EF4-FFF2-40B4-BE49-F238E27FC236}">
              <a16:creationId xmlns:a16="http://schemas.microsoft.com/office/drawing/2014/main" id="{AB0BE2AF-CBD9-4AAC-9C6B-241CC98B9151}"/>
            </a:ext>
          </a:extLst>
        </xdr:cNvPr>
        <xdr:cNvCxnSpPr/>
      </xdr:nvCxnSpPr>
      <xdr:spPr>
        <a:xfrm>
          <a:off x="19545300" y="10970857"/>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48010</xdr:rowOff>
    </xdr:from>
    <xdr:ext cx="469744" cy="259045"/>
    <xdr:sp macro="" textlink="">
      <xdr:nvSpPr>
        <xdr:cNvPr id="589" name="n_1aveValue【学校施設】&#10;一人当たり面積">
          <a:extLst>
            <a:ext uri="{FF2B5EF4-FFF2-40B4-BE49-F238E27FC236}">
              <a16:creationId xmlns:a16="http://schemas.microsoft.com/office/drawing/2014/main" id="{17674C67-5491-4D4F-8B76-2B9D834AEA88}"/>
            </a:ext>
          </a:extLst>
        </xdr:cNvPr>
        <xdr:cNvSpPr txBox="1"/>
      </xdr:nvSpPr>
      <xdr:spPr>
        <a:xfrm>
          <a:off x="21075727" y="10677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51592</xdr:rowOff>
    </xdr:from>
    <xdr:ext cx="469744" cy="259045"/>
    <xdr:sp macro="" textlink="">
      <xdr:nvSpPr>
        <xdr:cNvPr id="590" name="n_2aveValue【学校施設】&#10;一人当たり面積">
          <a:extLst>
            <a:ext uri="{FF2B5EF4-FFF2-40B4-BE49-F238E27FC236}">
              <a16:creationId xmlns:a16="http://schemas.microsoft.com/office/drawing/2014/main" id="{96A5BCE9-C1AB-4162-AD2C-F8457C8FFD11}"/>
            </a:ext>
          </a:extLst>
        </xdr:cNvPr>
        <xdr:cNvSpPr txBox="1"/>
      </xdr:nvSpPr>
      <xdr:spPr>
        <a:xfrm>
          <a:off x="20199427" y="1068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51630</xdr:rowOff>
    </xdr:from>
    <xdr:ext cx="469744" cy="259045"/>
    <xdr:sp macro="" textlink="">
      <xdr:nvSpPr>
        <xdr:cNvPr id="591" name="n_3aveValue【学校施設】&#10;一人当たり面積">
          <a:extLst>
            <a:ext uri="{FF2B5EF4-FFF2-40B4-BE49-F238E27FC236}">
              <a16:creationId xmlns:a16="http://schemas.microsoft.com/office/drawing/2014/main" id="{39C631E3-07E7-4ECE-8EC0-F04788A2B194}"/>
            </a:ext>
          </a:extLst>
        </xdr:cNvPr>
        <xdr:cNvSpPr txBox="1"/>
      </xdr:nvSpPr>
      <xdr:spPr>
        <a:xfrm>
          <a:off x="19310427" y="1068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49230</xdr:rowOff>
    </xdr:from>
    <xdr:ext cx="469744" cy="259045"/>
    <xdr:sp macro="" textlink="">
      <xdr:nvSpPr>
        <xdr:cNvPr id="592" name="n_4aveValue【学校施設】&#10;一人当たり面積">
          <a:extLst>
            <a:ext uri="{FF2B5EF4-FFF2-40B4-BE49-F238E27FC236}">
              <a16:creationId xmlns:a16="http://schemas.microsoft.com/office/drawing/2014/main" id="{88235184-5294-4C14-A85A-AE42C27FEE54}"/>
            </a:ext>
          </a:extLst>
        </xdr:cNvPr>
        <xdr:cNvSpPr txBox="1"/>
      </xdr:nvSpPr>
      <xdr:spPr>
        <a:xfrm>
          <a:off x="18421427" y="10679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41127</xdr:rowOff>
    </xdr:from>
    <xdr:ext cx="469744" cy="259045"/>
    <xdr:sp macro="" textlink="">
      <xdr:nvSpPr>
        <xdr:cNvPr id="593" name="n_1mainValue【学校施設】&#10;一人当たり面積">
          <a:extLst>
            <a:ext uri="{FF2B5EF4-FFF2-40B4-BE49-F238E27FC236}">
              <a16:creationId xmlns:a16="http://schemas.microsoft.com/office/drawing/2014/main" id="{99603C88-6548-4656-80FA-75185854B9F5}"/>
            </a:ext>
          </a:extLst>
        </xdr:cNvPr>
        <xdr:cNvSpPr txBox="1"/>
      </xdr:nvSpPr>
      <xdr:spPr>
        <a:xfrm>
          <a:off x="21075727" y="1101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40898</xdr:rowOff>
    </xdr:from>
    <xdr:ext cx="469744" cy="259045"/>
    <xdr:sp macro="" textlink="">
      <xdr:nvSpPr>
        <xdr:cNvPr id="594" name="n_2mainValue【学校施設】&#10;一人当たり面積">
          <a:extLst>
            <a:ext uri="{FF2B5EF4-FFF2-40B4-BE49-F238E27FC236}">
              <a16:creationId xmlns:a16="http://schemas.microsoft.com/office/drawing/2014/main" id="{48EDEE87-ECA9-4ABF-972C-303A4C5F11D5}"/>
            </a:ext>
          </a:extLst>
        </xdr:cNvPr>
        <xdr:cNvSpPr txBox="1"/>
      </xdr:nvSpPr>
      <xdr:spPr>
        <a:xfrm>
          <a:off x="20199427" y="1101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39984</xdr:rowOff>
    </xdr:from>
    <xdr:ext cx="469744" cy="259045"/>
    <xdr:sp macro="" textlink="">
      <xdr:nvSpPr>
        <xdr:cNvPr id="595" name="n_3mainValue【学校施設】&#10;一人当たり面積">
          <a:extLst>
            <a:ext uri="{FF2B5EF4-FFF2-40B4-BE49-F238E27FC236}">
              <a16:creationId xmlns:a16="http://schemas.microsoft.com/office/drawing/2014/main" id="{3CDB8137-8700-44E4-B782-D4D729CC51AA}"/>
            </a:ext>
          </a:extLst>
        </xdr:cNvPr>
        <xdr:cNvSpPr txBox="1"/>
      </xdr:nvSpPr>
      <xdr:spPr>
        <a:xfrm>
          <a:off x="19310427" y="1101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6" name="正方形/長方形 595">
          <a:extLst>
            <a:ext uri="{FF2B5EF4-FFF2-40B4-BE49-F238E27FC236}">
              <a16:creationId xmlns:a16="http://schemas.microsoft.com/office/drawing/2014/main" id="{BC14B3FC-2391-4F68-A6EB-73F066F8F06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7" name="正方形/長方形 596">
          <a:extLst>
            <a:ext uri="{FF2B5EF4-FFF2-40B4-BE49-F238E27FC236}">
              <a16:creationId xmlns:a16="http://schemas.microsoft.com/office/drawing/2014/main" id="{BD40E250-EB88-4DAB-B294-ECC095EE8A4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8" name="正方形/長方形 597">
          <a:extLst>
            <a:ext uri="{FF2B5EF4-FFF2-40B4-BE49-F238E27FC236}">
              <a16:creationId xmlns:a16="http://schemas.microsoft.com/office/drawing/2014/main" id="{4A8AAF1B-7EB6-4716-BC89-66E46D4194E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9" name="正方形/長方形 598">
          <a:extLst>
            <a:ext uri="{FF2B5EF4-FFF2-40B4-BE49-F238E27FC236}">
              <a16:creationId xmlns:a16="http://schemas.microsoft.com/office/drawing/2014/main" id="{11396526-2D76-4433-A6D4-2F5BE63832F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0" name="正方形/長方形 599">
          <a:extLst>
            <a:ext uri="{FF2B5EF4-FFF2-40B4-BE49-F238E27FC236}">
              <a16:creationId xmlns:a16="http://schemas.microsoft.com/office/drawing/2014/main" id="{9EC3F587-3446-4152-A8CA-E0AB368B76E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1" name="正方形/長方形 600">
          <a:extLst>
            <a:ext uri="{FF2B5EF4-FFF2-40B4-BE49-F238E27FC236}">
              <a16:creationId xmlns:a16="http://schemas.microsoft.com/office/drawing/2014/main" id="{444A2291-1E6D-4A33-B487-D36E62F3430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2" name="正方形/長方形 601">
          <a:extLst>
            <a:ext uri="{FF2B5EF4-FFF2-40B4-BE49-F238E27FC236}">
              <a16:creationId xmlns:a16="http://schemas.microsoft.com/office/drawing/2014/main" id="{66EF9C82-D8B0-452F-9FE2-25E727EA78D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3" name="正方形/長方形 602">
          <a:extLst>
            <a:ext uri="{FF2B5EF4-FFF2-40B4-BE49-F238E27FC236}">
              <a16:creationId xmlns:a16="http://schemas.microsoft.com/office/drawing/2014/main" id="{06431A49-1A29-4FA1-830C-6C4F3F908A81}"/>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4" name="正方形/長方形 603">
          <a:extLst>
            <a:ext uri="{FF2B5EF4-FFF2-40B4-BE49-F238E27FC236}">
              <a16:creationId xmlns:a16="http://schemas.microsoft.com/office/drawing/2014/main" id="{17DD58A1-D88E-4AB7-8C72-21690BD2067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5" name="正方形/長方形 604">
          <a:extLst>
            <a:ext uri="{FF2B5EF4-FFF2-40B4-BE49-F238E27FC236}">
              <a16:creationId xmlns:a16="http://schemas.microsoft.com/office/drawing/2014/main" id="{FF89136E-F808-42EB-AE37-36FCED7C27C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6" name="正方形/長方形 605">
          <a:extLst>
            <a:ext uri="{FF2B5EF4-FFF2-40B4-BE49-F238E27FC236}">
              <a16:creationId xmlns:a16="http://schemas.microsoft.com/office/drawing/2014/main" id="{12DF2D61-53EF-473A-96A8-DEA2C43A15F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7" name="正方形/長方形 606">
          <a:extLst>
            <a:ext uri="{FF2B5EF4-FFF2-40B4-BE49-F238E27FC236}">
              <a16:creationId xmlns:a16="http://schemas.microsoft.com/office/drawing/2014/main" id="{3C1223FB-F32F-4A0F-BBF7-D0A7BAD1EB3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8" name="正方形/長方形 607">
          <a:extLst>
            <a:ext uri="{FF2B5EF4-FFF2-40B4-BE49-F238E27FC236}">
              <a16:creationId xmlns:a16="http://schemas.microsoft.com/office/drawing/2014/main" id="{DD0CE71A-4E92-47F1-AE28-8636491474B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9" name="正方形/長方形 608">
          <a:extLst>
            <a:ext uri="{FF2B5EF4-FFF2-40B4-BE49-F238E27FC236}">
              <a16:creationId xmlns:a16="http://schemas.microsoft.com/office/drawing/2014/main" id="{AFA834FF-F719-4D79-887B-ED1A587C7D5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0" name="正方形/長方形 609">
          <a:extLst>
            <a:ext uri="{FF2B5EF4-FFF2-40B4-BE49-F238E27FC236}">
              <a16:creationId xmlns:a16="http://schemas.microsoft.com/office/drawing/2014/main" id="{E36A76F8-1D89-409F-AB1A-BF6C5306F85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1" name="正方形/長方形 610">
          <a:extLst>
            <a:ext uri="{FF2B5EF4-FFF2-40B4-BE49-F238E27FC236}">
              <a16:creationId xmlns:a16="http://schemas.microsoft.com/office/drawing/2014/main" id="{F468F8F4-BFE4-412C-B490-137F84D095E3}"/>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2" name="正方形/長方形 611">
          <a:extLst>
            <a:ext uri="{FF2B5EF4-FFF2-40B4-BE49-F238E27FC236}">
              <a16:creationId xmlns:a16="http://schemas.microsoft.com/office/drawing/2014/main" id="{76CB49C2-10FC-4DB8-ADD8-CE08A8DE660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3" name="正方形/長方形 612">
          <a:extLst>
            <a:ext uri="{FF2B5EF4-FFF2-40B4-BE49-F238E27FC236}">
              <a16:creationId xmlns:a16="http://schemas.microsoft.com/office/drawing/2014/main" id="{BE62BAEC-452A-465A-B1AC-BDD6F682093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4" name="正方形/長方形 613">
          <a:extLst>
            <a:ext uri="{FF2B5EF4-FFF2-40B4-BE49-F238E27FC236}">
              <a16:creationId xmlns:a16="http://schemas.microsoft.com/office/drawing/2014/main" id="{6F04AEC6-F498-4C16-86EE-639D3FE7155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5" name="正方形/長方形 614">
          <a:extLst>
            <a:ext uri="{FF2B5EF4-FFF2-40B4-BE49-F238E27FC236}">
              <a16:creationId xmlns:a16="http://schemas.microsoft.com/office/drawing/2014/main" id="{03818965-CAEF-4BE9-940A-99EAC54F2EA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6" name="正方形/長方形 615">
          <a:extLst>
            <a:ext uri="{FF2B5EF4-FFF2-40B4-BE49-F238E27FC236}">
              <a16:creationId xmlns:a16="http://schemas.microsoft.com/office/drawing/2014/main" id="{7F16D1A6-4EB4-4879-A93D-F19D96957FB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7" name="正方形/長方形 616">
          <a:extLst>
            <a:ext uri="{FF2B5EF4-FFF2-40B4-BE49-F238E27FC236}">
              <a16:creationId xmlns:a16="http://schemas.microsoft.com/office/drawing/2014/main" id="{99A52579-2CC7-4E84-9329-0D4A726FBBC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8" name="正方形/長方形 617">
          <a:extLst>
            <a:ext uri="{FF2B5EF4-FFF2-40B4-BE49-F238E27FC236}">
              <a16:creationId xmlns:a16="http://schemas.microsoft.com/office/drawing/2014/main" id="{6873F345-13D6-4AA0-9767-401AEB9E297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9" name="正方形/長方形 618">
          <a:extLst>
            <a:ext uri="{FF2B5EF4-FFF2-40B4-BE49-F238E27FC236}">
              <a16:creationId xmlns:a16="http://schemas.microsoft.com/office/drawing/2014/main" id="{F638085E-9477-4F65-B728-75C8C7678CA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0" name="テキスト ボックス 619">
          <a:extLst>
            <a:ext uri="{FF2B5EF4-FFF2-40B4-BE49-F238E27FC236}">
              <a16:creationId xmlns:a16="http://schemas.microsoft.com/office/drawing/2014/main" id="{47D8CB6F-9A1F-4718-ACFE-17F1371E1BC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1" name="直線コネクタ 620">
          <a:extLst>
            <a:ext uri="{FF2B5EF4-FFF2-40B4-BE49-F238E27FC236}">
              <a16:creationId xmlns:a16="http://schemas.microsoft.com/office/drawing/2014/main" id="{66616A3A-3472-4E34-80AF-011F33CE7E1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2" name="テキスト ボックス 621">
          <a:extLst>
            <a:ext uri="{FF2B5EF4-FFF2-40B4-BE49-F238E27FC236}">
              <a16:creationId xmlns:a16="http://schemas.microsoft.com/office/drawing/2014/main" id="{FF5B1BB9-6C55-4C46-A6CE-724A12D0AB4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3" name="直線コネクタ 622">
          <a:extLst>
            <a:ext uri="{FF2B5EF4-FFF2-40B4-BE49-F238E27FC236}">
              <a16:creationId xmlns:a16="http://schemas.microsoft.com/office/drawing/2014/main" id="{77D5E5E4-248D-48B7-9C74-2C459E1D37F1}"/>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24" name="テキスト ボックス 623">
          <a:extLst>
            <a:ext uri="{FF2B5EF4-FFF2-40B4-BE49-F238E27FC236}">
              <a16:creationId xmlns:a16="http://schemas.microsoft.com/office/drawing/2014/main" id="{30152E4F-17A4-4F35-95E0-5101EA1124F6}"/>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5" name="直線コネクタ 624">
          <a:extLst>
            <a:ext uri="{FF2B5EF4-FFF2-40B4-BE49-F238E27FC236}">
              <a16:creationId xmlns:a16="http://schemas.microsoft.com/office/drawing/2014/main" id="{9A9EBBAF-1417-4F0D-844A-1FC5BCAF2C6D}"/>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6" name="テキスト ボックス 625">
          <a:extLst>
            <a:ext uri="{FF2B5EF4-FFF2-40B4-BE49-F238E27FC236}">
              <a16:creationId xmlns:a16="http://schemas.microsoft.com/office/drawing/2014/main" id="{F7A8E8EA-7913-45F5-B925-02F223CED779}"/>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7" name="直線コネクタ 626">
          <a:extLst>
            <a:ext uri="{FF2B5EF4-FFF2-40B4-BE49-F238E27FC236}">
              <a16:creationId xmlns:a16="http://schemas.microsoft.com/office/drawing/2014/main" id="{ED9B6C0A-1A34-4AA0-A938-5D0C5A2FC69F}"/>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8" name="テキスト ボックス 627">
          <a:extLst>
            <a:ext uri="{FF2B5EF4-FFF2-40B4-BE49-F238E27FC236}">
              <a16:creationId xmlns:a16="http://schemas.microsoft.com/office/drawing/2014/main" id="{38454CB2-7E1F-4114-BDAF-4CE858065888}"/>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9" name="直線コネクタ 628">
          <a:extLst>
            <a:ext uri="{FF2B5EF4-FFF2-40B4-BE49-F238E27FC236}">
              <a16:creationId xmlns:a16="http://schemas.microsoft.com/office/drawing/2014/main" id="{C826C080-8269-4A4C-BF3F-44E5EEC9527C}"/>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0" name="テキスト ボックス 629">
          <a:extLst>
            <a:ext uri="{FF2B5EF4-FFF2-40B4-BE49-F238E27FC236}">
              <a16:creationId xmlns:a16="http://schemas.microsoft.com/office/drawing/2014/main" id="{614DC655-18AB-4B2A-93C9-2DA129BD9C1F}"/>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1" name="直線コネクタ 630">
          <a:extLst>
            <a:ext uri="{FF2B5EF4-FFF2-40B4-BE49-F238E27FC236}">
              <a16:creationId xmlns:a16="http://schemas.microsoft.com/office/drawing/2014/main" id="{B8608CF4-83F6-4C24-A033-AF27611C8C23}"/>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32" name="テキスト ボックス 631">
          <a:extLst>
            <a:ext uri="{FF2B5EF4-FFF2-40B4-BE49-F238E27FC236}">
              <a16:creationId xmlns:a16="http://schemas.microsoft.com/office/drawing/2014/main" id="{8E64EF94-727D-4F97-94BF-1F1155365AC9}"/>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3" name="直線コネクタ 632">
          <a:extLst>
            <a:ext uri="{FF2B5EF4-FFF2-40B4-BE49-F238E27FC236}">
              <a16:creationId xmlns:a16="http://schemas.microsoft.com/office/drawing/2014/main" id="{9CD899C9-6827-4BCF-AAA7-56A481D373C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34" name="テキスト ボックス 633">
          <a:extLst>
            <a:ext uri="{FF2B5EF4-FFF2-40B4-BE49-F238E27FC236}">
              <a16:creationId xmlns:a16="http://schemas.microsoft.com/office/drawing/2014/main" id="{5C7C2848-BB03-47F7-8018-90B6240747DE}"/>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5" name="【公民館】&#10;有形固定資産減価償却率グラフ枠">
          <a:extLst>
            <a:ext uri="{FF2B5EF4-FFF2-40B4-BE49-F238E27FC236}">
              <a16:creationId xmlns:a16="http://schemas.microsoft.com/office/drawing/2014/main" id="{3728E0F5-DC67-4365-B848-14E855F8936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160020</xdr:rowOff>
    </xdr:from>
    <xdr:to>
      <xdr:col>85</xdr:col>
      <xdr:colOff>126364</xdr:colOff>
      <xdr:row>108</xdr:row>
      <xdr:rowOff>152400</xdr:rowOff>
    </xdr:to>
    <xdr:cxnSp macro="">
      <xdr:nvCxnSpPr>
        <xdr:cNvPr id="636" name="直線コネクタ 635">
          <a:extLst>
            <a:ext uri="{FF2B5EF4-FFF2-40B4-BE49-F238E27FC236}">
              <a16:creationId xmlns:a16="http://schemas.microsoft.com/office/drawing/2014/main" id="{8BF0CBA4-1E97-46F2-A7D4-DBD47F68587C}"/>
            </a:ext>
          </a:extLst>
        </xdr:cNvPr>
        <xdr:cNvCxnSpPr/>
      </xdr:nvCxnSpPr>
      <xdr:spPr>
        <a:xfrm flipV="1">
          <a:off x="16318864" y="1713357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37" name="【公民館】&#10;有形固定資産減価償却率最小値テキスト">
          <a:extLst>
            <a:ext uri="{FF2B5EF4-FFF2-40B4-BE49-F238E27FC236}">
              <a16:creationId xmlns:a16="http://schemas.microsoft.com/office/drawing/2014/main" id="{10ACF652-EED4-47FF-BD85-D88F46597593}"/>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38" name="直線コネクタ 637">
          <a:extLst>
            <a:ext uri="{FF2B5EF4-FFF2-40B4-BE49-F238E27FC236}">
              <a16:creationId xmlns:a16="http://schemas.microsoft.com/office/drawing/2014/main" id="{6714888E-60D4-4904-8AEE-1E9622EBC698}"/>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106697</xdr:rowOff>
    </xdr:from>
    <xdr:ext cx="405111" cy="259045"/>
    <xdr:sp macro="" textlink="">
      <xdr:nvSpPr>
        <xdr:cNvPr id="639" name="【公民館】&#10;有形固定資産減価償却率最大値テキスト">
          <a:extLst>
            <a:ext uri="{FF2B5EF4-FFF2-40B4-BE49-F238E27FC236}">
              <a16:creationId xmlns:a16="http://schemas.microsoft.com/office/drawing/2014/main" id="{54E3F26A-7A6C-404E-A907-EF2F4CC41A0A}"/>
            </a:ext>
          </a:extLst>
        </xdr:cNvPr>
        <xdr:cNvSpPr txBox="1"/>
      </xdr:nvSpPr>
      <xdr:spPr>
        <a:xfrm>
          <a:off x="16357600" y="1690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160020</xdr:rowOff>
    </xdr:from>
    <xdr:to>
      <xdr:col>86</xdr:col>
      <xdr:colOff>25400</xdr:colOff>
      <xdr:row>99</xdr:row>
      <xdr:rowOff>160020</xdr:rowOff>
    </xdr:to>
    <xdr:cxnSp macro="">
      <xdr:nvCxnSpPr>
        <xdr:cNvPr id="640" name="直線コネクタ 639">
          <a:extLst>
            <a:ext uri="{FF2B5EF4-FFF2-40B4-BE49-F238E27FC236}">
              <a16:creationId xmlns:a16="http://schemas.microsoft.com/office/drawing/2014/main" id="{EB244157-7FB4-4CF7-A822-6EF8776B01ED}"/>
            </a:ext>
          </a:extLst>
        </xdr:cNvPr>
        <xdr:cNvCxnSpPr/>
      </xdr:nvCxnSpPr>
      <xdr:spPr>
        <a:xfrm>
          <a:off x="16230600" y="1713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652</xdr:rowOff>
    </xdr:from>
    <xdr:ext cx="405111" cy="259045"/>
    <xdr:sp macro="" textlink="">
      <xdr:nvSpPr>
        <xdr:cNvPr id="641" name="【公民館】&#10;有形固定資産減価償却率平均値テキスト">
          <a:extLst>
            <a:ext uri="{FF2B5EF4-FFF2-40B4-BE49-F238E27FC236}">
              <a16:creationId xmlns:a16="http://schemas.microsoft.com/office/drawing/2014/main" id="{80883A9A-5975-4A95-94FA-50956A6879A7}"/>
            </a:ext>
          </a:extLst>
        </xdr:cNvPr>
        <xdr:cNvSpPr txBox="1"/>
      </xdr:nvSpPr>
      <xdr:spPr>
        <a:xfrm>
          <a:off x="16357600" y="17831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149225</xdr:rowOff>
    </xdr:from>
    <xdr:to>
      <xdr:col>85</xdr:col>
      <xdr:colOff>177800</xdr:colOff>
      <xdr:row>105</xdr:row>
      <xdr:rowOff>79375</xdr:rowOff>
    </xdr:to>
    <xdr:sp macro="" textlink="">
      <xdr:nvSpPr>
        <xdr:cNvPr id="642" name="フローチャート: 判断 641">
          <a:extLst>
            <a:ext uri="{FF2B5EF4-FFF2-40B4-BE49-F238E27FC236}">
              <a16:creationId xmlns:a16="http://schemas.microsoft.com/office/drawing/2014/main" id="{A8EEAD18-E561-4813-8FAB-D489DAF268A0}"/>
            </a:ext>
          </a:extLst>
        </xdr:cNvPr>
        <xdr:cNvSpPr/>
      </xdr:nvSpPr>
      <xdr:spPr>
        <a:xfrm>
          <a:off x="16268700" y="1798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132080</xdr:rowOff>
    </xdr:from>
    <xdr:to>
      <xdr:col>81</xdr:col>
      <xdr:colOff>101600</xdr:colOff>
      <xdr:row>105</xdr:row>
      <xdr:rowOff>62230</xdr:rowOff>
    </xdr:to>
    <xdr:sp macro="" textlink="">
      <xdr:nvSpPr>
        <xdr:cNvPr id="643" name="フローチャート: 判断 642">
          <a:extLst>
            <a:ext uri="{FF2B5EF4-FFF2-40B4-BE49-F238E27FC236}">
              <a16:creationId xmlns:a16="http://schemas.microsoft.com/office/drawing/2014/main" id="{49207332-EE23-4978-9824-E36421274215}"/>
            </a:ext>
          </a:extLst>
        </xdr:cNvPr>
        <xdr:cNvSpPr/>
      </xdr:nvSpPr>
      <xdr:spPr>
        <a:xfrm>
          <a:off x="15430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644" name="フローチャート: 判断 643">
          <a:extLst>
            <a:ext uri="{FF2B5EF4-FFF2-40B4-BE49-F238E27FC236}">
              <a16:creationId xmlns:a16="http://schemas.microsoft.com/office/drawing/2014/main" id="{9D02347E-2F6A-4B83-8062-85AB8CF812F8}"/>
            </a:ext>
          </a:extLst>
        </xdr:cNvPr>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84455</xdr:rowOff>
    </xdr:from>
    <xdr:to>
      <xdr:col>72</xdr:col>
      <xdr:colOff>38100</xdr:colOff>
      <xdr:row>105</xdr:row>
      <xdr:rowOff>14605</xdr:rowOff>
    </xdr:to>
    <xdr:sp macro="" textlink="">
      <xdr:nvSpPr>
        <xdr:cNvPr id="645" name="フローチャート: 判断 644">
          <a:extLst>
            <a:ext uri="{FF2B5EF4-FFF2-40B4-BE49-F238E27FC236}">
              <a16:creationId xmlns:a16="http://schemas.microsoft.com/office/drawing/2014/main" id="{0D602AB8-9A79-472F-9B70-53506F09B3BB}"/>
            </a:ext>
          </a:extLst>
        </xdr:cNvPr>
        <xdr:cNvSpPr/>
      </xdr:nvSpPr>
      <xdr:spPr>
        <a:xfrm>
          <a:off x="13652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97789</xdr:rowOff>
    </xdr:from>
    <xdr:to>
      <xdr:col>67</xdr:col>
      <xdr:colOff>101600</xdr:colOff>
      <xdr:row>105</xdr:row>
      <xdr:rowOff>27939</xdr:rowOff>
    </xdr:to>
    <xdr:sp macro="" textlink="">
      <xdr:nvSpPr>
        <xdr:cNvPr id="646" name="フローチャート: 判断 645">
          <a:extLst>
            <a:ext uri="{FF2B5EF4-FFF2-40B4-BE49-F238E27FC236}">
              <a16:creationId xmlns:a16="http://schemas.microsoft.com/office/drawing/2014/main" id="{A4986B74-BEFF-4DEB-A41A-988147125624}"/>
            </a:ext>
          </a:extLst>
        </xdr:cNvPr>
        <xdr:cNvSpPr/>
      </xdr:nvSpPr>
      <xdr:spPr>
        <a:xfrm>
          <a:off x="12763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C5165FBE-04C9-4AE6-ACD1-AEABF48DE70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A5DADCDF-FF7A-457F-85D2-AE4CE63A266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3B4F1C16-39F7-43CD-91E9-195EB15B616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99D5D29C-A625-4F16-A0B2-D5B3EE901CC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6EF70288-246B-40EB-AE92-06D333ED287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52070</xdr:rowOff>
    </xdr:from>
    <xdr:to>
      <xdr:col>85</xdr:col>
      <xdr:colOff>177800</xdr:colOff>
      <xdr:row>108</xdr:row>
      <xdr:rowOff>153670</xdr:rowOff>
    </xdr:to>
    <xdr:sp macro="" textlink="">
      <xdr:nvSpPr>
        <xdr:cNvPr id="652" name="楕円 651">
          <a:extLst>
            <a:ext uri="{FF2B5EF4-FFF2-40B4-BE49-F238E27FC236}">
              <a16:creationId xmlns:a16="http://schemas.microsoft.com/office/drawing/2014/main" id="{2541BBA2-3170-49E3-89F6-B575AE6F4028}"/>
            </a:ext>
          </a:extLst>
        </xdr:cNvPr>
        <xdr:cNvSpPr/>
      </xdr:nvSpPr>
      <xdr:spPr>
        <a:xfrm>
          <a:off x="16268700" y="1856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138447</xdr:rowOff>
    </xdr:from>
    <xdr:ext cx="405111" cy="259045"/>
    <xdr:sp macro="" textlink="">
      <xdr:nvSpPr>
        <xdr:cNvPr id="653" name="【公民館】&#10;有形固定資産減価償却率該当値テキスト">
          <a:extLst>
            <a:ext uri="{FF2B5EF4-FFF2-40B4-BE49-F238E27FC236}">
              <a16:creationId xmlns:a16="http://schemas.microsoft.com/office/drawing/2014/main" id="{F2F6A38E-D6B0-49F5-A6BD-1B6531DA4059}"/>
            </a:ext>
          </a:extLst>
        </xdr:cNvPr>
        <xdr:cNvSpPr txBox="1"/>
      </xdr:nvSpPr>
      <xdr:spPr>
        <a:xfrm>
          <a:off x="16357600" y="18483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78739</xdr:rowOff>
    </xdr:from>
    <xdr:to>
      <xdr:col>81</xdr:col>
      <xdr:colOff>101600</xdr:colOff>
      <xdr:row>109</xdr:row>
      <xdr:rowOff>8889</xdr:rowOff>
    </xdr:to>
    <xdr:sp macro="" textlink="">
      <xdr:nvSpPr>
        <xdr:cNvPr id="654" name="楕円 653">
          <a:extLst>
            <a:ext uri="{FF2B5EF4-FFF2-40B4-BE49-F238E27FC236}">
              <a16:creationId xmlns:a16="http://schemas.microsoft.com/office/drawing/2014/main" id="{513899FB-9ECC-4719-A7FC-5428D100905A}"/>
            </a:ext>
          </a:extLst>
        </xdr:cNvPr>
        <xdr:cNvSpPr/>
      </xdr:nvSpPr>
      <xdr:spPr>
        <a:xfrm>
          <a:off x="15430500" y="1859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102870</xdr:rowOff>
    </xdr:from>
    <xdr:to>
      <xdr:col>85</xdr:col>
      <xdr:colOff>127000</xdr:colOff>
      <xdr:row>108</xdr:row>
      <xdr:rowOff>129539</xdr:rowOff>
    </xdr:to>
    <xdr:cxnSp macro="">
      <xdr:nvCxnSpPr>
        <xdr:cNvPr id="655" name="直線コネクタ 654">
          <a:extLst>
            <a:ext uri="{FF2B5EF4-FFF2-40B4-BE49-F238E27FC236}">
              <a16:creationId xmlns:a16="http://schemas.microsoft.com/office/drawing/2014/main" id="{4B4F7C25-AE67-4A81-A61E-DCAB899CBB22}"/>
            </a:ext>
          </a:extLst>
        </xdr:cNvPr>
        <xdr:cNvCxnSpPr/>
      </xdr:nvCxnSpPr>
      <xdr:spPr>
        <a:xfrm flipV="1">
          <a:off x="15481300" y="1861947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101600</xdr:rowOff>
    </xdr:from>
    <xdr:to>
      <xdr:col>76</xdr:col>
      <xdr:colOff>165100</xdr:colOff>
      <xdr:row>109</xdr:row>
      <xdr:rowOff>31750</xdr:rowOff>
    </xdr:to>
    <xdr:sp macro="" textlink="">
      <xdr:nvSpPr>
        <xdr:cNvPr id="656" name="楕円 655">
          <a:extLst>
            <a:ext uri="{FF2B5EF4-FFF2-40B4-BE49-F238E27FC236}">
              <a16:creationId xmlns:a16="http://schemas.microsoft.com/office/drawing/2014/main" id="{996D6484-9598-4C07-B660-16B9DE889D34}"/>
            </a:ext>
          </a:extLst>
        </xdr:cNvPr>
        <xdr:cNvSpPr/>
      </xdr:nvSpPr>
      <xdr:spPr>
        <a:xfrm>
          <a:off x="14541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129539</xdr:rowOff>
    </xdr:from>
    <xdr:to>
      <xdr:col>81</xdr:col>
      <xdr:colOff>50800</xdr:colOff>
      <xdr:row>108</xdr:row>
      <xdr:rowOff>152400</xdr:rowOff>
    </xdr:to>
    <xdr:cxnSp macro="">
      <xdr:nvCxnSpPr>
        <xdr:cNvPr id="657" name="直線コネクタ 656">
          <a:extLst>
            <a:ext uri="{FF2B5EF4-FFF2-40B4-BE49-F238E27FC236}">
              <a16:creationId xmlns:a16="http://schemas.microsoft.com/office/drawing/2014/main" id="{4187CA8A-BCCA-4C48-8D07-B4A0B9C8D208}"/>
            </a:ext>
          </a:extLst>
        </xdr:cNvPr>
        <xdr:cNvCxnSpPr/>
      </xdr:nvCxnSpPr>
      <xdr:spPr>
        <a:xfrm flipV="1">
          <a:off x="14592300" y="186461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101600</xdr:rowOff>
    </xdr:from>
    <xdr:to>
      <xdr:col>72</xdr:col>
      <xdr:colOff>38100</xdr:colOff>
      <xdr:row>109</xdr:row>
      <xdr:rowOff>31750</xdr:rowOff>
    </xdr:to>
    <xdr:sp macro="" textlink="">
      <xdr:nvSpPr>
        <xdr:cNvPr id="658" name="楕円 657">
          <a:extLst>
            <a:ext uri="{FF2B5EF4-FFF2-40B4-BE49-F238E27FC236}">
              <a16:creationId xmlns:a16="http://schemas.microsoft.com/office/drawing/2014/main" id="{AC1AEFB9-08BD-4D1B-8A22-91E2C6623AA9}"/>
            </a:ext>
          </a:extLst>
        </xdr:cNvPr>
        <xdr:cNvSpPr/>
      </xdr:nvSpPr>
      <xdr:spPr>
        <a:xfrm>
          <a:off x="13652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152400</xdr:rowOff>
    </xdr:from>
    <xdr:to>
      <xdr:col>76</xdr:col>
      <xdr:colOff>114300</xdr:colOff>
      <xdr:row>108</xdr:row>
      <xdr:rowOff>152400</xdr:rowOff>
    </xdr:to>
    <xdr:cxnSp macro="">
      <xdr:nvCxnSpPr>
        <xdr:cNvPr id="659" name="直線コネクタ 658">
          <a:extLst>
            <a:ext uri="{FF2B5EF4-FFF2-40B4-BE49-F238E27FC236}">
              <a16:creationId xmlns:a16="http://schemas.microsoft.com/office/drawing/2014/main" id="{E01B1551-BD9F-4F8E-A6CA-BA9B6649AFC1}"/>
            </a:ext>
          </a:extLst>
        </xdr:cNvPr>
        <xdr:cNvCxnSpPr/>
      </xdr:nvCxnSpPr>
      <xdr:spPr>
        <a:xfrm>
          <a:off x="13703300" y="1866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78757</xdr:rowOff>
    </xdr:from>
    <xdr:ext cx="405111" cy="259045"/>
    <xdr:sp macro="" textlink="">
      <xdr:nvSpPr>
        <xdr:cNvPr id="660" name="n_1aveValue【公民館】&#10;有形固定資産減価償却率">
          <a:extLst>
            <a:ext uri="{FF2B5EF4-FFF2-40B4-BE49-F238E27FC236}">
              <a16:creationId xmlns:a16="http://schemas.microsoft.com/office/drawing/2014/main" id="{35F3BCCC-697E-41EC-BD94-F36B614737EC}"/>
            </a:ext>
          </a:extLst>
        </xdr:cNvPr>
        <xdr:cNvSpPr txBox="1"/>
      </xdr:nvSpPr>
      <xdr:spPr>
        <a:xfrm>
          <a:off x="152660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12082</xdr:rowOff>
    </xdr:from>
    <xdr:ext cx="405111" cy="259045"/>
    <xdr:sp macro="" textlink="">
      <xdr:nvSpPr>
        <xdr:cNvPr id="661" name="n_2aveValue【公民館】&#10;有形固定資産減価償却率">
          <a:extLst>
            <a:ext uri="{FF2B5EF4-FFF2-40B4-BE49-F238E27FC236}">
              <a16:creationId xmlns:a16="http://schemas.microsoft.com/office/drawing/2014/main" id="{3FDB2162-BAF9-4955-ABB2-0DAB5E727FD7}"/>
            </a:ext>
          </a:extLst>
        </xdr:cNvPr>
        <xdr:cNvSpPr txBox="1"/>
      </xdr:nvSpPr>
      <xdr:spPr>
        <a:xfrm>
          <a:off x="14389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31132</xdr:rowOff>
    </xdr:from>
    <xdr:ext cx="405111" cy="259045"/>
    <xdr:sp macro="" textlink="">
      <xdr:nvSpPr>
        <xdr:cNvPr id="662" name="n_3aveValue【公民館】&#10;有形固定資産減価償却率">
          <a:extLst>
            <a:ext uri="{FF2B5EF4-FFF2-40B4-BE49-F238E27FC236}">
              <a16:creationId xmlns:a16="http://schemas.microsoft.com/office/drawing/2014/main" id="{07BC6917-2111-4721-AD78-A80E67FC605E}"/>
            </a:ext>
          </a:extLst>
        </xdr:cNvPr>
        <xdr:cNvSpPr txBox="1"/>
      </xdr:nvSpPr>
      <xdr:spPr>
        <a:xfrm>
          <a:off x="135007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44466</xdr:rowOff>
    </xdr:from>
    <xdr:ext cx="405111" cy="259045"/>
    <xdr:sp macro="" textlink="">
      <xdr:nvSpPr>
        <xdr:cNvPr id="663" name="n_4aveValue【公民館】&#10;有形固定資産減価償却率">
          <a:extLst>
            <a:ext uri="{FF2B5EF4-FFF2-40B4-BE49-F238E27FC236}">
              <a16:creationId xmlns:a16="http://schemas.microsoft.com/office/drawing/2014/main" id="{9AA98119-4DF0-4190-B477-7BA020B4B216}"/>
            </a:ext>
          </a:extLst>
        </xdr:cNvPr>
        <xdr:cNvSpPr txBox="1"/>
      </xdr:nvSpPr>
      <xdr:spPr>
        <a:xfrm>
          <a:off x="12611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16</xdr:rowOff>
    </xdr:from>
    <xdr:ext cx="405111" cy="259045"/>
    <xdr:sp macro="" textlink="">
      <xdr:nvSpPr>
        <xdr:cNvPr id="664" name="n_1mainValue【公民館】&#10;有形固定資産減価償却率">
          <a:extLst>
            <a:ext uri="{FF2B5EF4-FFF2-40B4-BE49-F238E27FC236}">
              <a16:creationId xmlns:a16="http://schemas.microsoft.com/office/drawing/2014/main" id="{5B6C7F99-61E4-40CA-849A-416AA6F848C4}"/>
            </a:ext>
          </a:extLst>
        </xdr:cNvPr>
        <xdr:cNvSpPr txBox="1"/>
      </xdr:nvSpPr>
      <xdr:spPr>
        <a:xfrm>
          <a:off x="15266044" y="1868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109</xdr:row>
      <xdr:rowOff>22877</xdr:rowOff>
    </xdr:from>
    <xdr:ext cx="469744" cy="259045"/>
    <xdr:sp macro="" textlink="">
      <xdr:nvSpPr>
        <xdr:cNvPr id="665" name="n_2mainValue【公民館】&#10;有形固定資産減価償却率">
          <a:extLst>
            <a:ext uri="{FF2B5EF4-FFF2-40B4-BE49-F238E27FC236}">
              <a16:creationId xmlns:a16="http://schemas.microsoft.com/office/drawing/2014/main" id="{F3267D67-DD56-42F1-8A85-8CCD1B0A5003}"/>
            </a:ext>
          </a:extLst>
        </xdr:cNvPr>
        <xdr:cNvSpPr txBox="1"/>
      </xdr:nvSpPr>
      <xdr:spPr>
        <a:xfrm>
          <a:off x="143574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109</xdr:row>
      <xdr:rowOff>22877</xdr:rowOff>
    </xdr:from>
    <xdr:ext cx="469744" cy="259045"/>
    <xdr:sp macro="" textlink="">
      <xdr:nvSpPr>
        <xdr:cNvPr id="666" name="n_3mainValue【公民館】&#10;有形固定資産減価償却率">
          <a:extLst>
            <a:ext uri="{FF2B5EF4-FFF2-40B4-BE49-F238E27FC236}">
              <a16:creationId xmlns:a16="http://schemas.microsoft.com/office/drawing/2014/main" id="{D5A3F5EC-32DF-4D27-97A4-BBBF7AA33467}"/>
            </a:ext>
          </a:extLst>
        </xdr:cNvPr>
        <xdr:cNvSpPr txBox="1"/>
      </xdr:nvSpPr>
      <xdr:spPr>
        <a:xfrm>
          <a:off x="134684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7" name="正方形/長方形 666">
          <a:extLst>
            <a:ext uri="{FF2B5EF4-FFF2-40B4-BE49-F238E27FC236}">
              <a16:creationId xmlns:a16="http://schemas.microsoft.com/office/drawing/2014/main" id="{3B291A4C-4249-4151-9880-F45C968E8CC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8" name="正方形/長方形 667">
          <a:extLst>
            <a:ext uri="{FF2B5EF4-FFF2-40B4-BE49-F238E27FC236}">
              <a16:creationId xmlns:a16="http://schemas.microsoft.com/office/drawing/2014/main" id="{078916F1-FF6C-4E57-873D-90B71C1305E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9" name="正方形/長方形 668">
          <a:extLst>
            <a:ext uri="{FF2B5EF4-FFF2-40B4-BE49-F238E27FC236}">
              <a16:creationId xmlns:a16="http://schemas.microsoft.com/office/drawing/2014/main" id="{77E47949-66BE-4427-B21C-E3301890CB4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0" name="正方形/長方形 669">
          <a:extLst>
            <a:ext uri="{FF2B5EF4-FFF2-40B4-BE49-F238E27FC236}">
              <a16:creationId xmlns:a16="http://schemas.microsoft.com/office/drawing/2014/main" id="{2C907E16-0147-4BEB-AAD9-23BE30879A9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1" name="正方形/長方形 670">
          <a:extLst>
            <a:ext uri="{FF2B5EF4-FFF2-40B4-BE49-F238E27FC236}">
              <a16:creationId xmlns:a16="http://schemas.microsoft.com/office/drawing/2014/main" id="{A6A1EE42-D1E9-4BEB-BA50-18AAE18E574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2" name="正方形/長方形 671">
          <a:extLst>
            <a:ext uri="{FF2B5EF4-FFF2-40B4-BE49-F238E27FC236}">
              <a16:creationId xmlns:a16="http://schemas.microsoft.com/office/drawing/2014/main" id="{96076EBC-F0BD-4795-92E0-B928F436DD2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3" name="正方形/長方形 672">
          <a:extLst>
            <a:ext uri="{FF2B5EF4-FFF2-40B4-BE49-F238E27FC236}">
              <a16:creationId xmlns:a16="http://schemas.microsoft.com/office/drawing/2014/main" id="{C773BD4F-8E40-4413-8B03-C3D1CEA6455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4" name="正方形/長方形 673">
          <a:extLst>
            <a:ext uri="{FF2B5EF4-FFF2-40B4-BE49-F238E27FC236}">
              <a16:creationId xmlns:a16="http://schemas.microsoft.com/office/drawing/2014/main" id="{EA49DA70-AD34-45C0-B189-2A7E9078794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5" name="テキスト ボックス 674">
          <a:extLst>
            <a:ext uri="{FF2B5EF4-FFF2-40B4-BE49-F238E27FC236}">
              <a16:creationId xmlns:a16="http://schemas.microsoft.com/office/drawing/2014/main" id="{3962E5A1-9506-4912-BE45-D48CF2FA2B5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6" name="直線コネクタ 675">
          <a:extLst>
            <a:ext uri="{FF2B5EF4-FFF2-40B4-BE49-F238E27FC236}">
              <a16:creationId xmlns:a16="http://schemas.microsoft.com/office/drawing/2014/main" id="{C5DF3A9C-F0EF-4A3F-BC3D-4A826413ADB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77" name="直線コネクタ 676">
          <a:extLst>
            <a:ext uri="{FF2B5EF4-FFF2-40B4-BE49-F238E27FC236}">
              <a16:creationId xmlns:a16="http://schemas.microsoft.com/office/drawing/2014/main" id="{B34B19BD-005A-4773-B531-9CE3B5E30828}"/>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78" name="テキスト ボックス 677">
          <a:extLst>
            <a:ext uri="{FF2B5EF4-FFF2-40B4-BE49-F238E27FC236}">
              <a16:creationId xmlns:a16="http://schemas.microsoft.com/office/drawing/2014/main" id="{CF0B0B64-E2C1-42BA-BE97-DEFF785D21B4}"/>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79" name="直線コネクタ 678">
          <a:extLst>
            <a:ext uri="{FF2B5EF4-FFF2-40B4-BE49-F238E27FC236}">
              <a16:creationId xmlns:a16="http://schemas.microsoft.com/office/drawing/2014/main" id="{761D15A2-BA64-464D-AC35-4EAC937C745A}"/>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80" name="テキスト ボックス 679">
          <a:extLst>
            <a:ext uri="{FF2B5EF4-FFF2-40B4-BE49-F238E27FC236}">
              <a16:creationId xmlns:a16="http://schemas.microsoft.com/office/drawing/2014/main" id="{C6DBE6E7-18F0-45BC-ACCE-94C451DC6591}"/>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81" name="直線コネクタ 680">
          <a:extLst>
            <a:ext uri="{FF2B5EF4-FFF2-40B4-BE49-F238E27FC236}">
              <a16:creationId xmlns:a16="http://schemas.microsoft.com/office/drawing/2014/main" id="{821C8EA8-E9A4-4414-BF85-1F488C180AAD}"/>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82" name="テキスト ボックス 681">
          <a:extLst>
            <a:ext uri="{FF2B5EF4-FFF2-40B4-BE49-F238E27FC236}">
              <a16:creationId xmlns:a16="http://schemas.microsoft.com/office/drawing/2014/main" id="{3B0A0317-4B5E-48B3-92EB-D8A9D1F0B46F}"/>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83" name="直線コネクタ 682">
          <a:extLst>
            <a:ext uri="{FF2B5EF4-FFF2-40B4-BE49-F238E27FC236}">
              <a16:creationId xmlns:a16="http://schemas.microsoft.com/office/drawing/2014/main" id="{6BBE6AAE-1D74-4FF5-9968-EBBE7DDDA6DF}"/>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84" name="テキスト ボックス 683">
          <a:extLst>
            <a:ext uri="{FF2B5EF4-FFF2-40B4-BE49-F238E27FC236}">
              <a16:creationId xmlns:a16="http://schemas.microsoft.com/office/drawing/2014/main" id="{D3ACD53B-2C3C-484E-B9B6-2779D7B79DC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5" name="直線コネクタ 684">
          <a:extLst>
            <a:ext uri="{FF2B5EF4-FFF2-40B4-BE49-F238E27FC236}">
              <a16:creationId xmlns:a16="http://schemas.microsoft.com/office/drawing/2014/main" id="{82B517C9-4004-4436-8221-D074EBD782C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6" name="テキスト ボックス 685">
          <a:extLst>
            <a:ext uri="{FF2B5EF4-FFF2-40B4-BE49-F238E27FC236}">
              <a16:creationId xmlns:a16="http://schemas.microsoft.com/office/drawing/2014/main" id="{F18EE4CC-3C95-4F42-8EFC-85588545706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7" name="【公民館】&#10;一人当たり面積グラフ枠">
          <a:extLst>
            <a:ext uri="{FF2B5EF4-FFF2-40B4-BE49-F238E27FC236}">
              <a16:creationId xmlns:a16="http://schemas.microsoft.com/office/drawing/2014/main" id="{2505BA68-C4D5-4CFD-AB56-C6F48988329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104090</xdr:rowOff>
    </xdr:from>
    <xdr:to>
      <xdr:col>116</xdr:col>
      <xdr:colOff>62864</xdr:colOff>
      <xdr:row>108</xdr:row>
      <xdr:rowOff>70714</xdr:rowOff>
    </xdr:to>
    <xdr:cxnSp macro="">
      <xdr:nvCxnSpPr>
        <xdr:cNvPr id="688" name="直線コネクタ 687">
          <a:extLst>
            <a:ext uri="{FF2B5EF4-FFF2-40B4-BE49-F238E27FC236}">
              <a16:creationId xmlns:a16="http://schemas.microsoft.com/office/drawing/2014/main" id="{913D77FA-3F18-4A5C-8DCB-616E24FBD639}"/>
            </a:ext>
          </a:extLst>
        </xdr:cNvPr>
        <xdr:cNvCxnSpPr/>
      </xdr:nvCxnSpPr>
      <xdr:spPr>
        <a:xfrm flipV="1">
          <a:off x="22160864" y="17249090"/>
          <a:ext cx="0" cy="133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74541</xdr:rowOff>
    </xdr:from>
    <xdr:ext cx="469744" cy="259045"/>
    <xdr:sp macro="" textlink="">
      <xdr:nvSpPr>
        <xdr:cNvPr id="689" name="【公民館】&#10;一人当たり面積最小値テキスト">
          <a:extLst>
            <a:ext uri="{FF2B5EF4-FFF2-40B4-BE49-F238E27FC236}">
              <a16:creationId xmlns:a16="http://schemas.microsoft.com/office/drawing/2014/main" id="{0A2C1865-0F42-439D-852F-F6EC41A0E79A}"/>
            </a:ext>
          </a:extLst>
        </xdr:cNvPr>
        <xdr:cNvSpPr txBox="1"/>
      </xdr:nvSpPr>
      <xdr:spPr>
        <a:xfrm>
          <a:off x="22199600" y="1859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70714</xdr:rowOff>
    </xdr:from>
    <xdr:to>
      <xdr:col>116</xdr:col>
      <xdr:colOff>152400</xdr:colOff>
      <xdr:row>108</xdr:row>
      <xdr:rowOff>70714</xdr:rowOff>
    </xdr:to>
    <xdr:cxnSp macro="">
      <xdr:nvCxnSpPr>
        <xdr:cNvPr id="690" name="直線コネクタ 689">
          <a:extLst>
            <a:ext uri="{FF2B5EF4-FFF2-40B4-BE49-F238E27FC236}">
              <a16:creationId xmlns:a16="http://schemas.microsoft.com/office/drawing/2014/main" id="{71A1E9DA-BAC7-4682-8455-90BA683743D5}"/>
            </a:ext>
          </a:extLst>
        </xdr:cNvPr>
        <xdr:cNvCxnSpPr/>
      </xdr:nvCxnSpPr>
      <xdr:spPr>
        <a:xfrm>
          <a:off x="22072600" y="1858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50767</xdr:rowOff>
    </xdr:from>
    <xdr:ext cx="469744" cy="259045"/>
    <xdr:sp macro="" textlink="">
      <xdr:nvSpPr>
        <xdr:cNvPr id="691" name="【公民館】&#10;一人当たり面積最大値テキスト">
          <a:extLst>
            <a:ext uri="{FF2B5EF4-FFF2-40B4-BE49-F238E27FC236}">
              <a16:creationId xmlns:a16="http://schemas.microsoft.com/office/drawing/2014/main" id="{2B5008C5-AB48-457E-B4DC-DF21D20D7513}"/>
            </a:ext>
          </a:extLst>
        </xdr:cNvPr>
        <xdr:cNvSpPr txBox="1"/>
      </xdr:nvSpPr>
      <xdr:spPr>
        <a:xfrm>
          <a:off x="22199600" y="1702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104090</xdr:rowOff>
    </xdr:from>
    <xdr:to>
      <xdr:col>116</xdr:col>
      <xdr:colOff>152400</xdr:colOff>
      <xdr:row>100</xdr:row>
      <xdr:rowOff>104090</xdr:rowOff>
    </xdr:to>
    <xdr:cxnSp macro="">
      <xdr:nvCxnSpPr>
        <xdr:cNvPr id="692" name="直線コネクタ 691">
          <a:extLst>
            <a:ext uri="{FF2B5EF4-FFF2-40B4-BE49-F238E27FC236}">
              <a16:creationId xmlns:a16="http://schemas.microsoft.com/office/drawing/2014/main" id="{19F2579A-50AF-4A26-B354-84C3E04F8A8A}"/>
            </a:ext>
          </a:extLst>
        </xdr:cNvPr>
        <xdr:cNvCxnSpPr/>
      </xdr:nvCxnSpPr>
      <xdr:spPr>
        <a:xfrm>
          <a:off x="22072600" y="172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20387</xdr:rowOff>
    </xdr:from>
    <xdr:ext cx="469744" cy="259045"/>
    <xdr:sp macro="" textlink="">
      <xdr:nvSpPr>
        <xdr:cNvPr id="693" name="【公民館】&#10;一人当たり面積平均値テキスト">
          <a:extLst>
            <a:ext uri="{FF2B5EF4-FFF2-40B4-BE49-F238E27FC236}">
              <a16:creationId xmlns:a16="http://schemas.microsoft.com/office/drawing/2014/main" id="{66CE63AE-E7C5-403F-B768-AE5E79C4E8B8}"/>
            </a:ext>
          </a:extLst>
        </xdr:cNvPr>
        <xdr:cNvSpPr txBox="1"/>
      </xdr:nvSpPr>
      <xdr:spPr>
        <a:xfrm>
          <a:off x="22199600" y="18194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168960</xdr:rowOff>
    </xdr:from>
    <xdr:to>
      <xdr:col>116</xdr:col>
      <xdr:colOff>114300</xdr:colOff>
      <xdr:row>107</xdr:row>
      <xdr:rowOff>99110</xdr:rowOff>
    </xdr:to>
    <xdr:sp macro="" textlink="">
      <xdr:nvSpPr>
        <xdr:cNvPr id="694" name="フローチャート: 判断 693">
          <a:extLst>
            <a:ext uri="{FF2B5EF4-FFF2-40B4-BE49-F238E27FC236}">
              <a16:creationId xmlns:a16="http://schemas.microsoft.com/office/drawing/2014/main" id="{2EF08B79-4501-4D44-A0D4-3FF3E8EA6AD2}"/>
            </a:ext>
          </a:extLst>
        </xdr:cNvPr>
        <xdr:cNvSpPr/>
      </xdr:nvSpPr>
      <xdr:spPr>
        <a:xfrm>
          <a:off x="221107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152045</xdr:rowOff>
    </xdr:from>
    <xdr:to>
      <xdr:col>112</xdr:col>
      <xdr:colOff>38100</xdr:colOff>
      <xdr:row>107</xdr:row>
      <xdr:rowOff>82195</xdr:rowOff>
    </xdr:to>
    <xdr:sp macro="" textlink="">
      <xdr:nvSpPr>
        <xdr:cNvPr id="695" name="フローチャート: 判断 694">
          <a:extLst>
            <a:ext uri="{FF2B5EF4-FFF2-40B4-BE49-F238E27FC236}">
              <a16:creationId xmlns:a16="http://schemas.microsoft.com/office/drawing/2014/main" id="{67AC41CC-B0AD-4822-BAF0-509B7459764E}"/>
            </a:ext>
          </a:extLst>
        </xdr:cNvPr>
        <xdr:cNvSpPr/>
      </xdr:nvSpPr>
      <xdr:spPr>
        <a:xfrm>
          <a:off x="21272500" y="1832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167132</xdr:rowOff>
    </xdr:from>
    <xdr:to>
      <xdr:col>107</xdr:col>
      <xdr:colOff>101600</xdr:colOff>
      <xdr:row>107</xdr:row>
      <xdr:rowOff>97282</xdr:rowOff>
    </xdr:to>
    <xdr:sp macro="" textlink="">
      <xdr:nvSpPr>
        <xdr:cNvPr id="696" name="フローチャート: 判断 695">
          <a:extLst>
            <a:ext uri="{FF2B5EF4-FFF2-40B4-BE49-F238E27FC236}">
              <a16:creationId xmlns:a16="http://schemas.microsoft.com/office/drawing/2014/main" id="{A84E16C1-9B15-4EB5-95CB-F6573D18C789}"/>
            </a:ext>
          </a:extLst>
        </xdr:cNvPr>
        <xdr:cNvSpPr/>
      </xdr:nvSpPr>
      <xdr:spPr>
        <a:xfrm>
          <a:off x="20383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165760</xdr:rowOff>
    </xdr:from>
    <xdr:to>
      <xdr:col>102</xdr:col>
      <xdr:colOff>165100</xdr:colOff>
      <xdr:row>107</xdr:row>
      <xdr:rowOff>95910</xdr:rowOff>
    </xdr:to>
    <xdr:sp macro="" textlink="">
      <xdr:nvSpPr>
        <xdr:cNvPr id="697" name="フローチャート: 判断 696">
          <a:extLst>
            <a:ext uri="{FF2B5EF4-FFF2-40B4-BE49-F238E27FC236}">
              <a16:creationId xmlns:a16="http://schemas.microsoft.com/office/drawing/2014/main" id="{6F7116AD-F5E9-44DF-BA4F-2CD6FBD47917}"/>
            </a:ext>
          </a:extLst>
        </xdr:cNvPr>
        <xdr:cNvSpPr/>
      </xdr:nvSpPr>
      <xdr:spPr>
        <a:xfrm>
          <a:off x="19494500" y="183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151130</xdr:rowOff>
    </xdr:from>
    <xdr:to>
      <xdr:col>98</xdr:col>
      <xdr:colOff>38100</xdr:colOff>
      <xdr:row>107</xdr:row>
      <xdr:rowOff>81280</xdr:rowOff>
    </xdr:to>
    <xdr:sp macro="" textlink="">
      <xdr:nvSpPr>
        <xdr:cNvPr id="698" name="フローチャート: 判断 697">
          <a:extLst>
            <a:ext uri="{FF2B5EF4-FFF2-40B4-BE49-F238E27FC236}">
              <a16:creationId xmlns:a16="http://schemas.microsoft.com/office/drawing/2014/main" id="{2199709D-E942-4FED-910F-BF3D5359E7E8}"/>
            </a:ext>
          </a:extLst>
        </xdr:cNvPr>
        <xdr:cNvSpPr/>
      </xdr:nvSpPr>
      <xdr:spPr>
        <a:xfrm>
          <a:off x="18605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9" name="テキスト ボックス 698">
          <a:extLst>
            <a:ext uri="{FF2B5EF4-FFF2-40B4-BE49-F238E27FC236}">
              <a16:creationId xmlns:a16="http://schemas.microsoft.com/office/drawing/2014/main" id="{553B35E1-97C3-411E-80DC-6F6F7DE5A06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id="{E76A4D00-8862-426E-97D3-ACD5BC6C48B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id="{6A270281-C015-4D75-95F8-A4FE184B846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07478030-8C4B-4A00-B0B4-EC2F7F29A72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E270ACBE-D103-4131-AD15-4D21CE157A5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170790</xdr:rowOff>
    </xdr:from>
    <xdr:to>
      <xdr:col>116</xdr:col>
      <xdr:colOff>114300</xdr:colOff>
      <xdr:row>108</xdr:row>
      <xdr:rowOff>100940</xdr:rowOff>
    </xdr:to>
    <xdr:sp macro="" textlink="">
      <xdr:nvSpPr>
        <xdr:cNvPr id="704" name="楕円 703">
          <a:extLst>
            <a:ext uri="{FF2B5EF4-FFF2-40B4-BE49-F238E27FC236}">
              <a16:creationId xmlns:a16="http://schemas.microsoft.com/office/drawing/2014/main" id="{45169F4F-6E35-4ED9-981E-4DB437A405EA}"/>
            </a:ext>
          </a:extLst>
        </xdr:cNvPr>
        <xdr:cNvSpPr/>
      </xdr:nvSpPr>
      <xdr:spPr>
        <a:xfrm>
          <a:off x="22110700" y="1851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85717</xdr:rowOff>
    </xdr:from>
    <xdr:ext cx="469744" cy="259045"/>
    <xdr:sp macro="" textlink="">
      <xdr:nvSpPr>
        <xdr:cNvPr id="705" name="【公民館】&#10;一人当たり面積該当値テキスト">
          <a:extLst>
            <a:ext uri="{FF2B5EF4-FFF2-40B4-BE49-F238E27FC236}">
              <a16:creationId xmlns:a16="http://schemas.microsoft.com/office/drawing/2014/main" id="{3B208EDE-1625-48F6-BCCE-CA4F23793228}"/>
            </a:ext>
          </a:extLst>
        </xdr:cNvPr>
        <xdr:cNvSpPr txBox="1"/>
      </xdr:nvSpPr>
      <xdr:spPr>
        <a:xfrm>
          <a:off x="22199600" y="1843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170790</xdr:rowOff>
    </xdr:from>
    <xdr:to>
      <xdr:col>112</xdr:col>
      <xdr:colOff>38100</xdr:colOff>
      <xdr:row>108</xdr:row>
      <xdr:rowOff>100940</xdr:rowOff>
    </xdr:to>
    <xdr:sp macro="" textlink="">
      <xdr:nvSpPr>
        <xdr:cNvPr id="706" name="楕円 705">
          <a:extLst>
            <a:ext uri="{FF2B5EF4-FFF2-40B4-BE49-F238E27FC236}">
              <a16:creationId xmlns:a16="http://schemas.microsoft.com/office/drawing/2014/main" id="{63F7B427-B3F2-480C-8734-2F34395BAD10}"/>
            </a:ext>
          </a:extLst>
        </xdr:cNvPr>
        <xdr:cNvSpPr/>
      </xdr:nvSpPr>
      <xdr:spPr>
        <a:xfrm>
          <a:off x="21272500" y="1851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50140</xdr:rowOff>
    </xdr:from>
    <xdr:to>
      <xdr:col>116</xdr:col>
      <xdr:colOff>63500</xdr:colOff>
      <xdr:row>108</xdr:row>
      <xdr:rowOff>50140</xdr:rowOff>
    </xdr:to>
    <xdr:cxnSp macro="">
      <xdr:nvCxnSpPr>
        <xdr:cNvPr id="707" name="直線コネクタ 706">
          <a:extLst>
            <a:ext uri="{FF2B5EF4-FFF2-40B4-BE49-F238E27FC236}">
              <a16:creationId xmlns:a16="http://schemas.microsoft.com/office/drawing/2014/main" id="{38FDA9E2-6898-4663-86C1-64945947DC2C}"/>
            </a:ext>
          </a:extLst>
        </xdr:cNvPr>
        <xdr:cNvCxnSpPr/>
      </xdr:nvCxnSpPr>
      <xdr:spPr>
        <a:xfrm>
          <a:off x="21323300" y="18566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170790</xdr:rowOff>
    </xdr:from>
    <xdr:to>
      <xdr:col>107</xdr:col>
      <xdr:colOff>101600</xdr:colOff>
      <xdr:row>108</xdr:row>
      <xdr:rowOff>100940</xdr:rowOff>
    </xdr:to>
    <xdr:sp macro="" textlink="">
      <xdr:nvSpPr>
        <xdr:cNvPr id="708" name="楕円 707">
          <a:extLst>
            <a:ext uri="{FF2B5EF4-FFF2-40B4-BE49-F238E27FC236}">
              <a16:creationId xmlns:a16="http://schemas.microsoft.com/office/drawing/2014/main" id="{6F711ACF-BB26-4BC2-A87A-684628E7FF9A}"/>
            </a:ext>
          </a:extLst>
        </xdr:cNvPr>
        <xdr:cNvSpPr/>
      </xdr:nvSpPr>
      <xdr:spPr>
        <a:xfrm>
          <a:off x="20383500" y="1851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50140</xdr:rowOff>
    </xdr:from>
    <xdr:to>
      <xdr:col>111</xdr:col>
      <xdr:colOff>177800</xdr:colOff>
      <xdr:row>108</xdr:row>
      <xdr:rowOff>50140</xdr:rowOff>
    </xdr:to>
    <xdr:cxnSp macro="">
      <xdr:nvCxnSpPr>
        <xdr:cNvPr id="709" name="直線コネクタ 708">
          <a:extLst>
            <a:ext uri="{FF2B5EF4-FFF2-40B4-BE49-F238E27FC236}">
              <a16:creationId xmlns:a16="http://schemas.microsoft.com/office/drawing/2014/main" id="{C5187DD0-4960-43B3-9CA0-C5681E0DABC9}"/>
            </a:ext>
          </a:extLst>
        </xdr:cNvPr>
        <xdr:cNvCxnSpPr/>
      </xdr:nvCxnSpPr>
      <xdr:spPr>
        <a:xfrm>
          <a:off x="20434300" y="18566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170790</xdr:rowOff>
    </xdr:from>
    <xdr:to>
      <xdr:col>102</xdr:col>
      <xdr:colOff>165100</xdr:colOff>
      <xdr:row>108</xdr:row>
      <xdr:rowOff>100940</xdr:rowOff>
    </xdr:to>
    <xdr:sp macro="" textlink="">
      <xdr:nvSpPr>
        <xdr:cNvPr id="710" name="楕円 709">
          <a:extLst>
            <a:ext uri="{FF2B5EF4-FFF2-40B4-BE49-F238E27FC236}">
              <a16:creationId xmlns:a16="http://schemas.microsoft.com/office/drawing/2014/main" id="{33D06936-D9B8-497C-B02B-9C58034554EF}"/>
            </a:ext>
          </a:extLst>
        </xdr:cNvPr>
        <xdr:cNvSpPr/>
      </xdr:nvSpPr>
      <xdr:spPr>
        <a:xfrm>
          <a:off x="19494500" y="1851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50140</xdr:rowOff>
    </xdr:from>
    <xdr:to>
      <xdr:col>107</xdr:col>
      <xdr:colOff>50800</xdr:colOff>
      <xdr:row>108</xdr:row>
      <xdr:rowOff>50140</xdr:rowOff>
    </xdr:to>
    <xdr:cxnSp macro="">
      <xdr:nvCxnSpPr>
        <xdr:cNvPr id="711" name="直線コネクタ 710">
          <a:extLst>
            <a:ext uri="{FF2B5EF4-FFF2-40B4-BE49-F238E27FC236}">
              <a16:creationId xmlns:a16="http://schemas.microsoft.com/office/drawing/2014/main" id="{FEB7E4F8-0137-4477-B757-F336BA9A28CA}"/>
            </a:ext>
          </a:extLst>
        </xdr:cNvPr>
        <xdr:cNvCxnSpPr/>
      </xdr:nvCxnSpPr>
      <xdr:spPr>
        <a:xfrm>
          <a:off x="19545300" y="18566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98722</xdr:rowOff>
    </xdr:from>
    <xdr:ext cx="469744" cy="259045"/>
    <xdr:sp macro="" textlink="">
      <xdr:nvSpPr>
        <xdr:cNvPr id="712" name="n_1aveValue【公民館】&#10;一人当たり面積">
          <a:extLst>
            <a:ext uri="{FF2B5EF4-FFF2-40B4-BE49-F238E27FC236}">
              <a16:creationId xmlns:a16="http://schemas.microsoft.com/office/drawing/2014/main" id="{05AC016E-FF07-4A97-8883-41F06412AED2}"/>
            </a:ext>
          </a:extLst>
        </xdr:cNvPr>
        <xdr:cNvSpPr txBox="1"/>
      </xdr:nvSpPr>
      <xdr:spPr>
        <a:xfrm>
          <a:off x="21075727" y="1810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113809</xdr:rowOff>
    </xdr:from>
    <xdr:ext cx="469744" cy="259045"/>
    <xdr:sp macro="" textlink="">
      <xdr:nvSpPr>
        <xdr:cNvPr id="713" name="n_2aveValue【公民館】&#10;一人当たり面積">
          <a:extLst>
            <a:ext uri="{FF2B5EF4-FFF2-40B4-BE49-F238E27FC236}">
              <a16:creationId xmlns:a16="http://schemas.microsoft.com/office/drawing/2014/main" id="{DACC3E97-774E-4440-BF7F-51ABD2AB0E15}"/>
            </a:ext>
          </a:extLst>
        </xdr:cNvPr>
        <xdr:cNvSpPr txBox="1"/>
      </xdr:nvSpPr>
      <xdr:spPr>
        <a:xfrm>
          <a:off x="20199427" y="1811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112437</xdr:rowOff>
    </xdr:from>
    <xdr:ext cx="469744" cy="259045"/>
    <xdr:sp macro="" textlink="">
      <xdr:nvSpPr>
        <xdr:cNvPr id="714" name="n_3aveValue【公民館】&#10;一人当たり面積">
          <a:extLst>
            <a:ext uri="{FF2B5EF4-FFF2-40B4-BE49-F238E27FC236}">
              <a16:creationId xmlns:a16="http://schemas.microsoft.com/office/drawing/2014/main" id="{9644103B-EA3E-4BF2-94CD-490FC82EFBA9}"/>
            </a:ext>
          </a:extLst>
        </xdr:cNvPr>
        <xdr:cNvSpPr txBox="1"/>
      </xdr:nvSpPr>
      <xdr:spPr>
        <a:xfrm>
          <a:off x="19310427" y="1811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97807</xdr:rowOff>
    </xdr:from>
    <xdr:ext cx="469744" cy="259045"/>
    <xdr:sp macro="" textlink="">
      <xdr:nvSpPr>
        <xdr:cNvPr id="715" name="n_4aveValue【公民館】&#10;一人当たり面積">
          <a:extLst>
            <a:ext uri="{FF2B5EF4-FFF2-40B4-BE49-F238E27FC236}">
              <a16:creationId xmlns:a16="http://schemas.microsoft.com/office/drawing/2014/main" id="{80AEAFB7-AED6-431E-8AF6-B431CC9FA6E4}"/>
            </a:ext>
          </a:extLst>
        </xdr:cNvPr>
        <xdr:cNvSpPr txBox="1"/>
      </xdr:nvSpPr>
      <xdr:spPr>
        <a:xfrm>
          <a:off x="18421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92067</xdr:rowOff>
    </xdr:from>
    <xdr:ext cx="469744" cy="259045"/>
    <xdr:sp macro="" textlink="">
      <xdr:nvSpPr>
        <xdr:cNvPr id="716" name="n_1mainValue【公民館】&#10;一人当たり面積">
          <a:extLst>
            <a:ext uri="{FF2B5EF4-FFF2-40B4-BE49-F238E27FC236}">
              <a16:creationId xmlns:a16="http://schemas.microsoft.com/office/drawing/2014/main" id="{342FAD02-FB1A-4482-B3E6-9D7E4788B2F7}"/>
            </a:ext>
          </a:extLst>
        </xdr:cNvPr>
        <xdr:cNvSpPr txBox="1"/>
      </xdr:nvSpPr>
      <xdr:spPr>
        <a:xfrm>
          <a:off x="21075727" y="1860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92067</xdr:rowOff>
    </xdr:from>
    <xdr:ext cx="469744" cy="259045"/>
    <xdr:sp macro="" textlink="">
      <xdr:nvSpPr>
        <xdr:cNvPr id="717" name="n_2mainValue【公民館】&#10;一人当たり面積">
          <a:extLst>
            <a:ext uri="{FF2B5EF4-FFF2-40B4-BE49-F238E27FC236}">
              <a16:creationId xmlns:a16="http://schemas.microsoft.com/office/drawing/2014/main" id="{4ADFCD10-3C51-42F0-927B-E53F40BB6B38}"/>
            </a:ext>
          </a:extLst>
        </xdr:cNvPr>
        <xdr:cNvSpPr txBox="1"/>
      </xdr:nvSpPr>
      <xdr:spPr>
        <a:xfrm>
          <a:off x="20199427" y="1860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92067</xdr:rowOff>
    </xdr:from>
    <xdr:ext cx="469744" cy="259045"/>
    <xdr:sp macro="" textlink="">
      <xdr:nvSpPr>
        <xdr:cNvPr id="718" name="n_3mainValue【公民館】&#10;一人当たり面積">
          <a:extLst>
            <a:ext uri="{FF2B5EF4-FFF2-40B4-BE49-F238E27FC236}">
              <a16:creationId xmlns:a16="http://schemas.microsoft.com/office/drawing/2014/main" id="{B49AEC1F-2AA4-4AD4-93A1-0C2445D31FD9}"/>
            </a:ext>
          </a:extLst>
        </xdr:cNvPr>
        <xdr:cNvSpPr txBox="1"/>
      </xdr:nvSpPr>
      <xdr:spPr>
        <a:xfrm>
          <a:off x="19310427" y="1860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9" name="正方形/長方形 718">
          <a:extLst>
            <a:ext uri="{FF2B5EF4-FFF2-40B4-BE49-F238E27FC236}">
              <a16:creationId xmlns:a16="http://schemas.microsoft.com/office/drawing/2014/main" id="{53C80747-869A-4798-99A9-1CC66850657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0" name="正方形/長方形 719">
          <a:extLst>
            <a:ext uri="{FF2B5EF4-FFF2-40B4-BE49-F238E27FC236}">
              <a16:creationId xmlns:a16="http://schemas.microsoft.com/office/drawing/2014/main" id="{A3303037-9CC8-4E5F-AC60-E1AC957D2EB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1" name="テキスト ボックス 720">
          <a:extLst>
            <a:ext uri="{FF2B5EF4-FFF2-40B4-BE49-F238E27FC236}">
              <a16:creationId xmlns:a16="http://schemas.microsoft.com/office/drawing/2014/main" id="{48A04EBA-F95F-4C8F-9783-A37EA0A3DCF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有形固定資産減価償却率が類似団体を上回るのは道路、学校施設、公民館である。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特に類似団体内順位最下位である学校施設については、昭和</a:t>
          </a:r>
          <a:r>
            <a:rPr kumimoji="1" lang="en-US" altLang="ja-JP" sz="1300">
              <a:latin typeface="ＭＳ ゴシック" panose="020B0609070205080204" pitchFamily="49" charset="-128"/>
              <a:ea typeface="ＭＳ ゴシック" panose="020B0609070205080204" pitchFamily="49" charset="-128"/>
            </a:rPr>
            <a:t>40</a:t>
          </a:r>
          <a:r>
            <a:rPr kumimoji="1" lang="ja-JP" altLang="en-US" sz="1300">
              <a:latin typeface="ＭＳ ゴシック" panose="020B0609070205080204" pitchFamily="49" charset="-128"/>
              <a:ea typeface="ＭＳ ゴシック" panose="020B0609070205080204" pitchFamily="49" charset="-128"/>
            </a:rPr>
            <a:t>年代から</a:t>
          </a:r>
          <a:r>
            <a:rPr kumimoji="1" lang="en-US" altLang="ja-JP" sz="1300">
              <a:latin typeface="ＭＳ ゴシック" panose="020B0609070205080204" pitchFamily="49" charset="-128"/>
              <a:ea typeface="ＭＳ ゴシック" panose="020B0609070205080204" pitchFamily="49" charset="-128"/>
            </a:rPr>
            <a:t>50</a:t>
          </a:r>
          <a:r>
            <a:rPr kumimoji="1" lang="ja-JP" altLang="en-US" sz="1300">
              <a:latin typeface="ＭＳ ゴシック" panose="020B0609070205080204" pitchFamily="49" charset="-128"/>
              <a:ea typeface="ＭＳ ゴシック" panose="020B0609070205080204" pitchFamily="49" charset="-128"/>
            </a:rPr>
            <a:t>年代にかけて建設したものであり、個別施設管理計画の策定にあたり施設の長寿命化や最適化を図る必要がある。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また、橋りょう・トンネル、公営住宅、幼稚園・保育所については、類似団体平均を下回っており、道路橋ストック総点検による長寿命化や、災害公営住宅の新規整備、幼稚園の改修及び保育所の増築を行っていることが要因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7F33C75-D3D4-4EF2-91CB-F6EE31DC2FB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E4A0926-DD65-48A2-B169-7E4FE980643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04B1B39-FEA1-47D8-A1D1-FB4AAFDFFBA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3A0280D-F88F-4BD8-9714-11E37A43B74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福島県大玉村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00C251A-7FC2-40CA-9674-0B82396EDEC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B4A1E61-E459-4D18-943E-4F236F2101B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884B908-25A3-477F-8D4D-E695964EE71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33B21BD-08F8-4101-A13F-020C47EE252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808DD56-8550-4EB0-A422-547A932F284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E6AB6F4-AA4C-4534-844C-0651E1B7758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8,772
8,723
79.44
6,023,150
5,649,710
321,566
3,080,753
4,218,048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68E884A-E0AE-4DAE-BE23-779C6807247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18A01E2-15C2-4404-A27C-681DAEF1A18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D748610-E56A-4466-98F8-4ACFB5FABA6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CC1A98E-6A09-4B5A-A8F4-3B9EFB405BA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861B7D5-59D7-4A7C-8FBC-4B50024D899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71A4185-127A-4592-A23B-E28182956D5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86130E5-BEFC-4D48-BA98-F29EDCB01D1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4D2FF2B-9D74-4608-9D79-BC55DBCC405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015E2F3-6561-4B6C-B6C6-AF5DCEC5179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AF08FE7-6465-4AD8-BEA8-E31BCCB9C7C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00B816D-BF18-4859-A319-D8152A389CC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631D0E4-A265-40A6-85B2-1D9B5E7C1AB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6ADAA9F-ACF7-4B40-9349-76361D510E0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19944D0-3B66-41DE-A204-5F650BA742B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31880C6-78EF-4AAE-998D-F9E58CBA3AB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7BD5DE3-7E90-4EC8-8C2F-A2AC758DD62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A2583E3-702B-4D87-B065-E38DD4D51F3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466F3C8-FCF5-4E3A-88ED-34B1CB80686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B44A57C-A860-4819-8B99-2A2C0B0721F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FD0FB1D-9963-4BB2-9DD3-C6DFF81430AB}"/>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E3EE695-573F-43E3-B1C3-621F667315A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DBD9DE5-9922-4A2C-A9CD-CE4701204C0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F890EAC-6F4F-42C8-9872-C30E60DD159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C6FC516-1D68-4B25-A387-F2479AFA7F2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D7B6E75-8119-43A4-9954-1915B2F321F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44618D5-C2AB-4C66-AA31-B83C4B38933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C2EFD03-4227-4CE9-9B56-05E5DC39468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6CA215F-B099-46E2-8C2F-237AA31D13A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1940892-ED2B-4F2D-AE8B-7867F3AAC668}"/>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D85898B2-ECE9-4EA8-94F3-A8744F9992F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D25CC3C2-7139-454B-87B5-57CAF3B436A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7919D4A2-0045-4CBA-8B18-AEF98219809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AB27181D-A7A1-42E8-A454-83D0B32DA2C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6F9E1233-DC28-49CF-B414-138C5B9E96F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C9454B7E-599F-44CD-9B63-C5055F7E5F4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3108C4AF-ED15-4716-AFC5-0EE291C0B08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441F02A0-7E66-4DDD-B1F1-650B8FE1F1A8}"/>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493F4A7B-F0D7-4258-ACE3-E4C03AA9E56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B3343E8B-401F-4637-A6AB-416EC692ED5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8A7D1873-9212-42AA-B61F-6FF73EF02F3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4151EB8F-4606-4104-9A7F-C5F5FD78AA1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4E7AFE89-F94B-4757-B689-2922F461D35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98C23965-1487-471B-8EFC-42F904DD4A3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257B6522-4A00-4F12-BF93-D932A18F714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A52A3C54-1766-4019-9744-F77B81C8202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E1805AFB-902A-45BA-A9C6-1E162EDC3CB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F290DE7E-9072-4A76-AE11-75EA2FE2E53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167D2DB6-1D67-4070-9CD5-E403F411512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692EE03F-34FA-425F-B0A8-81C66370CA3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D140D09C-C030-4A4C-8993-C6414BB333CD}"/>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4DEB6403-7201-4A85-831B-FB6AC5AFD3C8}"/>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C71FB227-5B10-48CA-81D5-31433E68568E}"/>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42B02676-05E6-426F-BE9C-DD007ADE03DF}"/>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E0239318-7F32-4E4C-9855-EE823474AB5A}"/>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EA065693-A76E-4F45-B185-CC81A40259E2}"/>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C17B0C62-5A18-497B-BE4A-4DC6C4A6C29A}"/>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2FF37FC4-8518-43DD-A38E-B51CFF07D63F}"/>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7146D052-F6A9-4C51-8391-730E127A02FC}"/>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CD58D476-9EF3-41DC-A5A1-8FA8BEF19A0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D26019BC-7F3B-43A4-8246-B5FD84F102F2}"/>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E65D87EC-82A9-462A-A6FA-198D9664794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161925</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B2DB1BE4-3351-4AB9-87C0-0C2DC43ACB0B}"/>
            </a:ext>
          </a:extLst>
        </xdr:cNvPr>
        <xdr:cNvCxnSpPr/>
      </xdr:nvCxnSpPr>
      <xdr:spPr>
        <a:xfrm flipV="1">
          <a:off x="4634865" y="959167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F9D2CABE-5A61-4F13-93C9-ADB6C8333C34}"/>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F28D02F3-FFF5-4040-A42F-691FD2798AC8}"/>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108602</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452A72EC-2C25-425E-AF87-EC2FD77C828F}"/>
            </a:ext>
          </a:extLst>
        </xdr:cNvPr>
        <xdr:cNvSpPr txBox="1"/>
      </xdr:nvSpPr>
      <xdr:spPr>
        <a:xfrm>
          <a:off x="4673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161925</xdr:rowOff>
    </xdr:from>
    <xdr:to>
      <xdr:col>24</xdr:col>
      <xdr:colOff>152400</xdr:colOff>
      <xdr:row>55</xdr:row>
      <xdr:rowOff>161925</xdr:rowOff>
    </xdr:to>
    <xdr:cxnSp macro="">
      <xdr:nvCxnSpPr>
        <xdr:cNvPr id="77" name="直線コネクタ 76">
          <a:extLst>
            <a:ext uri="{FF2B5EF4-FFF2-40B4-BE49-F238E27FC236}">
              <a16:creationId xmlns:a16="http://schemas.microsoft.com/office/drawing/2014/main" id="{38EE196E-28F4-48D3-9B33-F9F431AC397B}"/>
            </a:ext>
          </a:extLst>
        </xdr:cNvPr>
        <xdr:cNvCxnSpPr/>
      </xdr:nvCxnSpPr>
      <xdr:spPr>
        <a:xfrm>
          <a:off x="4546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1922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0513D68D-42FC-4CE1-9836-5731DEB8FF20}"/>
            </a:ext>
          </a:extLst>
        </xdr:cNvPr>
        <xdr:cNvSpPr txBox="1"/>
      </xdr:nvSpPr>
      <xdr:spPr>
        <a:xfrm>
          <a:off x="4673600" y="10460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23495</xdr:rowOff>
    </xdr:from>
    <xdr:to>
      <xdr:col>24</xdr:col>
      <xdr:colOff>114300</xdr:colOff>
      <xdr:row>61</xdr:row>
      <xdr:rowOff>125095</xdr:rowOff>
    </xdr:to>
    <xdr:sp macro="" textlink="">
      <xdr:nvSpPr>
        <xdr:cNvPr id="79" name="フローチャート: 判断 78">
          <a:extLst>
            <a:ext uri="{FF2B5EF4-FFF2-40B4-BE49-F238E27FC236}">
              <a16:creationId xmlns:a16="http://schemas.microsoft.com/office/drawing/2014/main" id="{E32C6201-D3D2-4232-AA83-E6A422B16DBE}"/>
            </a:ext>
          </a:extLst>
        </xdr:cNvPr>
        <xdr:cNvSpPr/>
      </xdr:nvSpPr>
      <xdr:spPr>
        <a:xfrm>
          <a:off x="45847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147320</xdr:rowOff>
    </xdr:from>
    <xdr:to>
      <xdr:col>20</xdr:col>
      <xdr:colOff>38100</xdr:colOff>
      <xdr:row>61</xdr:row>
      <xdr:rowOff>77470</xdr:rowOff>
    </xdr:to>
    <xdr:sp macro="" textlink="">
      <xdr:nvSpPr>
        <xdr:cNvPr id="80" name="フローチャート: 判断 79">
          <a:extLst>
            <a:ext uri="{FF2B5EF4-FFF2-40B4-BE49-F238E27FC236}">
              <a16:creationId xmlns:a16="http://schemas.microsoft.com/office/drawing/2014/main" id="{06596872-030B-45CD-BC84-B1DAE1B8C12A}"/>
            </a:ext>
          </a:extLst>
        </xdr:cNvPr>
        <xdr:cNvSpPr/>
      </xdr:nvSpPr>
      <xdr:spPr>
        <a:xfrm>
          <a:off x="3746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86360</xdr:rowOff>
    </xdr:from>
    <xdr:to>
      <xdr:col>15</xdr:col>
      <xdr:colOff>101600</xdr:colOff>
      <xdr:row>61</xdr:row>
      <xdr:rowOff>16510</xdr:rowOff>
    </xdr:to>
    <xdr:sp macro="" textlink="">
      <xdr:nvSpPr>
        <xdr:cNvPr id="81" name="フローチャート: 判断 80">
          <a:extLst>
            <a:ext uri="{FF2B5EF4-FFF2-40B4-BE49-F238E27FC236}">
              <a16:creationId xmlns:a16="http://schemas.microsoft.com/office/drawing/2014/main" id="{9FE362B0-7057-452E-A39C-5A98163FCA8C}"/>
            </a:ext>
          </a:extLst>
        </xdr:cNvPr>
        <xdr:cNvSpPr/>
      </xdr:nvSpPr>
      <xdr:spPr>
        <a:xfrm>
          <a:off x="2857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82" name="フローチャート: 判断 81">
          <a:extLst>
            <a:ext uri="{FF2B5EF4-FFF2-40B4-BE49-F238E27FC236}">
              <a16:creationId xmlns:a16="http://schemas.microsoft.com/office/drawing/2014/main" id="{2E395270-5C7F-4F9D-82E7-AC7C088B075F}"/>
            </a:ext>
          </a:extLst>
        </xdr:cNvPr>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128270</xdr:rowOff>
    </xdr:from>
    <xdr:to>
      <xdr:col>6</xdr:col>
      <xdr:colOff>38100</xdr:colOff>
      <xdr:row>61</xdr:row>
      <xdr:rowOff>58420</xdr:rowOff>
    </xdr:to>
    <xdr:sp macro="" textlink="">
      <xdr:nvSpPr>
        <xdr:cNvPr id="83" name="フローチャート: 判断 82">
          <a:extLst>
            <a:ext uri="{FF2B5EF4-FFF2-40B4-BE49-F238E27FC236}">
              <a16:creationId xmlns:a16="http://schemas.microsoft.com/office/drawing/2014/main" id="{D980958F-1852-402A-A069-AB52171447E3}"/>
            </a:ext>
          </a:extLst>
        </xdr:cNvPr>
        <xdr:cNvSpPr/>
      </xdr:nvSpPr>
      <xdr:spPr>
        <a:xfrm>
          <a:off x="1079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E91A9265-8BE4-4E71-AE3E-0A15A97E8F0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C6331759-94A4-4AA0-A14A-099A9A57C39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9B935C9B-6B35-4B30-8BD5-142E34968B7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DE081EB1-1B6D-4BC4-8DD1-34FB770F3D5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5DE23502-2F2A-4BA3-8107-9ADD486A47F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151130</xdr:rowOff>
    </xdr:from>
    <xdr:to>
      <xdr:col>24</xdr:col>
      <xdr:colOff>114300</xdr:colOff>
      <xdr:row>61</xdr:row>
      <xdr:rowOff>81280</xdr:rowOff>
    </xdr:to>
    <xdr:sp macro="" textlink="">
      <xdr:nvSpPr>
        <xdr:cNvPr id="89" name="楕円 88">
          <a:extLst>
            <a:ext uri="{FF2B5EF4-FFF2-40B4-BE49-F238E27FC236}">
              <a16:creationId xmlns:a16="http://schemas.microsoft.com/office/drawing/2014/main" id="{C96AF2C0-D5BD-4647-B1A1-C0715A18ECB4}"/>
            </a:ext>
          </a:extLst>
        </xdr:cNvPr>
        <xdr:cNvSpPr/>
      </xdr:nvSpPr>
      <xdr:spPr>
        <a:xfrm>
          <a:off x="45847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2557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02FD4BB9-1703-407A-916A-A9E621346112}"/>
            </a:ext>
          </a:extLst>
        </xdr:cNvPr>
        <xdr:cNvSpPr txBox="1"/>
      </xdr:nvSpPr>
      <xdr:spPr>
        <a:xfrm>
          <a:off x="4673600" y="1028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132080</xdr:rowOff>
    </xdr:from>
    <xdr:to>
      <xdr:col>20</xdr:col>
      <xdr:colOff>38100</xdr:colOff>
      <xdr:row>61</xdr:row>
      <xdr:rowOff>62230</xdr:rowOff>
    </xdr:to>
    <xdr:sp macro="" textlink="">
      <xdr:nvSpPr>
        <xdr:cNvPr id="91" name="楕円 90">
          <a:extLst>
            <a:ext uri="{FF2B5EF4-FFF2-40B4-BE49-F238E27FC236}">
              <a16:creationId xmlns:a16="http://schemas.microsoft.com/office/drawing/2014/main" id="{BF3CFC12-68C9-497E-A2FB-A1F0A31E2371}"/>
            </a:ext>
          </a:extLst>
        </xdr:cNvPr>
        <xdr:cNvSpPr/>
      </xdr:nvSpPr>
      <xdr:spPr>
        <a:xfrm>
          <a:off x="3746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11430</xdr:rowOff>
    </xdr:from>
    <xdr:to>
      <xdr:col>24</xdr:col>
      <xdr:colOff>63500</xdr:colOff>
      <xdr:row>61</xdr:row>
      <xdr:rowOff>30480</xdr:rowOff>
    </xdr:to>
    <xdr:cxnSp macro="">
      <xdr:nvCxnSpPr>
        <xdr:cNvPr id="92" name="直線コネクタ 91">
          <a:extLst>
            <a:ext uri="{FF2B5EF4-FFF2-40B4-BE49-F238E27FC236}">
              <a16:creationId xmlns:a16="http://schemas.microsoft.com/office/drawing/2014/main" id="{9CBA24A6-D4FA-437E-8B35-701115FD141D}"/>
            </a:ext>
          </a:extLst>
        </xdr:cNvPr>
        <xdr:cNvCxnSpPr/>
      </xdr:nvCxnSpPr>
      <xdr:spPr>
        <a:xfrm>
          <a:off x="3797300" y="1046988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113030</xdr:rowOff>
    </xdr:from>
    <xdr:to>
      <xdr:col>15</xdr:col>
      <xdr:colOff>101600</xdr:colOff>
      <xdr:row>61</xdr:row>
      <xdr:rowOff>43180</xdr:rowOff>
    </xdr:to>
    <xdr:sp macro="" textlink="">
      <xdr:nvSpPr>
        <xdr:cNvPr id="93" name="楕円 92">
          <a:extLst>
            <a:ext uri="{FF2B5EF4-FFF2-40B4-BE49-F238E27FC236}">
              <a16:creationId xmlns:a16="http://schemas.microsoft.com/office/drawing/2014/main" id="{185891FE-414C-49A5-A9B8-FD7E3A1AF9E2}"/>
            </a:ext>
          </a:extLst>
        </xdr:cNvPr>
        <xdr:cNvSpPr/>
      </xdr:nvSpPr>
      <xdr:spPr>
        <a:xfrm>
          <a:off x="28575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163830</xdr:rowOff>
    </xdr:from>
    <xdr:to>
      <xdr:col>19</xdr:col>
      <xdr:colOff>177800</xdr:colOff>
      <xdr:row>61</xdr:row>
      <xdr:rowOff>11430</xdr:rowOff>
    </xdr:to>
    <xdr:cxnSp macro="">
      <xdr:nvCxnSpPr>
        <xdr:cNvPr id="94" name="直線コネクタ 93">
          <a:extLst>
            <a:ext uri="{FF2B5EF4-FFF2-40B4-BE49-F238E27FC236}">
              <a16:creationId xmlns:a16="http://schemas.microsoft.com/office/drawing/2014/main" id="{3428AD18-693E-48E8-B1EE-7EA26964BA1F}"/>
            </a:ext>
          </a:extLst>
        </xdr:cNvPr>
        <xdr:cNvCxnSpPr/>
      </xdr:nvCxnSpPr>
      <xdr:spPr>
        <a:xfrm>
          <a:off x="2908300" y="104508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78740</xdr:rowOff>
    </xdr:from>
    <xdr:to>
      <xdr:col>10</xdr:col>
      <xdr:colOff>165100</xdr:colOff>
      <xdr:row>61</xdr:row>
      <xdr:rowOff>8890</xdr:rowOff>
    </xdr:to>
    <xdr:sp macro="" textlink="">
      <xdr:nvSpPr>
        <xdr:cNvPr id="95" name="楕円 94">
          <a:extLst>
            <a:ext uri="{FF2B5EF4-FFF2-40B4-BE49-F238E27FC236}">
              <a16:creationId xmlns:a16="http://schemas.microsoft.com/office/drawing/2014/main" id="{8C06984C-858D-4191-85CA-3358476E8326}"/>
            </a:ext>
          </a:extLst>
        </xdr:cNvPr>
        <xdr:cNvSpPr/>
      </xdr:nvSpPr>
      <xdr:spPr>
        <a:xfrm>
          <a:off x="1968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129540</xdr:rowOff>
    </xdr:from>
    <xdr:to>
      <xdr:col>15</xdr:col>
      <xdr:colOff>50800</xdr:colOff>
      <xdr:row>60</xdr:row>
      <xdr:rowOff>163830</xdr:rowOff>
    </xdr:to>
    <xdr:cxnSp macro="">
      <xdr:nvCxnSpPr>
        <xdr:cNvPr id="96" name="直線コネクタ 95">
          <a:extLst>
            <a:ext uri="{FF2B5EF4-FFF2-40B4-BE49-F238E27FC236}">
              <a16:creationId xmlns:a16="http://schemas.microsoft.com/office/drawing/2014/main" id="{B683D5A3-B45A-4D3C-B73E-404CCD37D5B7}"/>
            </a:ext>
          </a:extLst>
        </xdr:cNvPr>
        <xdr:cNvCxnSpPr/>
      </xdr:nvCxnSpPr>
      <xdr:spPr>
        <a:xfrm>
          <a:off x="2019300" y="104165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68597</xdr:rowOff>
    </xdr:from>
    <xdr:ext cx="405111" cy="259045"/>
    <xdr:sp macro="" textlink="">
      <xdr:nvSpPr>
        <xdr:cNvPr id="97" name="n_1aveValue【体育館・プール】&#10;有形固定資産減価償却率">
          <a:extLst>
            <a:ext uri="{FF2B5EF4-FFF2-40B4-BE49-F238E27FC236}">
              <a16:creationId xmlns:a16="http://schemas.microsoft.com/office/drawing/2014/main" id="{D3AA6BDE-B2C0-4DC0-9159-1DE70510DC7C}"/>
            </a:ext>
          </a:extLst>
        </xdr:cNvPr>
        <xdr:cNvSpPr txBox="1"/>
      </xdr:nvSpPr>
      <xdr:spPr>
        <a:xfrm>
          <a:off x="35820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33037</xdr:rowOff>
    </xdr:from>
    <xdr:ext cx="405111" cy="259045"/>
    <xdr:sp macro="" textlink="">
      <xdr:nvSpPr>
        <xdr:cNvPr id="98" name="n_2aveValue【体育館・プール】&#10;有形固定資産減価償却率">
          <a:extLst>
            <a:ext uri="{FF2B5EF4-FFF2-40B4-BE49-F238E27FC236}">
              <a16:creationId xmlns:a16="http://schemas.microsoft.com/office/drawing/2014/main" id="{C2B05A62-04D8-412B-9F2A-28C561B7BA31}"/>
            </a:ext>
          </a:extLst>
        </xdr:cNvPr>
        <xdr:cNvSpPr txBox="1"/>
      </xdr:nvSpPr>
      <xdr:spPr>
        <a:xfrm>
          <a:off x="2705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2557</xdr:rowOff>
    </xdr:from>
    <xdr:ext cx="405111" cy="259045"/>
    <xdr:sp macro="" textlink="">
      <xdr:nvSpPr>
        <xdr:cNvPr id="99" name="n_3aveValue【体育館・プール】&#10;有形固定資産減価償却率">
          <a:extLst>
            <a:ext uri="{FF2B5EF4-FFF2-40B4-BE49-F238E27FC236}">
              <a16:creationId xmlns:a16="http://schemas.microsoft.com/office/drawing/2014/main" id="{8578B99E-AFAC-4FEF-9D43-85381BD0E18C}"/>
            </a:ext>
          </a:extLst>
        </xdr:cNvPr>
        <xdr:cNvSpPr txBox="1"/>
      </xdr:nvSpPr>
      <xdr:spPr>
        <a:xfrm>
          <a:off x="18167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74947</xdr:rowOff>
    </xdr:from>
    <xdr:ext cx="405111" cy="259045"/>
    <xdr:sp macro="" textlink="">
      <xdr:nvSpPr>
        <xdr:cNvPr id="100" name="n_4aveValue【体育館・プール】&#10;有形固定資産減価償却率">
          <a:extLst>
            <a:ext uri="{FF2B5EF4-FFF2-40B4-BE49-F238E27FC236}">
              <a16:creationId xmlns:a16="http://schemas.microsoft.com/office/drawing/2014/main" id="{9BBB4FB4-51EC-4763-89BB-49F1B8F73EA0}"/>
            </a:ext>
          </a:extLst>
        </xdr:cNvPr>
        <xdr:cNvSpPr txBox="1"/>
      </xdr:nvSpPr>
      <xdr:spPr>
        <a:xfrm>
          <a:off x="927744"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78757</xdr:rowOff>
    </xdr:from>
    <xdr:ext cx="405111" cy="259045"/>
    <xdr:sp macro="" textlink="">
      <xdr:nvSpPr>
        <xdr:cNvPr id="101" name="n_1mainValue【体育館・プール】&#10;有形固定資産減価償却率">
          <a:extLst>
            <a:ext uri="{FF2B5EF4-FFF2-40B4-BE49-F238E27FC236}">
              <a16:creationId xmlns:a16="http://schemas.microsoft.com/office/drawing/2014/main" id="{C0CBE4EB-86F2-4CD3-8264-59BC6F5F8445}"/>
            </a:ext>
          </a:extLst>
        </xdr:cNvPr>
        <xdr:cNvSpPr txBox="1"/>
      </xdr:nvSpPr>
      <xdr:spPr>
        <a:xfrm>
          <a:off x="35820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34307</xdr:rowOff>
    </xdr:from>
    <xdr:ext cx="405111" cy="259045"/>
    <xdr:sp macro="" textlink="">
      <xdr:nvSpPr>
        <xdr:cNvPr id="102" name="n_2mainValue【体育館・プール】&#10;有形固定資産減価償却率">
          <a:extLst>
            <a:ext uri="{FF2B5EF4-FFF2-40B4-BE49-F238E27FC236}">
              <a16:creationId xmlns:a16="http://schemas.microsoft.com/office/drawing/2014/main" id="{867D34BF-2016-4861-AA49-DB07B943BAB4}"/>
            </a:ext>
          </a:extLst>
        </xdr:cNvPr>
        <xdr:cNvSpPr txBox="1"/>
      </xdr:nvSpPr>
      <xdr:spPr>
        <a:xfrm>
          <a:off x="2705744" y="1049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17</xdr:rowOff>
    </xdr:from>
    <xdr:ext cx="405111" cy="259045"/>
    <xdr:sp macro="" textlink="">
      <xdr:nvSpPr>
        <xdr:cNvPr id="103" name="n_3mainValue【体育館・プール】&#10;有形固定資産減価償却率">
          <a:extLst>
            <a:ext uri="{FF2B5EF4-FFF2-40B4-BE49-F238E27FC236}">
              <a16:creationId xmlns:a16="http://schemas.microsoft.com/office/drawing/2014/main" id="{2BCC1662-7584-4B2E-B28E-093876430AF8}"/>
            </a:ext>
          </a:extLst>
        </xdr:cNvPr>
        <xdr:cNvSpPr txBox="1"/>
      </xdr:nvSpPr>
      <xdr:spPr>
        <a:xfrm>
          <a:off x="18167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4" name="正方形/長方形 103">
          <a:extLst>
            <a:ext uri="{FF2B5EF4-FFF2-40B4-BE49-F238E27FC236}">
              <a16:creationId xmlns:a16="http://schemas.microsoft.com/office/drawing/2014/main" id="{53B81F52-5A7D-4FF9-AC97-EF6937176EB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5" name="正方形/長方形 104">
          <a:extLst>
            <a:ext uri="{FF2B5EF4-FFF2-40B4-BE49-F238E27FC236}">
              <a16:creationId xmlns:a16="http://schemas.microsoft.com/office/drawing/2014/main" id="{19B89E7D-9E93-4082-AF12-2F314B27387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6" name="正方形/長方形 105">
          <a:extLst>
            <a:ext uri="{FF2B5EF4-FFF2-40B4-BE49-F238E27FC236}">
              <a16:creationId xmlns:a16="http://schemas.microsoft.com/office/drawing/2014/main" id="{35031C69-EFF8-43BD-96B7-47062DA1677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7" name="正方形/長方形 106">
          <a:extLst>
            <a:ext uri="{FF2B5EF4-FFF2-40B4-BE49-F238E27FC236}">
              <a16:creationId xmlns:a16="http://schemas.microsoft.com/office/drawing/2014/main" id="{676670D2-3305-4AB5-ABA2-D69558D31B6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8" name="正方形/長方形 107">
          <a:extLst>
            <a:ext uri="{FF2B5EF4-FFF2-40B4-BE49-F238E27FC236}">
              <a16:creationId xmlns:a16="http://schemas.microsoft.com/office/drawing/2014/main" id="{AB25125E-02CB-43E0-9AFD-509067DEA43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9" name="正方形/長方形 108">
          <a:extLst>
            <a:ext uri="{FF2B5EF4-FFF2-40B4-BE49-F238E27FC236}">
              <a16:creationId xmlns:a16="http://schemas.microsoft.com/office/drawing/2014/main" id="{A3BC4D16-F711-414C-87A7-A024D7B1489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0" name="正方形/長方形 109">
          <a:extLst>
            <a:ext uri="{FF2B5EF4-FFF2-40B4-BE49-F238E27FC236}">
              <a16:creationId xmlns:a16="http://schemas.microsoft.com/office/drawing/2014/main" id="{A17828F6-3775-4692-B3DF-8B947B24A43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1" name="正方形/長方形 110">
          <a:extLst>
            <a:ext uri="{FF2B5EF4-FFF2-40B4-BE49-F238E27FC236}">
              <a16:creationId xmlns:a16="http://schemas.microsoft.com/office/drawing/2014/main" id="{0ED863D4-9DEF-4B24-91F0-F96A9859FD7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2" name="テキスト ボックス 111">
          <a:extLst>
            <a:ext uri="{FF2B5EF4-FFF2-40B4-BE49-F238E27FC236}">
              <a16:creationId xmlns:a16="http://schemas.microsoft.com/office/drawing/2014/main" id="{1F0C4F9A-0F13-4F94-AB71-874525CF332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3" name="直線コネクタ 112">
          <a:extLst>
            <a:ext uri="{FF2B5EF4-FFF2-40B4-BE49-F238E27FC236}">
              <a16:creationId xmlns:a16="http://schemas.microsoft.com/office/drawing/2014/main" id="{8067E6EA-AA1B-4381-9A8B-87E781A308D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4" name="直線コネクタ 113">
          <a:extLst>
            <a:ext uri="{FF2B5EF4-FFF2-40B4-BE49-F238E27FC236}">
              <a16:creationId xmlns:a16="http://schemas.microsoft.com/office/drawing/2014/main" id="{6F694181-07D3-49F0-AC77-F5DC6B07A6AC}"/>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5" name="テキスト ボックス 114">
          <a:extLst>
            <a:ext uri="{FF2B5EF4-FFF2-40B4-BE49-F238E27FC236}">
              <a16:creationId xmlns:a16="http://schemas.microsoft.com/office/drawing/2014/main" id="{7371E3BA-F0FB-4364-B6EB-46F02EE42A26}"/>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6" name="直線コネクタ 115">
          <a:extLst>
            <a:ext uri="{FF2B5EF4-FFF2-40B4-BE49-F238E27FC236}">
              <a16:creationId xmlns:a16="http://schemas.microsoft.com/office/drawing/2014/main" id="{4052E775-DDE6-4AA4-AA8A-CADD361F42EA}"/>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17" name="テキスト ボックス 116">
          <a:extLst>
            <a:ext uri="{FF2B5EF4-FFF2-40B4-BE49-F238E27FC236}">
              <a16:creationId xmlns:a16="http://schemas.microsoft.com/office/drawing/2014/main" id="{3B36BDA9-310C-4A2B-9D56-3D5FB2A0EBEB}"/>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18" name="直線コネクタ 117">
          <a:extLst>
            <a:ext uri="{FF2B5EF4-FFF2-40B4-BE49-F238E27FC236}">
              <a16:creationId xmlns:a16="http://schemas.microsoft.com/office/drawing/2014/main" id="{8D2073FF-5EE0-4AE2-AD2D-7D045547538A}"/>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19" name="テキスト ボックス 118">
          <a:extLst>
            <a:ext uri="{FF2B5EF4-FFF2-40B4-BE49-F238E27FC236}">
              <a16:creationId xmlns:a16="http://schemas.microsoft.com/office/drawing/2014/main" id="{7566A6E7-6937-4C88-A334-E3C45739E798}"/>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0" name="直線コネクタ 119">
          <a:extLst>
            <a:ext uri="{FF2B5EF4-FFF2-40B4-BE49-F238E27FC236}">
              <a16:creationId xmlns:a16="http://schemas.microsoft.com/office/drawing/2014/main" id="{2050E932-C41E-432D-ADE5-6C8174561C2C}"/>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1" name="テキスト ボックス 120">
          <a:extLst>
            <a:ext uri="{FF2B5EF4-FFF2-40B4-BE49-F238E27FC236}">
              <a16:creationId xmlns:a16="http://schemas.microsoft.com/office/drawing/2014/main" id="{643C6C21-4A6E-4E8F-8062-5A75410B6159}"/>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2" name="直線コネクタ 121">
          <a:extLst>
            <a:ext uri="{FF2B5EF4-FFF2-40B4-BE49-F238E27FC236}">
              <a16:creationId xmlns:a16="http://schemas.microsoft.com/office/drawing/2014/main" id="{63FDE47C-0C1F-46FF-AE22-3414C13F289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3" name="テキスト ボックス 122">
          <a:extLst>
            <a:ext uri="{FF2B5EF4-FFF2-40B4-BE49-F238E27FC236}">
              <a16:creationId xmlns:a16="http://schemas.microsoft.com/office/drawing/2014/main" id="{48BBA52A-74FD-4FA2-97C5-A8C3F912519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4" name="【体育館・プール】&#10;一人当たり面積グラフ枠">
          <a:extLst>
            <a:ext uri="{FF2B5EF4-FFF2-40B4-BE49-F238E27FC236}">
              <a16:creationId xmlns:a16="http://schemas.microsoft.com/office/drawing/2014/main" id="{E462BE2D-ED32-478E-ACAA-1D077D41E94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158648</xdr:rowOff>
    </xdr:from>
    <xdr:to>
      <xdr:col>54</xdr:col>
      <xdr:colOff>189865</xdr:colOff>
      <xdr:row>63</xdr:row>
      <xdr:rowOff>115671</xdr:rowOff>
    </xdr:to>
    <xdr:cxnSp macro="">
      <xdr:nvCxnSpPr>
        <xdr:cNvPr id="125" name="直線コネクタ 124">
          <a:extLst>
            <a:ext uri="{FF2B5EF4-FFF2-40B4-BE49-F238E27FC236}">
              <a16:creationId xmlns:a16="http://schemas.microsoft.com/office/drawing/2014/main" id="{CBE7EE6C-553F-4AD9-9FAC-48C48E78E72A}"/>
            </a:ext>
          </a:extLst>
        </xdr:cNvPr>
        <xdr:cNvCxnSpPr/>
      </xdr:nvCxnSpPr>
      <xdr:spPr>
        <a:xfrm flipV="1">
          <a:off x="10476865" y="9759848"/>
          <a:ext cx="0" cy="1157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119498</xdr:rowOff>
    </xdr:from>
    <xdr:ext cx="469744" cy="259045"/>
    <xdr:sp macro="" textlink="">
      <xdr:nvSpPr>
        <xdr:cNvPr id="126" name="【体育館・プール】&#10;一人当たり面積最小値テキスト">
          <a:extLst>
            <a:ext uri="{FF2B5EF4-FFF2-40B4-BE49-F238E27FC236}">
              <a16:creationId xmlns:a16="http://schemas.microsoft.com/office/drawing/2014/main" id="{BBB7709C-FAED-4756-9334-C3CE211C94A7}"/>
            </a:ext>
          </a:extLst>
        </xdr:cNvPr>
        <xdr:cNvSpPr txBox="1"/>
      </xdr:nvSpPr>
      <xdr:spPr>
        <a:xfrm>
          <a:off x="10515600" y="1092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115671</xdr:rowOff>
    </xdr:from>
    <xdr:to>
      <xdr:col>55</xdr:col>
      <xdr:colOff>88900</xdr:colOff>
      <xdr:row>63</xdr:row>
      <xdr:rowOff>115671</xdr:rowOff>
    </xdr:to>
    <xdr:cxnSp macro="">
      <xdr:nvCxnSpPr>
        <xdr:cNvPr id="127" name="直線コネクタ 126">
          <a:extLst>
            <a:ext uri="{FF2B5EF4-FFF2-40B4-BE49-F238E27FC236}">
              <a16:creationId xmlns:a16="http://schemas.microsoft.com/office/drawing/2014/main" id="{41574D44-0B12-40EA-92C4-932FC00AE75E}"/>
            </a:ext>
          </a:extLst>
        </xdr:cNvPr>
        <xdr:cNvCxnSpPr/>
      </xdr:nvCxnSpPr>
      <xdr:spPr>
        <a:xfrm>
          <a:off x="10388600" y="10917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105325</xdr:rowOff>
    </xdr:from>
    <xdr:ext cx="469744" cy="259045"/>
    <xdr:sp macro="" textlink="">
      <xdr:nvSpPr>
        <xdr:cNvPr id="128" name="【体育館・プール】&#10;一人当たり面積最大値テキスト">
          <a:extLst>
            <a:ext uri="{FF2B5EF4-FFF2-40B4-BE49-F238E27FC236}">
              <a16:creationId xmlns:a16="http://schemas.microsoft.com/office/drawing/2014/main" id="{0C9B8E2C-24B1-454C-A1B0-43441D4DC3A0}"/>
            </a:ext>
          </a:extLst>
        </xdr:cNvPr>
        <xdr:cNvSpPr txBox="1"/>
      </xdr:nvSpPr>
      <xdr:spPr>
        <a:xfrm>
          <a:off x="10515600" y="953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158648</xdr:rowOff>
    </xdr:from>
    <xdr:to>
      <xdr:col>55</xdr:col>
      <xdr:colOff>88900</xdr:colOff>
      <xdr:row>56</xdr:row>
      <xdr:rowOff>158648</xdr:rowOff>
    </xdr:to>
    <xdr:cxnSp macro="">
      <xdr:nvCxnSpPr>
        <xdr:cNvPr id="129" name="直線コネクタ 128">
          <a:extLst>
            <a:ext uri="{FF2B5EF4-FFF2-40B4-BE49-F238E27FC236}">
              <a16:creationId xmlns:a16="http://schemas.microsoft.com/office/drawing/2014/main" id="{86668C04-3405-4A7D-91BC-4F2A8506C71B}"/>
            </a:ext>
          </a:extLst>
        </xdr:cNvPr>
        <xdr:cNvCxnSpPr/>
      </xdr:nvCxnSpPr>
      <xdr:spPr>
        <a:xfrm>
          <a:off x="10388600" y="975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18254</xdr:rowOff>
    </xdr:from>
    <xdr:ext cx="469744" cy="259045"/>
    <xdr:sp macro="" textlink="">
      <xdr:nvSpPr>
        <xdr:cNvPr id="130" name="【体育館・プール】&#10;一人当たり面積平均値テキスト">
          <a:extLst>
            <a:ext uri="{FF2B5EF4-FFF2-40B4-BE49-F238E27FC236}">
              <a16:creationId xmlns:a16="http://schemas.microsoft.com/office/drawing/2014/main" id="{EFF47256-FE36-4579-AEB2-658B86203444}"/>
            </a:ext>
          </a:extLst>
        </xdr:cNvPr>
        <xdr:cNvSpPr txBox="1"/>
      </xdr:nvSpPr>
      <xdr:spPr>
        <a:xfrm>
          <a:off x="10515600" y="10476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166827</xdr:rowOff>
    </xdr:from>
    <xdr:to>
      <xdr:col>55</xdr:col>
      <xdr:colOff>50800</xdr:colOff>
      <xdr:row>62</xdr:row>
      <xdr:rowOff>96977</xdr:rowOff>
    </xdr:to>
    <xdr:sp macro="" textlink="">
      <xdr:nvSpPr>
        <xdr:cNvPr id="131" name="フローチャート: 判断 130">
          <a:extLst>
            <a:ext uri="{FF2B5EF4-FFF2-40B4-BE49-F238E27FC236}">
              <a16:creationId xmlns:a16="http://schemas.microsoft.com/office/drawing/2014/main" id="{3DD892C4-1C08-4984-9B57-46958AC6A692}"/>
            </a:ext>
          </a:extLst>
        </xdr:cNvPr>
        <xdr:cNvSpPr/>
      </xdr:nvSpPr>
      <xdr:spPr>
        <a:xfrm>
          <a:off x="10426700" y="106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25095</xdr:rowOff>
    </xdr:from>
    <xdr:to>
      <xdr:col>50</xdr:col>
      <xdr:colOff>165100</xdr:colOff>
      <xdr:row>62</xdr:row>
      <xdr:rowOff>126695</xdr:rowOff>
    </xdr:to>
    <xdr:sp macro="" textlink="">
      <xdr:nvSpPr>
        <xdr:cNvPr id="132" name="フローチャート: 判断 131">
          <a:extLst>
            <a:ext uri="{FF2B5EF4-FFF2-40B4-BE49-F238E27FC236}">
              <a16:creationId xmlns:a16="http://schemas.microsoft.com/office/drawing/2014/main" id="{96749BC4-3521-49D7-AB6B-A4FE7AA4D13D}"/>
            </a:ext>
          </a:extLst>
        </xdr:cNvPr>
        <xdr:cNvSpPr/>
      </xdr:nvSpPr>
      <xdr:spPr>
        <a:xfrm>
          <a:off x="9588500" y="1065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43841</xdr:rowOff>
    </xdr:from>
    <xdr:to>
      <xdr:col>46</xdr:col>
      <xdr:colOff>38100</xdr:colOff>
      <xdr:row>62</xdr:row>
      <xdr:rowOff>145441</xdr:rowOff>
    </xdr:to>
    <xdr:sp macro="" textlink="">
      <xdr:nvSpPr>
        <xdr:cNvPr id="133" name="フローチャート: 判断 132">
          <a:extLst>
            <a:ext uri="{FF2B5EF4-FFF2-40B4-BE49-F238E27FC236}">
              <a16:creationId xmlns:a16="http://schemas.microsoft.com/office/drawing/2014/main" id="{BAB6D662-52CC-49AB-A5AF-4717ACC2136E}"/>
            </a:ext>
          </a:extLst>
        </xdr:cNvPr>
        <xdr:cNvSpPr/>
      </xdr:nvSpPr>
      <xdr:spPr>
        <a:xfrm>
          <a:off x="8699500" y="1067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49784</xdr:rowOff>
    </xdr:from>
    <xdr:to>
      <xdr:col>41</xdr:col>
      <xdr:colOff>101600</xdr:colOff>
      <xdr:row>62</xdr:row>
      <xdr:rowOff>151384</xdr:rowOff>
    </xdr:to>
    <xdr:sp macro="" textlink="">
      <xdr:nvSpPr>
        <xdr:cNvPr id="134" name="フローチャート: 判断 133">
          <a:extLst>
            <a:ext uri="{FF2B5EF4-FFF2-40B4-BE49-F238E27FC236}">
              <a16:creationId xmlns:a16="http://schemas.microsoft.com/office/drawing/2014/main" id="{F52D1897-A3B6-4DE0-A562-D809FAD13D7A}"/>
            </a:ext>
          </a:extLst>
        </xdr:cNvPr>
        <xdr:cNvSpPr/>
      </xdr:nvSpPr>
      <xdr:spPr>
        <a:xfrm>
          <a:off x="7810500" y="1067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146253</xdr:rowOff>
    </xdr:from>
    <xdr:to>
      <xdr:col>36</xdr:col>
      <xdr:colOff>165100</xdr:colOff>
      <xdr:row>62</xdr:row>
      <xdr:rowOff>76403</xdr:rowOff>
    </xdr:to>
    <xdr:sp macro="" textlink="">
      <xdr:nvSpPr>
        <xdr:cNvPr id="135" name="フローチャート: 判断 134">
          <a:extLst>
            <a:ext uri="{FF2B5EF4-FFF2-40B4-BE49-F238E27FC236}">
              <a16:creationId xmlns:a16="http://schemas.microsoft.com/office/drawing/2014/main" id="{625E2516-9862-46CC-B11C-9B2AB5CC30D1}"/>
            </a:ext>
          </a:extLst>
        </xdr:cNvPr>
        <xdr:cNvSpPr/>
      </xdr:nvSpPr>
      <xdr:spPr>
        <a:xfrm>
          <a:off x="6921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E0C77B2D-7808-4E8F-A8D2-E7B8F2FBA73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E945D11C-81F8-4246-B938-D83033CA1BB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9381C373-2FDB-4DB3-BE9B-88664C9A46A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3C8D8E6-2925-4453-BFA2-43E987B4B99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7B396E2B-C149-4376-A6F4-BAF0EFB57B4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98247</xdr:rowOff>
    </xdr:from>
    <xdr:to>
      <xdr:col>55</xdr:col>
      <xdr:colOff>50800</xdr:colOff>
      <xdr:row>63</xdr:row>
      <xdr:rowOff>28397</xdr:rowOff>
    </xdr:to>
    <xdr:sp macro="" textlink="">
      <xdr:nvSpPr>
        <xdr:cNvPr id="141" name="楕円 140">
          <a:extLst>
            <a:ext uri="{FF2B5EF4-FFF2-40B4-BE49-F238E27FC236}">
              <a16:creationId xmlns:a16="http://schemas.microsoft.com/office/drawing/2014/main" id="{04C29DB8-1B0B-43B4-AFC6-233BCE1F7CCF}"/>
            </a:ext>
          </a:extLst>
        </xdr:cNvPr>
        <xdr:cNvSpPr/>
      </xdr:nvSpPr>
      <xdr:spPr>
        <a:xfrm>
          <a:off x="10426700" y="1072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76674</xdr:rowOff>
    </xdr:from>
    <xdr:ext cx="469744" cy="259045"/>
    <xdr:sp macro="" textlink="">
      <xdr:nvSpPr>
        <xdr:cNvPr id="142" name="【体育館・プール】&#10;一人当たり面積該当値テキスト">
          <a:extLst>
            <a:ext uri="{FF2B5EF4-FFF2-40B4-BE49-F238E27FC236}">
              <a16:creationId xmlns:a16="http://schemas.microsoft.com/office/drawing/2014/main" id="{1A42FFE3-C468-4AB5-8A69-F32269CB3E74}"/>
            </a:ext>
          </a:extLst>
        </xdr:cNvPr>
        <xdr:cNvSpPr txBox="1"/>
      </xdr:nvSpPr>
      <xdr:spPr>
        <a:xfrm>
          <a:off x="10515600" y="10706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98704</xdr:rowOff>
    </xdr:from>
    <xdr:to>
      <xdr:col>50</xdr:col>
      <xdr:colOff>165100</xdr:colOff>
      <xdr:row>63</xdr:row>
      <xdr:rowOff>28854</xdr:rowOff>
    </xdr:to>
    <xdr:sp macro="" textlink="">
      <xdr:nvSpPr>
        <xdr:cNvPr id="143" name="楕円 142">
          <a:extLst>
            <a:ext uri="{FF2B5EF4-FFF2-40B4-BE49-F238E27FC236}">
              <a16:creationId xmlns:a16="http://schemas.microsoft.com/office/drawing/2014/main" id="{1F360602-111E-4770-AD44-709354B4778F}"/>
            </a:ext>
          </a:extLst>
        </xdr:cNvPr>
        <xdr:cNvSpPr/>
      </xdr:nvSpPr>
      <xdr:spPr>
        <a:xfrm>
          <a:off x="9588500" y="1072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149047</xdr:rowOff>
    </xdr:from>
    <xdr:to>
      <xdr:col>55</xdr:col>
      <xdr:colOff>0</xdr:colOff>
      <xdr:row>62</xdr:row>
      <xdr:rowOff>149504</xdr:rowOff>
    </xdr:to>
    <xdr:cxnSp macro="">
      <xdr:nvCxnSpPr>
        <xdr:cNvPr id="144" name="直線コネクタ 143">
          <a:extLst>
            <a:ext uri="{FF2B5EF4-FFF2-40B4-BE49-F238E27FC236}">
              <a16:creationId xmlns:a16="http://schemas.microsoft.com/office/drawing/2014/main" id="{AF34988E-47DE-46D6-8C56-3764626B0658}"/>
            </a:ext>
          </a:extLst>
        </xdr:cNvPr>
        <xdr:cNvCxnSpPr/>
      </xdr:nvCxnSpPr>
      <xdr:spPr>
        <a:xfrm flipV="1">
          <a:off x="9639300" y="10778947"/>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97790</xdr:rowOff>
    </xdr:from>
    <xdr:to>
      <xdr:col>46</xdr:col>
      <xdr:colOff>38100</xdr:colOff>
      <xdr:row>63</xdr:row>
      <xdr:rowOff>27940</xdr:rowOff>
    </xdr:to>
    <xdr:sp macro="" textlink="">
      <xdr:nvSpPr>
        <xdr:cNvPr id="145" name="楕円 144">
          <a:extLst>
            <a:ext uri="{FF2B5EF4-FFF2-40B4-BE49-F238E27FC236}">
              <a16:creationId xmlns:a16="http://schemas.microsoft.com/office/drawing/2014/main" id="{69904D72-8104-4DC6-9ADB-237CB0BE2EE4}"/>
            </a:ext>
          </a:extLst>
        </xdr:cNvPr>
        <xdr:cNvSpPr/>
      </xdr:nvSpPr>
      <xdr:spPr>
        <a:xfrm>
          <a:off x="8699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148590</xdr:rowOff>
    </xdr:from>
    <xdr:to>
      <xdr:col>50</xdr:col>
      <xdr:colOff>114300</xdr:colOff>
      <xdr:row>62</xdr:row>
      <xdr:rowOff>149504</xdr:rowOff>
    </xdr:to>
    <xdr:cxnSp macro="">
      <xdr:nvCxnSpPr>
        <xdr:cNvPr id="146" name="直線コネクタ 145">
          <a:extLst>
            <a:ext uri="{FF2B5EF4-FFF2-40B4-BE49-F238E27FC236}">
              <a16:creationId xmlns:a16="http://schemas.microsoft.com/office/drawing/2014/main" id="{F57614B9-7328-43E7-80FB-FA9CE7BC83E7}"/>
            </a:ext>
          </a:extLst>
        </xdr:cNvPr>
        <xdr:cNvCxnSpPr/>
      </xdr:nvCxnSpPr>
      <xdr:spPr>
        <a:xfrm>
          <a:off x="8750300" y="10778490"/>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95504</xdr:rowOff>
    </xdr:from>
    <xdr:to>
      <xdr:col>41</xdr:col>
      <xdr:colOff>101600</xdr:colOff>
      <xdr:row>63</xdr:row>
      <xdr:rowOff>25654</xdr:rowOff>
    </xdr:to>
    <xdr:sp macro="" textlink="">
      <xdr:nvSpPr>
        <xdr:cNvPr id="147" name="楕円 146">
          <a:extLst>
            <a:ext uri="{FF2B5EF4-FFF2-40B4-BE49-F238E27FC236}">
              <a16:creationId xmlns:a16="http://schemas.microsoft.com/office/drawing/2014/main" id="{163EFDE0-F364-464D-BB3D-32FBF9C18CE2}"/>
            </a:ext>
          </a:extLst>
        </xdr:cNvPr>
        <xdr:cNvSpPr/>
      </xdr:nvSpPr>
      <xdr:spPr>
        <a:xfrm>
          <a:off x="78105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146304</xdr:rowOff>
    </xdr:from>
    <xdr:to>
      <xdr:col>45</xdr:col>
      <xdr:colOff>177800</xdr:colOff>
      <xdr:row>62</xdr:row>
      <xdr:rowOff>148590</xdr:rowOff>
    </xdr:to>
    <xdr:cxnSp macro="">
      <xdr:nvCxnSpPr>
        <xdr:cNvPr id="148" name="直線コネクタ 147">
          <a:extLst>
            <a:ext uri="{FF2B5EF4-FFF2-40B4-BE49-F238E27FC236}">
              <a16:creationId xmlns:a16="http://schemas.microsoft.com/office/drawing/2014/main" id="{4F89E587-FD13-4AFE-919E-4746FD3AAF92}"/>
            </a:ext>
          </a:extLst>
        </xdr:cNvPr>
        <xdr:cNvCxnSpPr/>
      </xdr:nvCxnSpPr>
      <xdr:spPr>
        <a:xfrm>
          <a:off x="7861300" y="1077620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143222</xdr:rowOff>
    </xdr:from>
    <xdr:ext cx="469744" cy="259045"/>
    <xdr:sp macro="" textlink="">
      <xdr:nvSpPr>
        <xdr:cNvPr id="149" name="n_1aveValue【体育館・プール】&#10;一人当たり面積">
          <a:extLst>
            <a:ext uri="{FF2B5EF4-FFF2-40B4-BE49-F238E27FC236}">
              <a16:creationId xmlns:a16="http://schemas.microsoft.com/office/drawing/2014/main" id="{EEBDC103-F6D1-47CB-A7E4-B6CA90A67B04}"/>
            </a:ext>
          </a:extLst>
        </xdr:cNvPr>
        <xdr:cNvSpPr txBox="1"/>
      </xdr:nvSpPr>
      <xdr:spPr>
        <a:xfrm>
          <a:off x="9391727" y="10430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161968</xdr:rowOff>
    </xdr:from>
    <xdr:ext cx="469744" cy="259045"/>
    <xdr:sp macro="" textlink="">
      <xdr:nvSpPr>
        <xdr:cNvPr id="150" name="n_2aveValue【体育館・プール】&#10;一人当たり面積">
          <a:extLst>
            <a:ext uri="{FF2B5EF4-FFF2-40B4-BE49-F238E27FC236}">
              <a16:creationId xmlns:a16="http://schemas.microsoft.com/office/drawing/2014/main" id="{1513E02A-F2AC-4257-9A4A-3D1901A5577B}"/>
            </a:ext>
          </a:extLst>
        </xdr:cNvPr>
        <xdr:cNvSpPr txBox="1"/>
      </xdr:nvSpPr>
      <xdr:spPr>
        <a:xfrm>
          <a:off x="8515427" y="1044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167911</xdr:rowOff>
    </xdr:from>
    <xdr:ext cx="469744" cy="259045"/>
    <xdr:sp macro="" textlink="">
      <xdr:nvSpPr>
        <xdr:cNvPr id="151" name="n_3aveValue【体育館・プール】&#10;一人当たり面積">
          <a:extLst>
            <a:ext uri="{FF2B5EF4-FFF2-40B4-BE49-F238E27FC236}">
              <a16:creationId xmlns:a16="http://schemas.microsoft.com/office/drawing/2014/main" id="{F14D13B9-D634-4B57-A828-C04A250A31A5}"/>
            </a:ext>
          </a:extLst>
        </xdr:cNvPr>
        <xdr:cNvSpPr txBox="1"/>
      </xdr:nvSpPr>
      <xdr:spPr>
        <a:xfrm>
          <a:off x="7626427" y="1045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92930</xdr:rowOff>
    </xdr:from>
    <xdr:ext cx="469744" cy="259045"/>
    <xdr:sp macro="" textlink="">
      <xdr:nvSpPr>
        <xdr:cNvPr id="152" name="n_4aveValue【体育館・プール】&#10;一人当たり面積">
          <a:extLst>
            <a:ext uri="{FF2B5EF4-FFF2-40B4-BE49-F238E27FC236}">
              <a16:creationId xmlns:a16="http://schemas.microsoft.com/office/drawing/2014/main" id="{A6A3A601-79F1-404F-9F6E-D6B782A55C5B}"/>
            </a:ext>
          </a:extLst>
        </xdr:cNvPr>
        <xdr:cNvSpPr txBox="1"/>
      </xdr:nvSpPr>
      <xdr:spPr>
        <a:xfrm>
          <a:off x="6737427" y="1037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19981</xdr:rowOff>
    </xdr:from>
    <xdr:ext cx="469744" cy="259045"/>
    <xdr:sp macro="" textlink="">
      <xdr:nvSpPr>
        <xdr:cNvPr id="153" name="n_1mainValue【体育館・プール】&#10;一人当たり面積">
          <a:extLst>
            <a:ext uri="{FF2B5EF4-FFF2-40B4-BE49-F238E27FC236}">
              <a16:creationId xmlns:a16="http://schemas.microsoft.com/office/drawing/2014/main" id="{9C9C88B2-D405-4818-94B8-78ED7F75B321}"/>
            </a:ext>
          </a:extLst>
        </xdr:cNvPr>
        <xdr:cNvSpPr txBox="1"/>
      </xdr:nvSpPr>
      <xdr:spPr>
        <a:xfrm>
          <a:off x="9391727" y="10821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19067</xdr:rowOff>
    </xdr:from>
    <xdr:ext cx="469744" cy="259045"/>
    <xdr:sp macro="" textlink="">
      <xdr:nvSpPr>
        <xdr:cNvPr id="154" name="n_2mainValue【体育館・プール】&#10;一人当たり面積">
          <a:extLst>
            <a:ext uri="{FF2B5EF4-FFF2-40B4-BE49-F238E27FC236}">
              <a16:creationId xmlns:a16="http://schemas.microsoft.com/office/drawing/2014/main" id="{1A8A17D5-A3BC-4FDD-9FCA-B04AE7E185AC}"/>
            </a:ext>
          </a:extLst>
        </xdr:cNvPr>
        <xdr:cNvSpPr txBox="1"/>
      </xdr:nvSpPr>
      <xdr:spPr>
        <a:xfrm>
          <a:off x="85154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16781</xdr:rowOff>
    </xdr:from>
    <xdr:ext cx="469744" cy="259045"/>
    <xdr:sp macro="" textlink="">
      <xdr:nvSpPr>
        <xdr:cNvPr id="155" name="n_3mainValue【体育館・プール】&#10;一人当たり面積">
          <a:extLst>
            <a:ext uri="{FF2B5EF4-FFF2-40B4-BE49-F238E27FC236}">
              <a16:creationId xmlns:a16="http://schemas.microsoft.com/office/drawing/2014/main" id="{431A1A1E-43F6-4422-8C4F-DFEA1BCF2797}"/>
            </a:ext>
          </a:extLst>
        </xdr:cNvPr>
        <xdr:cNvSpPr txBox="1"/>
      </xdr:nvSpPr>
      <xdr:spPr>
        <a:xfrm>
          <a:off x="7626427" y="1081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6" name="正方形/長方形 155">
          <a:extLst>
            <a:ext uri="{FF2B5EF4-FFF2-40B4-BE49-F238E27FC236}">
              <a16:creationId xmlns:a16="http://schemas.microsoft.com/office/drawing/2014/main" id="{86A33C01-7963-4069-8157-BCBDC5C57ED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7" name="正方形/長方形 156">
          <a:extLst>
            <a:ext uri="{FF2B5EF4-FFF2-40B4-BE49-F238E27FC236}">
              <a16:creationId xmlns:a16="http://schemas.microsoft.com/office/drawing/2014/main" id="{A808B4A0-AF75-48C5-A6C0-C3DF47A8EE7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8" name="正方形/長方形 157">
          <a:extLst>
            <a:ext uri="{FF2B5EF4-FFF2-40B4-BE49-F238E27FC236}">
              <a16:creationId xmlns:a16="http://schemas.microsoft.com/office/drawing/2014/main" id="{26D8D5E1-2801-4926-BB7F-8937528FC98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9" name="正方形/長方形 158">
          <a:extLst>
            <a:ext uri="{FF2B5EF4-FFF2-40B4-BE49-F238E27FC236}">
              <a16:creationId xmlns:a16="http://schemas.microsoft.com/office/drawing/2014/main" id="{4D9E708C-2E65-43B0-A6C6-1B1941CBEAC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0" name="正方形/長方形 159">
          <a:extLst>
            <a:ext uri="{FF2B5EF4-FFF2-40B4-BE49-F238E27FC236}">
              <a16:creationId xmlns:a16="http://schemas.microsoft.com/office/drawing/2014/main" id="{4A33DFC3-99E2-48A3-BEAE-014F8418DA1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1" name="正方形/長方形 160">
          <a:extLst>
            <a:ext uri="{FF2B5EF4-FFF2-40B4-BE49-F238E27FC236}">
              <a16:creationId xmlns:a16="http://schemas.microsoft.com/office/drawing/2014/main" id="{D6ABBD84-C2F8-4DD2-BE64-48BCF9CCB06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2" name="正方形/長方形 161">
          <a:extLst>
            <a:ext uri="{FF2B5EF4-FFF2-40B4-BE49-F238E27FC236}">
              <a16:creationId xmlns:a16="http://schemas.microsoft.com/office/drawing/2014/main" id="{41A60902-EDAD-40CF-BD11-339D764BBC5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3" name="正方形/長方形 162">
          <a:extLst>
            <a:ext uri="{FF2B5EF4-FFF2-40B4-BE49-F238E27FC236}">
              <a16:creationId xmlns:a16="http://schemas.microsoft.com/office/drawing/2014/main" id="{17C4796D-B401-4C8B-861B-D46F4259E51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4" name="テキスト ボックス 163">
          <a:extLst>
            <a:ext uri="{FF2B5EF4-FFF2-40B4-BE49-F238E27FC236}">
              <a16:creationId xmlns:a16="http://schemas.microsoft.com/office/drawing/2014/main" id="{50204186-0F28-452A-A7CC-81118E0892F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5" name="直線コネクタ 164">
          <a:extLst>
            <a:ext uri="{FF2B5EF4-FFF2-40B4-BE49-F238E27FC236}">
              <a16:creationId xmlns:a16="http://schemas.microsoft.com/office/drawing/2014/main" id="{2B5624E5-91A8-4964-BFC5-771D6A831BB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6" name="テキスト ボックス 165">
          <a:extLst>
            <a:ext uri="{FF2B5EF4-FFF2-40B4-BE49-F238E27FC236}">
              <a16:creationId xmlns:a16="http://schemas.microsoft.com/office/drawing/2014/main" id="{24A88FE9-0972-4D71-B061-EAF83CBB9CD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7" name="直線コネクタ 166">
          <a:extLst>
            <a:ext uri="{FF2B5EF4-FFF2-40B4-BE49-F238E27FC236}">
              <a16:creationId xmlns:a16="http://schemas.microsoft.com/office/drawing/2014/main" id="{A35DAA9B-688C-4F0E-8A8B-1A15AB3A8234}"/>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68" name="テキスト ボックス 167">
          <a:extLst>
            <a:ext uri="{FF2B5EF4-FFF2-40B4-BE49-F238E27FC236}">
              <a16:creationId xmlns:a16="http://schemas.microsoft.com/office/drawing/2014/main" id="{1FBB0407-DAE2-4FC4-9750-B0E7B4E460B7}"/>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9" name="直線コネクタ 168">
          <a:extLst>
            <a:ext uri="{FF2B5EF4-FFF2-40B4-BE49-F238E27FC236}">
              <a16:creationId xmlns:a16="http://schemas.microsoft.com/office/drawing/2014/main" id="{FA6239B0-5691-4DC9-8BEF-2C0D96C22C9D}"/>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0" name="テキスト ボックス 169">
          <a:extLst>
            <a:ext uri="{FF2B5EF4-FFF2-40B4-BE49-F238E27FC236}">
              <a16:creationId xmlns:a16="http://schemas.microsoft.com/office/drawing/2014/main" id="{BF4290F6-1DA5-4762-A730-12717B37DD1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1" name="直線コネクタ 170">
          <a:extLst>
            <a:ext uri="{FF2B5EF4-FFF2-40B4-BE49-F238E27FC236}">
              <a16:creationId xmlns:a16="http://schemas.microsoft.com/office/drawing/2014/main" id="{D9C83D1D-65CA-4AF3-BE72-450F849FDD8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2" name="テキスト ボックス 171">
          <a:extLst>
            <a:ext uri="{FF2B5EF4-FFF2-40B4-BE49-F238E27FC236}">
              <a16:creationId xmlns:a16="http://schemas.microsoft.com/office/drawing/2014/main" id="{34616265-96F7-4576-BDAC-2D1EA65A0C3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3" name="直線コネクタ 172">
          <a:extLst>
            <a:ext uri="{FF2B5EF4-FFF2-40B4-BE49-F238E27FC236}">
              <a16:creationId xmlns:a16="http://schemas.microsoft.com/office/drawing/2014/main" id="{758EA358-F641-49D0-BFB2-50AAFE4E79EC}"/>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4" name="テキスト ボックス 173">
          <a:extLst>
            <a:ext uri="{FF2B5EF4-FFF2-40B4-BE49-F238E27FC236}">
              <a16:creationId xmlns:a16="http://schemas.microsoft.com/office/drawing/2014/main" id="{2C96DB42-4E24-45F0-B01E-5CBD752CFDDC}"/>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5" name="直線コネクタ 174">
          <a:extLst>
            <a:ext uri="{FF2B5EF4-FFF2-40B4-BE49-F238E27FC236}">
              <a16:creationId xmlns:a16="http://schemas.microsoft.com/office/drawing/2014/main" id="{AE365F72-0070-4D3E-ADFE-739B458526C6}"/>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76" name="テキスト ボックス 175">
          <a:extLst>
            <a:ext uri="{FF2B5EF4-FFF2-40B4-BE49-F238E27FC236}">
              <a16:creationId xmlns:a16="http://schemas.microsoft.com/office/drawing/2014/main" id="{4D9A5CBD-8F3E-4913-A396-6F6AC0E4969A}"/>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7" name="直線コネクタ 176">
          <a:extLst>
            <a:ext uri="{FF2B5EF4-FFF2-40B4-BE49-F238E27FC236}">
              <a16:creationId xmlns:a16="http://schemas.microsoft.com/office/drawing/2014/main" id="{DB849EA8-5DBC-4E94-A1E1-D847392AEF6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78" name="テキスト ボックス 177">
          <a:extLst>
            <a:ext uri="{FF2B5EF4-FFF2-40B4-BE49-F238E27FC236}">
              <a16:creationId xmlns:a16="http://schemas.microsoft.com/office/drawing/2014/main" id="{BC729E7E-FCF6-4DFC-86DC-B77902EEED6E}"/>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9" name="【福祉施設】&#10;有形固定資産減価償却率グラフ枠">
          <a:extLst>
            <a:ext uri="{FF2B5EF4-FFF2-40B4-BE49-F238E27FC236}">
              <a16:creationId xmlns:a16="http://schemas.microsoft.com/office/drawing/2014/main" id="{34146F3D-BEF1-4F2D-9BF6-BA2D84458DA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86</xdr:row>
      <xdr:rowOff>114300</xdr:rowOff>
    </xdr:to>
    <xdr:cxnSp macro="">
      <xdr:nvCxnSpPr>
        <xdr:cNvPr id="180" name="直線コネクタ 179">
          <a:extLst>
            <a:ext uri="{FF2B5EF4-FFF2-40B4-BE49-F238E27FC236}">
              <a16:creationId xmlns:a16="http://schemas.microsoft.com/office/drawing/2014/main" id="{EDD12E4D-34DC-44E0-B5E2-8B798DF40159}"/>
            </a:ext>
          </a:extLst>
        </xdr:cNvPr>
        <xdr:cNvCxnSpPr/>
      </xdr:nvCxnSpPr>
      <xdr:spPr>
        <a:xfrm flipV="1">
          <a:off x="4634865" y="13338811"/>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1" name="【福祉施設】&#10;有形固定資産減価償却率最小値テキスト">
          <a:extLst>
            <a:ext uri="{FF2B5EF4-FFF2-40B4-BE49-F238E27FC236}">
              <a16:creationId xmlns:a16="http://schemas.microsoft.com/office/drawing/2014/main" id="{0A9E1817-E044-4C21-9C28-F4F78431BEB6}"/>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2" name="直線コネクタ 181">
          <a:extLst>
            <a:ext uri="{FF2B5EF4-FFF2-40B4-BE49-F238E27FC236}">
              <a16:creationId xmlns:a16="http://schemas.microsoft.com/office/drawing/2014/main" id="{B3D3CCA5-8728-48DF-8FC0-38776E695335}"/>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183" name="【福祉施設】&#10;有形固定資産減価償却率最大値テキスト">
          <a:extLst>
            <a:ext uri="{FF2B5EF4-FFF2-40B4-BE49-F238E27FC236}">
              <a16:creationId xmlns:a16="http://schemas.microsoft.com/office/drawing/2014/main" id="{4A8D3AEB-73B7-4AE2-9598-C100428B1CDC}"/>
            </a:ext>
          </a:extLst>
        </xdr:cNvPr>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184" name="直線コネクタ 183">
          <a:extLst>
            <a:ext uri="{FF2B5EF4-FFF2-40B4-BE49-F238E27FC236}">
              <a16:creationId xmlns:a16="http://schemas.microsoft.com/office/drawing/2014/main" id="{91648C15-F7DC-4845-9CBF-4D6660E851D6}"/>
            </a:ext>
          </a:extLst>
        </xdr:cNvPr>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123841</xdr:rowOff>
    </xdr:from>
    <xdr:ext cx="405111" cy="259045"/>
    <xdr:sp macro="" textlink="">
      <xdr:nvSpPr>
        <xdr:cNvPr id="185" name="【福祉施設】&#10;有形固定資産減価償却率平均値テキスト">
          <a:extLst>
            <a:ext uri="{FF2B5EF4-FFF2-40B4-BE49-F238E27FC236}">
              <a16:creationId xmlns:a16="http://schemas.microsoft.com/office/drawing/2014/main" id="{C93388D6-3DC8-4D66-B1AC-EDF92ACBBB1F}"/>
            </a:ext>
          </a:extLst>
        </xdr:cNvPr>
        <xdr:cNvSpPr txBox="1"/>
      </xdr:nvSpPr>
      <xdr:spPr>
        <a:xfrm>
          <a:off x="4673600" y="14011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145414</xdr:rowOff>
    </xdr:from>
    <xdr:to>
      <xdr:col>24</xdr:col>
      <xdr:colOff>114300</xdr:colOff>
      <xdr:row>82</xdr:row>
      <xdr:rowOff>75564</xdr:rowOff>
    </xdr:to>
    <xdr:sp macro="" textlink="">
      <xdr:nvSpPr>
        <xdr:cNvPr id="186" name="フローチャート: 判断 185">
          <a:extLst>
            <a:ext uri="{FF2B5EF4-FFF2-40B4-BE49-F238E27FC236}">
              <a16:creationId xmlns:a16="http://schemas.microsoft.com/office/drawing/2014/main" id="{61CF4B9E-E9F7-4E2F-809D-2F8A08B67289}"/>
            </a:ext>
          </a:extLst>
        </xdr:cNvPr>
        <xdr:cNvSpPr/>
      </xdr:nvSpPr>
      <xdr:spPr>
        <a:xfrm>
          <a:off x="4584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133986</xdr:rowOff>
    </xdr:from>
    <xdr:to>
      <xdr:col>20</xdr:col>
      <xdr:colOff>38100</xdr:colOff>
      <xdr:row>82</xdr:row>
      <xdr:rowOff>64136</xdr:rowOff>
    </xdr:to>
    <xdr:sp macro="" textlink="">
      <xdr:nvSpPr>
        <xdr:cNvPr id="187" name="フローチャート: 判断 186">
          <a:extLst>
            <a:ext uri="{FF2B5EF4-FFF2-40B4-BE49-F238E27FC236}">
              <a16:creationId xmlns:a16="http://schemas.microsoft.com/office/drawing/2014/main" id="{2BC65E41-D21C-4A7D-8BCC-104070684843}"/>
            </a:ext>
          </a:extLst>
        </xdr:cNvPr>
        <xdr:cNvSpPr/>
      </xdr:nvSpPr>
      <xdr:spPr>
        <a:xfrm>
          <a:off x="3746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61595</xdr:rowOff>
    </xdr:from>
    <xdr:to>
      <xdr:col>15</xdr:col>
      <xdr:colOff>101600</xdr:colOff>
      <xdr:row>81</xdr:row>
      <xdr:rowOff>163195</xdr:rowOff>
    </xdr:to>
    <xdr:sp macro="" textlink="">
      <xdr:nvSpPr>
        <xdr:cNvPr id="188" name="フローチャート: 判断 187">
          <a:extLst>
            <a:ext uri="{FF2B5EF4-FFF2-40B4-BE49-F238E27FC236}">
              <a16:creationId xmlns:a16="http://schemas.microsoft.com/office/drawing/2014/main" id="{7AF641BC-9D3A-4911-AF0E-FE7C91908CB5}"/>
            </a:ext>
          </a:extLst>
        </xdr:cNvPr>
        <xdr:cNvSpPr/>
      </xdr:nvSpPr>
      <xdr:spPr>
        <a:xfrm>
          <a:off x="2857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74930</xdr:rowOff>
    </xdr:from>
    <xdr:to>
      <xdr:col>10</xdr:col>
      <xdr:colOff>165100</xdr:colOff>
      <xdr:row>82</xdr:row>
      <xdr:rowOff>5080</xdr:rowOff>
    </xdr:to>
    <xdr:sp macro="" textlink="">
      <xdr:nvSpPr>
        <xdr:cNvPr id="189" name="フローチャート: 判断 188">
          <a:extLst>
            <a:ext uri="{FF2B5EF4-FFF2-40B4-BE49-F238E27FC236}">
              <a16:creationId xmlns:a16="http://schemas.microsoft.com/office/drawing/2014/main" id="{361BE544-DC24-4728-B1BF-197F4E44747E}"/>
            </a:ext>
          </a:extLst>
        </xdr:cNvPr>
        <xdr:cNvSpPr/>
      </xdr:nvSpPr>
      <xdr:spPr>
        <a:xfrm>
          <a:off x="1968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12064</xdr:rowOff>
    </xdr:from>
    <xdr:to>
      <xdr:col>6</xdr:col>
      <xdr:colOff>38100</xdr:colOff>
      <xdr:row>81</xdr:row>
      <xdr:rowOff>113664</xdr:rowOff>
    </xdr:to>
    <xdr:sp macro="" textlink="">
      <xdr:nvSpPr>
        <xdr:cNvPr id="190" name="フローチャート: 判断 189">
          <a:extLst>
            <a:ext uri="{FF2B5EF4-FFF2-40B4-BE49-F238E27FC236}">
              <a16:creationId xmlns:a16="http://schemas.microsoft.com/office/drawing/2014/main" id="{B11104C7-9027-4EC8-84F9-DEBE319E102F}"/>
            </a:ext>
          </a:extLst>
        </xdr:cNvPr>
        <xdr:cNvSpPr/>
      </xdr:nvSpPr>
      <xdr:spPr>
        <a:xfrm>
          <a:off x="1079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1" name="テキスト ボックス 190">
          <a:extLst>
            <a:ext uri="{FF2B5EF4-FFF2-40B4-BE49-F238E27FC236}">
              <a16:creationId xmlns:a16="http://schemas.microsoft.com/office/drawing/2014/main" id="{D8B7293E-9BCD-48B0-92F5-920DDA89212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2" name="テキスト ボックス 191">
          <a:extLst>
            <a:ext uri="{FF2B5EF4-FFF2-40B4-BE49-F238E27FC236}">
              <a16:creationId xmlns:a16="http://schemas.microsoft.com/office/drawing/2014/main" id="{AEA92597-F3FE-43ED-A51B-5EBE68B37D7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23A83C22-743C-4DA0-90A7-01D10CB7069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1539BBB2-1039-43D4-875A-8115602109E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008FEE91-CA56-49D0-9E91-3EF93F5A204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12064</xdr:rowOff>
    </xdr:from>
    <xdr:to>
      <xdr:col>24</xdr:col>
      <xdr:colOff>114300</xdr:colOff>
      <xdr:row>80</xdr:row>
      <xdr:rowOff>113664</xdr:rowOff>
    </xdr:to>
    <xdr:sp macro="" textlink="">
      <xdr:nvSpPr>
        <xdr:cNvPr id="196" name="楕円 195">
          <a:extLst>
            <a:ext uri="{FF2B5EF4-FFF2-40B4-BE49-F238E27FC236}">
              <a16:creationId xmlns:a16="http://schemas.microsoft.com/office/drawing/2014/main" id="{1D170F2D-E37D-403C-8200-88FC3A2BDC20}"/>
            </a:ext>
          </a:extLst>
        </xdr:cNvPr>
        <xdr:cNvSpPr/>
      </xdr:nvSpPr>
      <xdr:spPr>
        <a:xfrm>
          <a:off x="4584700" y="1372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34941</xdr:rowOff>
    </xdr:from>
    <xdr:ext cx="405111" cy="259045"/>
    <xdr:sp macro="" textlink="">
      <xdr:nvSpPr>
        <xdr:cNvPr id="197" name="【福祉施設】&#10;有形固定資産減価償却率該当値テキスト">
          <a:extLst>
            <a:ext uri="{FF2B5EF4-FFF2-40B4-BE49-F238E27FC236}">
              <a16:creationId xmlns:a16="http://schemas.microsoft.com/office/drawing/2014/main" id="{34477880-0226-44F9-81DF-DE55BCB1B61E}"/>
            </a:ext>
          </a:extLst>
        </xdr:cNvPr>
        <xdr:cNvSpPr txBox="1"/>
      </xdr:nvSpPr>
      <xdr:spPr>
        <a:xfrm>
          <a:off x="4673600" y="1357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128270</xdr:rowOff>
    </xdr:from>
    <xdr:to>
      <xdr:col>20</xdr:col>
      <xdr:colOff>38100</xdr:colOff>
      <xdr:row>80</xdr:row>
      <xdr:rowOff>58420</xdr:rowOff>
    </xdr:to>
    <xdr:sp macro="" textlink="">
      <xdr:nvSpPr>
        <xdr:cNvPr id="198" name="楕円 197">
          <a:extLst>
            <a:ext uri="{FF2B5EF4-FFF2-40B4-BE49-F238E27FC236}">
              <a16:creationId xmlns:a16="http://schemas.microsoft.com/office/drawing/2014/main" id="{55A9D6A2-3AE0-4AA0-99E4-0103C91462AA}"/>
            </a:ext>
          </a:extLst>
        </xdr:cNvPr>
        <xdr:cNvSpPr/>
      </xdr:nvSpPr>
      <xdr:spPr>
        <a:xfrm>
          <a:off x="3746500" y="1367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7620</xdr:rowOff>
    </xdr:from>
    <xdr:to>
      <xdr:col>24</xdr:col>
      <xdr:colOff>63500</xdr:colOff>
      <xdr:row>80</xdr:row>
      <xdr:rowOff>62864</xdr:rowOff>
    </xdr:to>
    <xdr:cxnSp macro="">
      <xdr:nvCxnSpPr>
        <xdr:cNvPr id="199" name="直線コネクタ 198">
          <a:extLst>
            <a:ext uri="{FF2B5EF4-FFF2-40B4-BE49-F238E27FC236}">
              <a16:creationId xmlns:a16="http://schemas.microsoft.com/office/drawing/2014/main" id="{0731D0F3-23E3-4347-BB71-3095919A8C9E}"/>
            </a:ext>
          </a:extLst>
        </xdr:cNvPr>
        <xdr:cNvCxnSpPr/>
      </xdr:nvCxnSpPr>
      <xdr:spPr>
        <a:xfrm>
          <a:off x="3797300" y="13723620"/>
          <a:ext cx="8382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86361</xdr:rowOff>
    </xdr:from>
    <xdr:to>
      <xdr:col>15</xdr:col>
      <xdr:colOff>101600</xdr:colOff>
      <xdr:row>81</xdr:row>
      <xdr:rowOff>16511</xdr:rowOff>
    </xdr:to>
    <xdr:sp macro="" textlink="">
      <xdr:nvSpPr>
        <xdr:cNvPr id="200" name="楕円 199">
          <a:extLst>
            <a:ext uri="{FF2B5EF4-FFF2-40B4-BE49-F238E27FC236}">
              <a16:creationId xmlns:a16="http://schemas.microsoft.com/office/drawing/2014/main" id="{CD68B617-B6D8-427B-835E-54D291EE6F36}"/>
            </a:ext>
          </a:extLst>
        </xdr:cNvPr>
        <xdr:cNvSpPr/>
      </xdr:nvSpPr>
      <xdr:spPr>
        <a:xfrm>
          <a:off x="2857500" y="1380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7620</xdr:rowOff>
    </xdr:from>
    <xdr:to>
      <xdr:col>19</xdr:col>
      <xdr:colOff>177800</xdr:colOff>
      <xdr:row>80</xdr:row>
      <xdr:rowOff>137161</xdr:rowOff>
    </xdr:to>
    <xdr:cxnSp macro="">
      <xdr:nvCxnSpPr>
        <xdr:cNvPr id="201" name="直線コネクタ 200">
          <a:extLst>
            <a:ext uri="{FF2B5EF4-FFF2-40B4-BE49-F238E27FC236}">
              <a16:creationId xmlns:a16="http://schemas.microsoft.com/office/drawing/2014/main" id="{286342EA-5D22-46A1-9AE0-796BB7453977}"/>
            </a:ext>
          </a:extLst>
        </xdr:cNvPr>
        <xdr:cNvCxnSpPr/>
      </xdr:nvCxnSpPr>
      <xdr:spPr>
        <a:xfrm flipV="1">
          <a:off x="2908300" y="13723620"/>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48261</xdr:rowOff>
    </xdr:from>
    <xdr:to>
      <xdr:col>10</xdr:col>
      <xdr:colOff>165100</xdr:colOff>
      <xdr:row>80</xdr:row>
      <xdr:rowOff>149861</xdr:rowOff>
    </xdr:to>
    <xdr:sp macro="" textlink="">
      <xdr:nvSpPr>
        <xdr:cNvPr id="202" name="楕円 201">
          <a:extLst>
            <a:ext uri="{FF2B5EF4-FFF2-40B4-BE49-F238E27FC236}">
              <a16:creationId xmlns:a16="http://schemas.microsoft.com/office/drawing/2014/main" id="{4477520D-E604-47B7-928A-31A47008E9F4}"/>
            </a:ext>
          </a:extLst>
        </xdr:cNvPr>
        <xdr:cNvSpPr/>
      </xdr:nvSpPr>
      <xdr:spPr>
        <a:xfrm>
          <a:off x="1968500" y="137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99061</xdr:rowOff>
    </xdr:from>
    <xdr:to>
      <xdr:col>15</xdr:col>
      <xdr:colOff>50800</xdr:colOff>
      <xdr:row>80</xdr:row>
      <xdr:rowOff>137161</xdr:rowOff>
    </xdr:to>
    <xdr:cxnSp macro="">
      <xdr:nvCxnSpPr>
        <xdr:cNvPr id="203" name="直線コネクタ 202">
          <a:extLst>
            <a:ext uri="{FF2B5EF4-FFF2-40B4-BE49-F238E27FC236}">
              <a16:creationId xmlns:a16="http://schemas.microsoft.com/office/drawing/2014/main" id="{C06CEEC0-B3C0-44F6-A34F-0A830AD7D52D}"/>
            </a:ext>
          </a:extLst>
        </xdr:cNvPr>
        <xdr:cNvCxnSpPr/>
      </xdr:nvCxnSpPr>
      <xdr:spPr>
        <a:xfrm>
          <a:off x="2019300" y="138150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55263</xdr:rowOff>
    </xdr:from>
    <xdr:ext cx="405111" cy="259045"/>
    <xdr:sp macro="" textlink="">
      <xdr:nvSpPr>
        <xdr:cNvPr id="204" name="n_1aveValue【福祉施設】&#10;有形固定資産減価償却率">
          <a:extLst>
            <a:ext uri="{FF2B5EF4-FFF2-40B4-BE49-F238E27FC236}">
              <a16:creationId xmlns:a16="http://schemas.microsoft.com/office/drawing/2014/main" id="{E7878FB7-FC4E-4B03-BA5E-4A320E33D502}"/>
            </a:ext>
          </a:extLst>
        </xdr:cNvPr>
        <xdr:cNvSpPr txBox="1"/>
      </xdr:nvSpPr>
      <xdr:spPr>
        <a:xfrm>
          <a:off x="35820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154322</xdr:rowOff>
    </xdr:from>
    <xdr:ext cx="405111" cy="259045"/>
    <xdr:sp macro="" textlink="">
      <xdr:nvSpPr>
        <xdr:cNvPr id="205" name="n_2aveValue【福祉施設】&#10;有形固定資産減価償却率">
          <a:extLst>
            <a:ext uri="{FF2B5EF4-FFF2-40B4-BE49-F238E27FC236}">
              <a16:creationId xmlns:a16="http://schemas.microsoft.com/office/drawing/2014/main" id="{BA286160-19F8-42D7-8AA7-99AAC11D2253}"/>
            </a:ext>
          </a:extLst>
        </xdr:cNvPr>
        <xdr:cNvSpPr txBox="1"/>
      </xdr:nvSpPr>
      <xdr:spPr>
        <a:xfrm>
          <a:off x="27057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167657</xdr:rowOff>
    </xdr:from>
    <xdr:ext cx="405111" cy="259045"/>
    <xdr:sp macro="" textlink="">
      <xdr:nvSpPr>
        <xdr:cNvPr id="206" name="n_3aveValue【福祉施設】&#10;有形固定資産減価償却率">
          <a:extLst>
            <a:ext uri="{FF2B5EF4-FFF2-40B4-BE49-F238E27FC236}">
              <a16:creationId xmlns:a16="http://schemas.microsoft.com/office/drawing/2014/main" id="{F3438CF4-9F18-4912-B978-F88FE1845006}"/>
            </a:ext>
          </a:extLst>
        </xdr:cNvPr>
        <xdr:cNvSpPr txBox="1"/>
      </xdr:nvSpPr>
      <xdr:spPr>
        <a:xfrm>
          <a:off x="18167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130191</xdr:rowOff>
    </xdr:from>
    <xdr:ext cx="405111" cy="259045"/>
    <xdr:sp macro="" textlink="">
      <xdr:nvSpPr>
        <xdr:cNvPr id="207" name="n_4aveValue【福祉施設】&#10;有形固定資産減価償却率">
          <a:extLst>
            <a:ext uri="{FF2B5EF4-FFF2-40B4-BE49-F238E27FC236}">
              <a16:creationId xmlns:a16="http://schemas.microsoft.com/office/drawing/2014/main" id="{C4214FBF-F8D1-4C33-AAE0-B486FB376FE0}"/>
            </a:ext>
          </a:extLst>
        </xdr:cNvPr>
        <xdr:cNvSpPr txBox="1"/>
      </xdr:nvSpPr>
      <xdr:spPr>
        <a:xfrm>
          <a:off x="9277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74947</xdr:rowOff>
    </xdr:from>
    <xdr:ext cx="405111" cy="259045"/>
    <xdr:sp macro="" textlink="">
      <xdr:nvSpPr>
        <xdr:cNvPr id="208" name="n_1mainValue【福祉施設】&#10;有形固定資産減価償却率">
          <a:extLst>
            <a:ext uri="{FF2B5EF4-FFF2-40B4-BE49-F238E27FC236}">
              <a16:creationId xmlns:a16="http://schemas.microsoft.com/office/drawing/2014/main" id="{68A49C48-621A-4A0D-B85C-4F2C58D33C97}"/>
            </a:ext>
          </a:extLst>
        </xdr:cNvPr>
        <xdr:cNvSpPr txBox="1"/>
      </xdr:nvSpPr>
      <xdr:spPr>
        <a:xfrm>
          <a:off x="3582044" y="1344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33038</xdr:rowOff>
    </xdr:from>
    <xdr:ext cx="405111" cy="259045"/>
    <xdr:sp macro="" textlink="">
      <xdr:nvSpPr>
        <xdr:cNvPr id="209" name="n_2mainValue【福祉施設】&#10;有形固定資産減価償却率">
          <a:extLst>
            <a:ext uri="{FF2B5EF4-FFF2-40B4-BE49-F238E27FC236}">
              <a16:creationId xmlns:a16="http://schemas.microsoft.com/office/drawing/2014/main" id="{30862339-917D-4772-9C1E-FEBA0CF28422}"/>
            </a:ext>
          </a:extLst>
        </xdr:cNvPr>
        <xdr:cNvSpPr txBox="1"/>
      </xdr:nvSpPr>
      <xdr:spPr>
        <a:xfrm>
          <a:off x="2705744"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166388</xdr:rowOff>
    </xdr:from>
    <xdr:ext cx="405111" cy="259045"/>
    <xdr:sp macro="" textlink="">
      <xdr:nvSpPr>
        <xdr:cNvPr id="210" name="n_3mainValue【福祉施設】&#10;有形固定資産減価償却率">
          <a:extLst>
            <a:ext uri="{FF2B5EF4-FFF2-40B4-BE49-F238E27FC236}">
              <a16:creationId xmlns:a16="http://schemas.microsoft.com/office/drawing/2014/main" id="{A4396B95-276C-4DA5-B08D-5ED6CD2E3013}"/>
            </a:ext>
          </a:extLst>
        </xdr:cNvPr>
        <xdr:cNvSpPr txBox="1"/>
      </xdr:nvSpPr>
      <xdr:spPr>
        <a:xfrm>
          <a:off x="181674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1" name="正方形/長方形 210">
          <a:extLst>
            <a:ext uri="{FF2B5EF4-FFF2-40B4-BE49-F238E27FC236}">
              <a16:creationId xmlns:a16="http://schemas.microsoft.com/office/drawing/2014/main" id="{08C04DDD-162A-4489-A8BA-18D6C2A83CA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2" name="正方形/長方形 211">
          <a:extLst>
            <a:ext uri="{FF2B5EF4-FFF2-40B4-BE49-F238E27FC236}">
              <a16:creationId xmlns:a16="http://schemas.microsoft.com/office/drawing/2014/main" id="{ABD2AF9F-C553-45CD-9394-68F5A2BC797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3" name="正方形/長方形 212">
          <a:extLst>
            <a:ext uri="{FF2B5EF4-FFF2-40B4-BE49-F238E27FC236}">
              <a16:creationId xmlns:a16="http://schemas.microsoft.com/office/drawing/2014/main" id="{7E87AC3F-6B49-475A-8332-36853ABBFEB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4" name="正方形/長方形 213">
          <a:extLst>
            <a:ext uri="{FF2B5EF4-FFF2-40B4-BE49-F238E27FC236}">
              <a16:creationId xmlns:a16="http://schemas.microsoft.com/office/drawing/2014/main" id="{FE59166C-9707-49B7-9932-EB1C9B92E60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5" name="正方形/長方形 214">
          <a:extLst>
            <a:ext uri="{FF2B5EF4-FFF2-40B4-BE49-F238E27FC236}">
              <a16:creationId xmlns:a16="http://schemas.microsoft.com/office/drawing/2014/main" id="{EB6B3B23-0617-4B35-B805-1C3B472A3CC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6" name="正方形/長方形 215">
          <a:extLst>
            <a:ext uri="{FF2B5EF4-FFF2-40B4-BE49-F238E27FC236}">
              <a16:creationId xmlns:a16="http://schemas.microsoft.com/office/drawing/2014/main" id="{4C0D5875-E066-4C88-AEA5-ABB701E3BE7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7" name="正方形/長方形 216">
          <a:extLst>
            <a:ext uri="{FF2B5EF4-FFF2-40B4-BE49-F238E27FC236}">
              <a16:creationId xmlns:a16="http://schemas.microsoft.com/office/drawing/2014/main" id="{6800ED51-8BF0-4A9A-A87A-E78D68C24BC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8" name="正方形/長方形 217">
          <a:extLst>
            <a:ext uri="{FF2B5EF4-FFF2-40B4-BE49-F238E27FC236}">
              <a16:creationId xmlns:a16="http://schemas.microsoft.com/office/drawing/2014/main" id="{9191A0D1-DDE9-490B-921D-0D6997EB9DF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9" name="テキスト ボックス 218">
          <a:extLst>
            <a:ext uri="{FF2B5EF4-FFF2-40B4-BE49-F238E27FC236}">
              <a16:creationId xmlns:a16="http://schemas.microsoft.com/office/drawing/2014/main" id="{FB909B03-5D17-43C4-96CF-BE81DC4AA1B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0" name="直線コネクタ 219">
          <a:extLst>
            <a:ext uri="{FF2B5EF4-FFF2-40B4-BE49-F238E27FC236}">
              <a16:creationId xmlns:a16="http://schemas.microsoft.com/office/drawing/2014/main" id="{60E7215C-FAC1-485D-84ED-0CC373A118C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21" name="直線コネクタ 220">
          <a:extLst>
            <a:ext uri="{FF2B5EF4-FFF2-40B4-BE49-F238E27FC236}">
              <a16:creationId xmlns:a16="http://schemas.microsoft.com/office/drawing/2014/main" id="{FDE24566-0323-45F5-AEF8-B4F93B3F564F}"/>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22" name="テキスト ボックス 221">
          <a:extLst>
            <a:ext uri="{FF2B5EF4-FFF2-40B4-BE49-F238E27FC236}">
              <a16:creationId xmlns:a16="http://schemas.microsoft.com/office/drawing/2014/main" id="{99424758-5912-46EF-89BB-D4D444B360C2}"/>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23" name="直線コネクタ 222">
          <a:extLst>
            <a:ext uri="{FF2B5EF4-FFF2-40B4-BE49-F238E27FC236}">
              <a16:creationId xmlns:a16="http://schemas.microsoft.com/office/drawing/2014/main" id="{D868D965-39A0-4965-8107-E488E2B5B6B3}"/>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24" name="テキスト ボックス 223">
          <a:extLst>
            <a:ext uri="{FF2B5EF4-FFF2-40B4-BE49-F238E27FC236}">
              <a16:creationId xmlns:a16="http://schemas.microsoft.com/office/drawing/2014/main" id="{57EDDB41-C6E8-4ADE-BCBF-3E7B7A36B73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25" name="直線コネクタ 224">
          <a:extLst>
            <a:ext uri="{FF2B5EF4-FFF2-40B4-BE49-F238E27FC236}">
              <a16:creationId xmlns:a16="http://schemas.microsoft.com/office/drawing/2014/main" id="{322CEA03-8DB8-4DF6-A69A-23CAA2884AFD}"/>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26" name="テキスト ボックス 225">
          <a:extLst>
            <a:ext uri="{FF2B5EF4-FFF2-40B4-BE49-F238E27FC236}">
              <a16:creationId xmlns:a16="http://schemas.microsoft.com/office/drawing/2014/main" id="{38F6F0FB-86E6-4A00-8386-4D802687975F}"/>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7" name="直線コネクタ 226">
          <a:extLst>
            <a:ext uri="{FF2B5EF4-FFF2-40B4-BE49-F238E27FC236}">
              <a16:creationId xmlns:a16="http://schemas.microsoft.com/office/drawing/2014/main" id="{3E42882F-0562-4747-9270-5E2C5D6C16F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8" name="テキスト ボックス 227">
          <a:extLst>
            <a:ext uri="{FF2B5EF4-FFF2-40B4-BE49-F238E27FC236}">
              <a16:creationId xmlns:a16="http://schemas.microsoft.com/office/drawing/2014/main" id="{98D0AD31-08DE-46DE-9C6B-6865C4A1D76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9" name="【福祉施設】&#10;一人当たり面積グラフ枠">
          <a:extLst>
            <a:ext uri="{FF2B5EF4-FFF2-40B4-BE49-F238E27FC236}">
              <a16:creationId xmlns:a16="http://schemas.microsoft.com/office/drawing/2014/main" id="{E5AFB670-63CE-414B-B5FD-4D1087C1DC3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83820</xdr:rowOff>
    </xdr:from>
    <xdr:to>
      <xdr:col>54</xdr:col>
      <xdr:colOff>189865</xdr:colOff>
      <xdr:row>85</xdr:row>
      <xdr:rowOff>76391</xdr:rowOff>
    </xdr:to>
    <xdr:cxnSp macro="">
      <xdr:nvCxnSpPr>
        <xdr:cNvPr id="230" name="直線コネクタ 229">
          <a:extLst>
            <a:ext uri="{FF2B5EF4-FFF2-40B4-BE49-F238E27FC236}">
              <a16:creationId xmlns:a16="http://schemas.microsoft.com/office/drawing/2014/main" id="{B0603DBF-A4A4-4785-A341-0A21D9EEA74C}"/>
            </a:ext>
          </a:extLst>
        </xdr:cNvPr>
        <xdr:cNvCxnSpPr/>
      </xdr:nvCxnSpPr>
      <xdr:spPr>
        <a:xfrm flipV="1">
          <a:off x="10476865" y="13456920"/>
          <a:ext cx="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80218</xdr:rowOff>
    </xdr:from>
    <xdr:ext cx="469744" cy="259045"/>
    <xdr:sp macro="" textlink="">
      <xdr:nvSpPr>
        <xdr:cNvPr id="231" name="【福祉施設】&#10;一人当たり面積最小値テキスト">
          <a:extLst>
            <a:ext uri="{FF2B5EF4-FFF2-40B4-BE49-F238E27FC236}">
              <a16:creationId xmlns:a16="http://schemas.microsoft.com/office/drawing/2014/main" id="{B187FCF4-66E0-4BF8-99CB-17CC53D4EDAD}"/>
            </a:ext>
          </a:extLst>
        </xdr:cNvPr>
        <xdr:cNvSpPr txBox="1"/>
      </xdr:nvSpPr>
      <xdr:spPr>
        <a:xfrm>
          <a:off x="10515600" y="14653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76391</xdr:rowOff>
    </xdr:from>
    <xdr:to>
      <xdr:col>55</xdr:col>
      <xdr:colOff>88900</xdr:colOff>
      <xdr:row>85</xdr:row>
      <xdr:rowOff>76391</xdr:rowOff>
    </xdr:to>
    <xdr:cxnSp macro="">
      <xdr:nvCxnSpPr>
        <xdr:cNvPr id="232" name="直線コネクタ 231">
          <a:extLst>
            <a:ext uri="{FF2B5EF4-FFF2-40B4-BE49-F238E27FC236}">
              <a16:creationId xmlns:a16="http://schemas.microsoft.com/office/drawing/2014/main" id="{C9A7BD3F-B167-4911-8F51-7FED5543560D}"/>
            </a:ext>
          </a:extLst>
        </xdr:cNvPr>
        <xdr:cNvCxnSpPr/>
      </xdr:nvCxnSpPr>
      <xdr:spPr>
        <a:xfrm>
          <a:off x="10388600" y="1464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30497</xdr:rowOff>
    </xdr:from>
    <xdr:ext cx="469744" cy="259045"/>
    <xdr:sp macro="" textlink="">
      <xdr:nvSpPr>
        <xdr:cNvPr id="233" name="【福祉施設】&#10;一人当たり面積最大値テキスト">
          <a:extLst>
            <a:ext uri="{FF2B5EF4-FFF2-40B4-BE49-F238E27FC236}">
              <a16:creationId xmlns:a16="http://schemas.microsoft.com/office/drawing/2014/main" id="{E0A9C599-3ABF-40B3-BDBD-266291B5745A}"/>
            </a:ext>
          </a:extLst>
        </xdr:cNvPr>
        <xdr:cNvSpPr txBox="1"/>
      </xdr:nvSpPr>
      <xdr:spPr>
        <a:xfrm>
          <a:off x="10515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83820</xdr:rowOff>
    </xdr:from>
    <xdr:to>
      <xdr:col>55</xdr:col>
      <xdr:colOff>88900</xdr:colOff>
      <xdr:row>78</xdr:row>
      <xdr:rowOff>83820</xdr:rowOff>
    </xdr:to>
    <xdr:cxnSp macro="">
      <xdr:nvCxnSpPr>
        <xdr:cNvPr id="234" name="直線コネクタ 233">
          <a:extLst>
            <a:ext uri="{FF2B5EF4-FFF2-40B4-BE49-F238E27FC236}">
              <a16:creationId xmlns:a16="http://schemas.microsoft.com/office/drawing/2014/main" id="{7EB8170A-6791-4E40-8CC8-24FAFE9A12AB}"/>
            </a:ext>
          </a:extLst>
        </xdr:cNvPr>
        <xdr:cNvCxnSpPr/>
      </xdr:nvCxnSpPr>
      <xdr:spPr>
        <a:xfrm>
          <a:off x="10388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145623</xdr:rowOff>
    </xdr:from>
    <xdr:ext cx="469744" cy="259045"/>
    <xdr:sp macro="" textlink="">
      <xdr:nvSpPr>
        <xdr:cNvPr id="235" name="【福祉施設】&#10;一人当たり面積平均値テキスト">
          <a:extLst>
            <a:ext uri="{FF2B5EF4-FFF2-40B4-BE49-F238E27FC236}">
              <a16:creationId xmlns:a16="http://schemas.microsoft.com/office/drawing/2014/main" id="{329E6AFC-19E6-4035-B18D-D89A285690A6}"/>
            </a:ext>
          </a:extLst>
        </xdr:cNvPr>
        <xdr:cNvSpPr txBox="1"/>
      </xdr:nvSpPr>
      <xdr:spPr>
        <a:xfrm>
          <a:off x="10515600" y="14204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122746</xdr:rowOff>
    </xdr:from>
    <xdr:to>
      <xdr:col>55</xdr:col>
      <xdr:colOff>50800</xdr:colOff>
      <xdr:row>84</xdr:row>
      <xdr:rowOff>52896</xdr:rowOff>
    </xdr:to>
    <xdr:sp macro="" textlink="">
      <xdr:nvSpPr>
        <xdr:cNvPr id="236" name="フローチャート: 判断 235">
          <a:extLst>
            <a:ext uri="{FF2B5EF4-FFF2-40B4-BE49-F238E27FC236}">
              <a16:creationId xmlns:a16="http://schemas.microsoft.com/office/drawing/2014/main" id="{00E47EFE-14E9-450A-8537-3B221E7C6F70}"/>
            </a:ext>
          </a:extLst>
        </xdr:cNvPr>
        <xdr:cNvSpPr/>
      </xdr:nvSpPr>
      <xdr:spPr>
        <a:xfrm>
          <a:off x="10426700" y="1435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153606</xdr:rowOff>
    </xdr:from>
    <xdr:to>
      <xdr:col>50</xdr:col>
      <xdr:colOff>165100</xdr:colOff>
      <xdr:row>84</xdr:row>
      <xdr:rowOff>83756</xdr:rowOff>
    </xdr:to>
    <xdr:sp macro="" textlink="">
      <xdr:nvSpPr>
        <xdr:cNvPr id="237" name="フローチャート: 判断 236">
          <a:extLst>
            <a:ext uri="{FF2B5EF4-FFF2-40B4-BE49-F238E27FC236}">
              <a16:creationId xmlns:a16="http://schemas.microsoft.com/office/drawing/2014/main" id="{B25BA7B7-BE50-4941-A9DC-23D7750144F2}"/>
            </a:ext>
          </a:extLst>
        </xdr:cNvPr>
        <xdr:cNvSpPr/>
      </xdr:nvSpPr>
      <xdr:spPr>
        <a:xfrm>
          <a:off x="9588500" y="1438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167894</xdr:rowOff>
    </xdr:from>
    <xdr:to>
      <xdr:col>46</xdr:col>
      <xdr:colOff>38100</xdr:colOff>
      <xdr:row>84</xdr:row>
      <xdr:rowOff>98044</xdr:rowOff>
    </xdr:to>
    <xdr:sp macro="" textlink="">
      <xdr:nvSpPr>
        <xdr:cNvPr id="238" name="フローチャート: 判断 237">
          <a:extLst>
            <a:ext uri="{FF2B5EF4-FFF2-40B4-BE49-F238E27FC236}">
              <a16:creationId xmlns:a16="http://schemas.microsoft.com/office/drawing/2014/main" id="{4BBE00A5-EAE8-4BE8-8DAA-3491275D67EC}"/>
            </a:ext>
          </a:extLst>
        </xdr:cNvPr>
        <xdr:cNvSpPr/>
      </xdr:nvSpPr>
      <xdr:spPr>
        <a:xfrm>
          <a:off x="8699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13588</xdr:rowOff>
    </xdr:from>
    <xdr:to>
      <xdr:col>41</xdr:col>
      <xdr:colOff>101600</xdr:colOff>
      <xdr:row>84</xdr:row>
      <xdr:rowOff>115188</xdr:rowOff>
    </xdr:to>
    <xdr:sp macro="" textlink="">
      <xdr:nvSpPr>
        <xdr:cNvPr id="239" name="フローチャート: 判断 238">
          <a:extLst>
            <a:ext uri="{FF2B5EF4-FFF2-40B4-BE49-F238E27FC236}">
              <a16:creationId xmlns:a16="http://schemas.microsoft.com/office/drawing/2014/main" id="{0D4D66EC-9243-4ED9-A16F-2D8D56B00090}"/>
            </a:ext>
          </a:extLst>
        </xdr:cNvPr>
        <xdr:cNvSpPr/>
      </xdr:nvSpPr>
      <xdr:spPr>
        <a:xfrm>
          <a:off x="7810500" y="1441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144463</xdr:rowOff>
    </xdr:from>
    <xdr:to>
      <xdr:col>36</xdr:col>
      <xdr:colOff>165100</xdr:colOff>
      <xdr:row>84</xdr:row>
      <xdr:rowOff>74613</xdr:rowOff>
    </xdr:to>
    <xdr:sp macro="" textlink="">
      <xdr:nvSpPr>
        <xdr:cNvPr id="240" name="フローチャート: 判断 239">
          <a:extLst>
            <a:ext uri="{FF2B5EF4-FFF2-40B4-BE49-F238E27FC236}">
              <a16:creationId xmlns:a16="http://schemas.microsoft.com/office/drawing/2014/main" id="{624CB29B-4C7A-4124-BB6B-08F3CDB29C8D}"/>
            </a:ext>
          </a:extLst>
        </xdr:cNvPr>
        <xdr:cNvSpPr/>
      </xdr:nvSpPr>
      <xdr:spPr>
        <a:xfrm>
          <a:off x="6921500" y="143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103C3E17-8969-4F1A-B5FF-1419D8414D8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781B8252-FB48-45F2-B321-7D195AC5FCF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0FCBB23D-EFFF-410B-BE5D-740A578CA4F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B1C5B5A9-6064-43E2-9B84-A1323C03F05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18E6B89A-4081-4761-B75F-D29D6EA19CD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159893</xdr:rowOff>
    </xdr:from>
    <xdr:to>
      <xdr:col>55</xdr:col>
      <xdr:colOff>50800</xdr:colOff>
      <xdr:row>84</xdr:row>
      <xdr:rowOff>90043</xdr:rowOff>
    </xdr:to>
    <xdr:sp macro="" textlink="">
      <xdr:nvSpPr>
        <xdr:cNvPr id="246" name="楕円 245">
          <a:extLst>
            <a:ext uri="{FF2B5EF4-FFF2-40B4-BE49-F238E27FC236}">
              <a16:creationId xmlns:a16="http://schemas.microsoft.com/office/drawing/2014/main" id="{5F472DD8-D8D5-4CF6-A28C-E87CABB23EAE}"/>
            </a:ext>
          </a:extLst>
        </xdr:cNvPr>
        <xdr:cNvSpPr/>
      </xdr:nvSpPr>
      <xdr:spPr>
        <a:xfrm>
          <a:off x="10426700" y="1439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138320</xdr:rowOff>
    </xdr:from>
    <xdr:ext cx="469744" cy="259045"/>
    <xdr:sp macro="" textlink="">
      <xdr:nvSpPr>
        <xdr:cNvPr id="247" name="【福祉施設】&#10;一人当たり面積該当値テキスト">
          <a:extLst>
            <a:ext uri="{FF2B5EF4-FFF2-40B4-BE49-F238E27FC236}">
              <a16:creationId xmlns:a16="http://schemas.microsoft.com/office/drawing/2014/main" id="{8EBCF135-553A-46E0-81D1-132A87AA76BE}"/>
            </a:ext>
          </a:extLst>
        </xdr:cNvPr>
        <xdr:cNvSpPr txBox="1"/>
      </xdr:nvSpPr>
      <xdr:spPr>
        <a:xfrm>
          <a:off x="10515600" y="14368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159893</xdr:rowOff>
    </xdr:from>
    <xdr:to>
      <xdr:col>50</xdr:col>
      <xdr:colOff>165100</xdr:colOff>
      <xdr:row>84</xdr:row>
      <xdr:rowOff>90043</xdr:rowOff>
    </xdr:to>
    <xdr:sp macro="" textlink="">
      <xdr:nvSpPr>
        <xdr:cNvPr id="248" name="楕円 247">
          <a:extLst>
            <a:ext uri="{FF2B5EF4-FFF2-40B4-BE49-F238E27FC236}">
              <a16:creationId xmlns:a16="http://schemas.microsoft.com/office/drawing/2014/main" id="{600511F9-5DBB-4471-B5DB-99E3E19FD764}"/>
            </a:ext>
          </a:extLst>
        </xdr:cNvPr>
        <xdr:cNvSpPr/>
      </xdr:nvSpPr>
      <xdr:spPr>
        <a:xfrm>
          <a:off x="9588500" y="1439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39243</xdr:rowOff>
    </xdr:from>
    <xdr:to>
      <xdr:col>55</xdr:col>
      <xdr:colOff>0</xdr:colOff>
      <xdr:row>84</xdr:row>
      <xdr:rowOff>39243</xdr:rowOff>
    </xdr:to>
    <xdr:cxnSp macro="">
      <xdr:nvCxnSpPr>
        <xdr:cNvPr id="249" name="直線コネクタ 248">
          <a:extLst>
            <a:ext uri="{FF2B5EF4-FFF2-40B4-BE49-F238E27FC236}">
              <a16:creationId xmlns:a16="http://schemas.microsoft.com/office/drawing/2014/main" id="{0444BAAE-CD41-4A43-A202-A45630FDDE43}"/>
            </a:ext>
          </a:extLst>
        </xdr:cNvPr>
        <xdr:cNvCxnSpPr/>
      </xdr:nvCxnSpPr>
      <xdr:spPr>
        <a:xfrm>
          <a:off x="9639300" y="144410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46737</xdr:rowOff>
    </xdr:from>
    <xdr:to>
      <xdr:col>46</xdr:col>
      <xdr:colOff>38100</xdr:colOff>
      <xdr:row>84</xdr:row>
      <xdr:rowOff>148337</xdr:rowOff>
    </xdr:to>
    <xdr:sp macro="" textlink="">
      <xdr:nvSpPr>
        <xdr:cNvPr id="250" name="楕円 249">
          <a:extLst>
            <a:ext uri="{FF2B5EF4-FFF2-40B4-BE49-F238E27FC236}">
              <a16:creationId xmlns:a16="http://schemas.microsoft.com/office/drawing/2014/main" id="{2F7EF7D4-B4D9-4F3C-AFE7-3F385FB45062}"/>
            </a:ext>
          </a:extLst>
        </xdr:cNvPr>
        <xdr:cNvSpPr/>
      </xdr:nvSpPr>
      <xdr:spPr>
        <a:xfrm>
          <a:off x="86995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39243</xdr:rowOff>
    </xdr:from>
    <xdr:to>
      <xdr:col>50</xdr:col>
      <xdr:colOff>114300</xdr:colOff>
      <xdr:row>84</xdr:row>
      <xdr:rowOff>97537</xdr:rowOff>
    </xdr:to>
    <xdr:cxnSp macro="">
      <xdr:nvCxnSpPr>
        <xdr:cNvPr id="251" name="直線コネクタ 250">
          <a:extLst>
            <a:ext uri="{FF2B5EF4-FFF2-40B4-BE49-F238E27FC236}">
              <a16:creationId xmlns:a16="http://schemas.microsoft.com/office/drawing/2014/main" id="{398C0AF1-CEF8-4BEF-9D1E-1D8044251C8D}"/>
            </a:ext>
          </a:extLst>
        </xdr:cNvPr>
        <xdr:cNvCxnSpPr/>
      </xdr:nvCxnSpPr>
      <xdr:spPr>
        <a:xfrm flipV="1">
          <a:off x="8750300" y="14441043"/>
          <a:ext cx="889000" cy="5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44450</xdr:rowOff>
    </xdr:from>
    <xdr:to>
      <xdr:col>41</xdr:col>
      <xdr:colOff>101600</xdr:colOff>
      <xdr:row>84</xdr:row>
      <xdr:rowOff>146050</xdr:rowOff>
    </xdr:to>
    <xdr:sp macro="" textlink="">
      <xdr:nvSpPr>
        <xdr:cNvPr id="252" name="楕円 251">
          <a:extLst>
            <a:ext uri="{FF2B5EF4-FFF2-40B4-BE49-F238E27FC236}">
              <a16:creationId xmlns:a16="http://schemas.microsoft.com/office/drawing/2014/main" id="{79E09A79-5DD9-441D-9503-09E87878C16F}"/>
            </a:ext>
          </a:extLst>
        </xdr:cNvPr>
        <xdr:cNvSpPr/>
      </xdr:nvSpPr>
      <xdr:spPr>
        <a:xfrm>
          <a:off x="7810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95250</xdr:rowOff>
    </xdr:from>
    <xdr:to>
      <xdr:col>45</xdr:col>
      <xdr:colOff>177800</xdr:colOff>
      <xdr:row>84</xdr:row>
      <xdr:rowOff>97537</xdr:rowOff>
    </xdr:to>
    <xdr:cxnSp macro="">
      <xdr:nvCxnSpPr>
        <xdr:cNvPr id="253" name="直線コネクタ 252">
          <a:extLst>
            <a:ext uri="{FF2B5EF4-FFF2-40B4-BE49-F238E27FC236}">
              <a16:creationId xmlns:a16="http://schemas.microsoft.com/office/drawing/2014/main" id="{6CADC769-362E-42AF-822C-D3CD74CA8F18}"/>
            </a:ext>
          </a:extLst>
        </xdr:cNvPr>
        <xdr:cNvCxnSpPr/>
      </xdr:nvCxnSpPr>
      <xdr:spPr>
        <a:xfrm>
          <a:off x="7861300" y="14497050"/>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100283</xdr:rowOff>
    </xdr:from>
    <xdr:ext cx="469744" cy="259045"/>
    <xdr:sp macro="" textlink="">
      <xdr:nvSpPr>
        <xdr:cNvPr id="254" name="n_1aveValue【福祉施設】&#10;一人当たり面積">
          <a:extLst>
            <a:ext uri="{FF2B5EF4-FFF2-40B4-BE49-F238E27FC236}">
              <a16:creationId xmlns:a16="http://schemas.microsoft.com/office/drawing/2014/main" id="{59A8934B-9FE0-424D-8904-FF4F276A7B9A}"/>
            </a:ext>
          </a:extLst>
        </xdr:cNvPr>
        <xdr:cNvSpPr txBox="1"/>
      </xdr:nvSpPr>
      <xdr:spPr>
        <a:xfrm>
          <a:off x="9391727" y="1415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114571</xdr:rowOff>
    </xdr:from>
    <xdr:ext cx="469744" cy="259045"/>
    <xdr:sp macro="" textlink="">
      <xdr:nvSpPr>
        <xdr:cNvPr id="255" name="n_2aveValue【福祉施設】&#10;一人当たり面積">
          <a:extLst>
            <a:ext uri="{FF2B5EF4-FFF2-40B4-BE49-F238E27FC236}">
              <a16:creationId xmlns:a16="http://schemas.microsoft.com/office/drawing/2014/main" id="{33B67A40-5829-4ABF-A547-DBB25A9F77C3}"/>
            </a:ext>
          </a:extLst>
        </xdr:cNvPr>
        <xdr:cNvSpPr txBox="1"/>
      </xdr:nvSpPr>
      <xdr:spPr>
        <a:xfrm>
          <a:off x="85154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131715</xdr:rowOff>
    </xdr:from>
    <xdr:ext cx="469744" cy="259045"/>
    <xdr:sp macro="" textlink="">
      <xdr:nvSpPr>
        <xdr:cNvPr id="256" name="n_3aveValue【福祉施設】&#10;一人当たり面積">
          <a:extLst>
            <a:ext uri="{FF2B5EF4-FFF2-40B4-BE49-F238E27FC236}">
              <a16:creationId xmlns:a16="http://schemas.microsoft.com/office/drawing/2014/main" id="{AE4D5841-2E18-4F76-A132-F2B9F9A468BC}"/>
            </a:ext>
          </a:extLst>
        </xdr:cNvPr>
        <xdr:cNvSpPr txBox="1"/>
      </xdr:nvSpPr>
      <xdr:spPr>
        <a:xfrm>
          <a:off x="7626427" y="1419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91140</xdr:rowOff>
    </xdr:from>
    <xdr:ext cx="469744" cy="259045"/>
    <xdr:sp macro="" textlink="">
      <xdr:nvSpPr>
        <xdr:cNvPr id="257" name="n_4aveValue【福祉施設】&#10;一人当たり面積">
          <a:extLst>
            <a:ext uri="{FF2B5EF4-FFF2-40B4-BE49-F238E27FC236}">
              <a16:creationId xmlns:a16="http://schemas.microsoft.com/office/drawing/2014/main" id="{EA16FB7A-00BB-4C9E-823E-91A91C458E3A}"/>
            </a:ext>
          </a:extLst>
        </xdr:cNvPr>
        <xdr:cNvSpPr txBox="1"/>
      </xdr:nvSpPr>
      <xdr:spPr>
        <a:xfrm>
          <a:off x="6737427" y="1415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81170</xdr:rowOff>
    </xdr:from>
    <xdr:ext cx="469744" cy="259045"/>
    <xdr:sp macro="" textlink="">
      <xdr:nvSpPr>
        <xdr:cNvPr id="258" name="n_1mainValue【福祉施設】&#10;一人当たり面積">
          <a:extLst>
            <a:ext uri="{FF2B5EF4-FFF2-40B4-BE49-F238E27FC236}">
              <a16:creationId xmlns:a16="http://schemas.microsoft.com/office/drawing/2014/main" id="{9D57E51E-EFE6-4721-A83F-300B2900DAE0}"/>
            </a:ext>
          </a:extLst>
        </xdr:cNvPr>
        <xdr:cNvSpPr txBox="1"/>
      </xdr:nvSpPr>
      <xdr:spPr>
        <a:xfrm>
          <a:off x="9391727" y="1448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139464</xdr:rowOff>
    </xdr:from>
    <xdr:ext cx="469744" cy="259045"/>
    <xdr:sp macro="" textlink="">
      <xdr:nvSpPr>
        <xdr:cNvPr id="259" name="n_2mainValue【福祉施設】&#10;一人当たり面積">
          <a:extLst>
            <a:ext uri="{FF2B5EF4-FFF2-40B4-BE49-F238E27FC236}">
              <a16:creationId xmlns:a16="http://schemas.microsoft.com/office/drawing/2014/main" id="{AC69515B-A162-4AF5-BF98-A0BFF4454F5C}"/>
            </a:ext>
          </a:extLst>
        </xdr:cNvPr>
        <xdr:cNvSpPr txBox="1"/>
      </xdr:nvSpPr>
      <xdr:spPr>
        <a:xfrm>
          <a:off x="85154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137177</xdr:rowOff>
    </xdr:from>
    <xdr:ext cx="469744" cy="259045"/>
    <xdr:sp macro="" textlink="">
      <xdr:nvSpPr>
        <xdr:cNvPr id="260" name="n_3mainValue【福祉施設】&#10;一人当たり面積">
          <a:extLst>
            <a:ext uri="{FF2B5EF4-FFF2-40B4-BE49-F238E27FC236}">
              <a16:creationId xmlns:a16="http://schemas.microsoft.com/office/drawing/2014/main" id="{9DFCA52F-6FA0-43A5-8CAF-A6DE22E0438F}"/>
            </a:ext>
          </a:extLst>
        </xdr:cNvPr>
        <xdr:cNvSpPr txBox="1"/>
      </xdr:nvSpPr>
      <xdr:spPr>
        <a:xfrm>
          <a:off x="76264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1" name="正方形/長方形 260">
          <a:extLst>
            <a:ext uri="{FF2B5EF4-FFF2-40B4-BE49-F238E27FC236}">
              <a16:creationId xmlns:a16="http://schemas.microsoft.com/office/drawing/2014/main" id="{E4148902-AC55-4F8F-8FFB-825C1A53F33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2" name="正方形/長方形 261">
          <a:extLst>
            <a:ext uri="{FF2B5EF4-FFF2-40B4-BE49-F238E27FC236}">
              <a16:creationId xmlns:a16="http://schemas.microsoft.com/office/drawing/2014/main" id="{2729BA7F-E8FA-4D56-BD13-078E9FC3B19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3" name="正方形/長方形 262">
          <a:extLst>
            <a:ext uri="{FF2B5EF4-FFF2-40B4-BE49-F238E27FC236}">
              <a16:creationId xmlns:a16="http://schemas.microsoft.com/office/drawing/2014/main" id="{8C3CEA99-E3FB-42E5-B3E7-0438C9F737E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4" name="正方形/長方形 263">
          <a:extLst>
            <a:ext uri="{FF2B5EF4-FFF2-40B4-BE49-F238E27FC236}">
              <a16:creationId xmlns:a16="http://schemas.microsoft.com/office/drawing/2014/main" id="{DB6D4B4D-4B58-44DC-BDF9-FE1A27CCCD0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5" name="正方形/長方形 264">
          <a:extLst>
            <a:ext uri="{FF2B5EF4-FFF2-40B4-BE49-F238E27FC236}">
              <a16:creationId xmlns:a16="http://schemas.microsoft.com/office/drawing/2014/main" id="{1DAACBEA-BA1C-4E3D-838E-35FA613A56E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6" name="正方形/長方形 265">
          <a:extLst>
            <a:ext uri="{FF2B5EF4-FFF2-40B4-BE49-F238E27FC236}">
              <a16:creationId xmlns:a16="http://schemas.microsoft.com/office/drawing/2014/main" id="{01F13B91-B793-4884-8DB0-ADFE49EA9CD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7" name="正方形/長方形 266">
          <a:extLst>
            <a:ext uri="{FF2B5EF4-FFF2-40B4-BE49-F238E27FC236}">
              <a16:creationId xmlns:a16="http://schemas.microsoft.com/office/drawing/2014/main" id="{D9715B13-78CB-4E70-8B72-395BF8839FA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8" name="正方形/長方形 267">
          <a:extLst>
            <a:ext uri="{FF2B5EF4-FFF2-40B4-BE49-F238E27FC236}">
              <a16:creationId xmlns:a16="http://schemas.microsoft.com/office/drawing/2014/main" id="{C271212D-F3A9-4018-9E27-2412F8501F8D}"/>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9" name="テキスト ボックス 268">
          <a:extLst>
            <a:ext uri="{FF2B5EF4-FFF2-40B4-BE49-F238E27FC236}">
              <a16:creationId xmlns:a16="http://schemas.microsoft.com/office/drawing/2014/main" id="{802ADD1E-2106-497A-89BC-1DF5A858B4D1}"/>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0" name="直線コネクタ 269">
          <a:extLst>
            <a:ext uri="{FF2B5EF4-FFF2-40B4-BE49-F238E27FC236}">
              <a16:creationId xmlns:a16="http://schemas.microsoft.com/office/drawing/2014/main" id="{EBD7F8A2-5A24-4490-AEB5-100F0A254E8B}"/>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71" name="テキスト ボックス 270">
          <a:extLst>
            <a:ext uri="{FF2B5EF4-FFF2-40B4-BE49-F238E27FC236}">
              <a16:creationId xmlns:a16="http://schemas.microsoft.com/office/drawing/2014/main" id="{EBE92B05-6012-4811-B865-B76B9968705B}"/>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72" name="直線コネクタ 271">
          <a:extLst>
            <a:ext uri="{FF2B5EF4-FFF2-40B4-BE49-F238E27FC236}">
              <a16:creationId xmlns:a16="http://schemas.microsoft.com/office/drawing/2014/main" id="{CB7D7407-A0A1-438A-8C1B-96B146755DE2}"/>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73" name="テキスト ボックス 272">
          <a:extLst>
            <a:ext uri="{FF2B5EF4-FFF2-40B4-BE49-F238E27FC236}">
              <a16:creationId xmlns:a16="http://schemas.microsoft.com/office/drawing/2014/main" id="{F6AB0ADA-58AE-42AA-B6DF-AAE900E02965}"/>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74" name="直線コネクタ 273">
          <a:extLst>
            <a:ext uri="{FF2B5EF4-FFF2-40B4-BE49-F238E27FC236}">
              <a16:creationId xmlns:a16="http://schemas.microsoft.com/office/drawing/2014/main" id="{A9E2E591-B9B9-403F-99CA-0E89E9F0DB4E}"/>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75" name="テキスト ボックス 274">
          <a:extLst>
            <a:ext uri="{FF2B5EF4-FFF2-40B4-BE49-F238E27FC236}">
              <a16:creationId xmlns:a16="http://schemas.microsoft.com/office/drawing/2014/main" id="{7D46A273-40F5-4B3A-BBE0-3951F591D1B4}"/>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76" name="直線コネクタ 275">
          <a:extLst>
            <a:ext uri="{FF2B5EF4-FFF2-40B4-BE49-F238E27FC236}">
              <a16:creationId xmlns:a16="http://schemas.microsoft.com/office/drawing/2014/main" id="{4A1B9CFF-F624-4898-BA00-3DB6CB99A5D8}"/>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77" name="テキスト ボックス 276">
          <a:extLst>
            <a:ext uri="{FF2B5EF4-FFF2-40B4-BE49-F238E27FC236}">
              <a16:creationId xmlns:a16="http://schemas.microsoft.com/office/drawing/2014/main" id="{51889206-5108-4361-97B0-F7321D5A4F5E}"/>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78" name="直線コネクタ 277">
          <a:extLst>
            <a:ext uri="{FF2B5EF4-FFF2-40B4-BE49-F238E27FC236}">
              <a16:creationId xmlns:a16="http://schemas.microsoft.com/office/drawing/2014/main" id="{EE4D0290-56BD-4BF1-83AF-121F81BA63F4}"/>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79" name="テキスト ボックス 278">
          <a:extLst>
            <a:ext uri="{FF2B5EF4-FFF2-40B4-BE49-F238E27FC236}">
              <a16:creationId xmlns:a16="http://schemas.microsoft.com/office/drawing/2014/main" id="{C0A82096-3DCB-404F-8FE9-1B3081A0EA28}"/>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80" name="直線コネクタ 279">
          <a:extLst>
            <a:ext uri="{FF2B5EF4-FFF2-40B4-BE49-F238E27FC236}">
              <a16:creationId xmlns:a16="http://schemas.microsoft.com/office/drawing/2014/main" id="{C2D0A001-2282-430F-A688-25C1706F9C8E}"/>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81" name="テキスト ボックス 280">
          <a:extLst>
            <a:ext uri="{FF2B5EF4-FFF2-40B4-BE49-F238E27FC236}">
              <a16:creationId xmlns:a16="http://schemas.microsoft.com/office/drawing/2014/main" id="{20F44CF0-FD35-42BB-8303-5E920E51DBB4}"/>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82" name="直線コネクタ 281">
          <a:extLst>
            <a:ext uri="{FF2B5EF4-FFF2-40B4-BE49-F238E27FC236}">
              <a16:creationId xmlns:a16="http://schemas.microsoft.com/office/drawing/2014/main" id="{249375F0-3778-4CF1-90FB-7822B1CA8275}"/>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83" name="テキスト ボックス 282">
          <a:extLst>
            <a:ext uri="{FF2B5EF4-FFF2-40B4-BE49-F238E27FC236}">
              <a16:creationId xmlns:a16="http://schemas.microsoft.com/office/drawing/2014/main" id="{39761606-33D1-464F-80CC-8259CDAF3889}"/>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4" name="直線コネクタ 283">
          <a:extLst>
            <a:ext uri="{FF2B5EF4-FFF2-40B4-BE49-F238E27FC236}">
              <a16:creationId xmlns:a16="http://schemas.microsoft.com/office/drawing/2014/main" id="{902FFA98-BCCE-458C-8A81-490064017B2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市民会館】&#10;有形固定資産減価償却率グラフ枠">
          <a:extLst>
            <a:ext uri="{FF2B5EF4-FFF2-40B4-BE49-F238E27FC236}">
              <a16:creationId xmlns:a16="http://schemas.microsoft.com/office/drawing/2014/main" id="{FCFED348-94E6-43CA-938A-BC8D3E5B481D}"/>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157843</xdr:rowOff>
    </xdr:from>
    <xdr:to>
      <xdr:col>24</xdr:col>
      <xdr:colOff>62865</xdr:colOff>
      <xdr:row>109</xdr:row>
      <xdr:rowOff>19050</xdr:rowOff>
    </xdr:to>
    <xdr:cxnSp macro="">
      <xdr:nvCxnSpPr>
        <xdr:cNvPr id="286" name="直線コネクタ 285">
          <a:extLst>
            <a:ext uri="{FF2B5EF4-FFF2-40B4-BE49-F238E27FC236}">
              <a16:creationId xmlns:a16="http://schemas.microsoft.com/office/drawing/2014/main" id="{A1510F9C-3B79-4490-AA84-12A398C75515}"/>
            </a:ext>
          </a:extLst>
        </xdr:cNvPr>
        <xdr:cNvCxnSpPr/>
      </xdr:nvCxnSpPr>
      <xdr:spPr>
        <a:xfrm flipV="1">
          <a:off x="4634865" y="17131393"/>
          <a:ext cx="0" cy="157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22877</xdr:rowOff>
    </xdr:from>
    <xdr:ext cx="405111" cy="259045"/>
    <xdr:sp macro="" textlink="">
      <xdr:nvSpPr>
        <xdr:cNvPr id="287" name="【市民会館】&#10;有形固定資産減価償却率最小値テキスト">
          <a:extLst>
            <a:ext uri="{FF2B5EF4-FFF2-40B4-BE49-F238E27FC236}">
              <a16:creationId xmlns:a16="http://schemas.microsoft.com/office/drawing/2014/main" id="{FD62A652-0963-4F00-8E8F-D168B5A9AC0A}"/>
            </a:ext>
          </a:extLst>
        </xdr:cNvPr>
        <xdr:cNvSpPr txBox="1"/>
      </xdr:nvSpPr>
      <xdr:spPr>
        <a:xfrm>
          <a:off x="4673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19050</xdr:rowOff>
    </xdr:from>
    <xdr:to>
      <xdr:col>24</xdr:col>
      <xdr:colOff>152400</xdr:colOff>
      <xdr:row>109</xdr:row>
      <xdr:rowOff>19050</xdr:rowOff>
    </xdr:to>
    <xdr:cxnSp macro="">
      <xdr:nvCxnSpPr>
        <xdr:cNvPr id="288" name="直線コネクタ 287">
          <a:extLst>
            <a:ext uri="{FF2B5EF4-FFF2-40B4-BE49-F238E27FC236}">
              <a16:creationId xmlns:a16="http://schemas.microsoft.com/office/drawing/2014/main" id="{4A6A297D-E511-4276-8484-907AA5DD0D04}"/>
            </a:ext>
          </a:extLst>
        </xdr:cNvPr>
        <xdr:cNvCxnSpPr/>
      </xdr:nvCxnSpPr>
      <xdr:spPr>
        <a:xfrm>
          <a:off x="4546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104520</xdr:rowOff>
    </xdr:from>
    <xdr:ext cx="340478" cy="259045"/>
    <xdr:sp macro="" textlink="">
      <xdr:nvSpPr>
        <xdr:cNvPr id="289" name="【市民会館】&#10;有形固定資産減価償却率最大値テキスト">
          <a:extLst>
            <a:ext uri="{FF2B5EF4-FFF2-40B4-BE49-F238E27FC236}">
              <a16:creationId xmlns:a16="http://schemas.microsoft.com/office/drawing/2014/main" id="{6C9E8B0B-78DA-4567-A747-161549A50095}"/>
            </a:ext>
          </a:extLst>
        </xdr:cNvPr>
        <xdr:cNvSpPr txBox="1"/>
      </xdr:nvSpPr>
      <xdr:spPr>
        <a:xfrm>
          <a:off x="4673600" y="169066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157843</xdr:rowOff>
    </xdr:from>
    <xdr:to>
      <xdr:col>24</xdr:col>
      <xdr:colOff>152400</xdr:colOff>
      <xdr:row>99</xdr:row>
      <xdr:rowOff>157843</xdr:rowOff>
    </xdr:to>
    <xdr:cxnSp macro="">
      <xdr:nvCxnSpPr>
        <xdr:cNvPr id="290" name="直線コネクタ 289">
          <a:extLst>
            <a:ext uri="{FF2B5EF4-FFF2-40B4-BE49-F238E27FC236}">
              <a16:creationId xmlns:a16="http://schemas.microsoft.com/office/drawing/2014/main" id="{85AAFB23-8A3B-4998-8CCC-792CD036EC39}"/>
            </a:ext>
          </a:extLst>
        </xdr:cNvPr>
        <xdr:cNvCxnSpPr/>
      </xdr:nvCxnSpPr>
      <xdr:spPr>
        <a:xfrm>
          <a:off x="4546600" y="1713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141350</xdr:rowOff>
    </xdr:from>
    <xdr:ext cx="405111" cy="259045"/>
    <xdr:sp macro="" textlink="">
      <xdr:nvSpPr>
        <xdr:cNvPr id="291" name="【市民会館】&#10;有形固定資産減価償却率平均値テキスト">
          <a:extLst>
            <a:ext uri="{FF2B5EF4-FFF2-40B4-BE49-F238E27FC236}">
              <a16:creationId xmlns:a16="http://schemas.microsoft.com/office/drawing/2014/main" id="{C15E19A8-ABA6-4641-81D1-391DA1B8E1DA}"/>
            </a:ext>
          </a:extLst>
        </xdr:cNvPr>
        <xdr:cNvSpPr txBox="1"/>
      </xdr:nvSpPr>
      <xdr:spPr>
        <a:xfrm>
          <a:off x="4673600" y="17800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118473</xdr:rowOff>
    </xdr:from>
    <xdr:to>
      <xdr:col>24</xdr:col>
      <xdr:colOff>114300</xdr:colOff>
      <xdr:row>105</xdr:row>
      <xdr:rowOff>48623</xdr:rowOff>
    </xdr:to>
    <xdr:sp macro="" textlink="">
      <xdr:nvSpPr>
        <xdr:cNvPr id="292" name="フローチャート: 判断 291">
          <a:extLst>
            <a:ext uri="{FF2B5EF4-FFF2-40B4-BE49-F238E27FC236}">
              <a16:creationId xmlns:a16="http://schemas.microsoft.com/office/drawing/2014/main" id="{86BCD100-8FFC-4C00-A159-4D873B739169}"/>
            </a:ext>
          </a:extLst>
        </xdr:cNvPr>
        <xdr:cNvSpPr/>
      </xdr:nvSpPr>
      <xdr:spPr>
        <a:xfrm>
          <a:off x="4584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110308</xdr:rowOff>
    </xdr:from>
    <xdr:to>
      <xdr:col>20</xdr:col>
      <xdr:colOff>38100</xdr:colOff>
      <xdr:row>105</xdr:row>
      <xdr:rowOff>40458</xdr:rowOff>
    </xdr:to>
    <xdr:sp macro="" textlink="">
      <xdr:nvSpPr>
        <xdr:cNvPr id="293" name="フローチャート: 判断 292">
          <a:extLst>
            <a:ext uri="{FF2B5EF4-FFF2-40B4-BE49-F238E27FC236}">
              <a16:creationId xmlns:a16="http://schemas.microsoft.com/office/drawing/2014/main" id="{C76F0A1B-02C8-4945-931F-0AF20E016689}"/>
            </a:ext>
          </a:extLst>
        </xdr:cNvPr>
        <xdr:cNvSpPr/>
      </xdr:nvSpPr>
      <xdr:spPr>
        <a:xfrm>
          <a:off x="3746500" y="1794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41729</xdr:rowOff>
    </xdr:from>
    <xdr:to>
      <xdr:col>15</xdr:col>
      <xdr:colOff>101600</xdr:colOff>
      <xdr:row>104</xdr:row>
      <xdr:rowOff>143329</xdr:rowOff>
    </xdr:to>
    <xdr:sp macro="" textlink="">
      <xdr:nvSpPr>
        <xdr:cNvPr id="294" name="フローチャート: 判断 293">
          <a:extLst>
            <a:ext uri="{FF2B5EF4-FFF2-40B4-BE49-F238E27FC236}">
              <a16:creationId xmlns:a16="http://schemas.microsoft.com/office/drawing/2014/main" id="{72A657CA-FD76-4AAC-9607-C997906072EF}"/>
            </a:ext>
          </a:extLst>
        </xdr:cNvPr>
        <xdr:cNvSpPr/>
      </xdr:nvSpPr>
      <xdr:spPr>
        <a:xfrm>
          <a:off x="2857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35198</xdr:rowOff>
    </xdr:from>
    <xdr:to>
      <xdr:col>10</xdr:col>
      <xdr:colOff>165100</xdr:colOff>
      <xdr:row>104</xdr:row>
      <xdr:rowOff>136798</xdr:rowOff>
    </xdr:to>
    <xdr:sp macro="" textlink="">
      <xdr:nvSpPr>
        <xdr:cNvPr id="295" name="フローチャート: 判断 294">
          <a:extLst>
            <a:ext uri="{FF2B5EF4-FFF2-40B4-BE49-F238E27FC236}">
              <a16:creationId xmlns:a16="http://schemas.microsoft.com/office/drawing/2014/main" id="{1FB09B9A-90E7-45A8-8605-6D94F731F112}"/>
            </a:ext>
          </a:extLst>
        </xdr:cNvPr>
        <xdr:cNvSpPr/>
      </xdr:nvSpPr>
      <xdr:spPr>
        <a:xfrm>
          <a:off x="1968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41729</xdr:rowOff>
    </xdr:from>
    <xdr:to>
      <xdr:col>6</xdr:col>
      <xdr:colOff>38100</xdr:colOff>
      <xdr:row>104</xdr:row>
      <xdr:rowOff>143329</xdr:rowOff>
    </xdr:to>
    <xdr:sp macro="" textlink="">
      <xdr:nvSpPr>
        <xdr:cNvPr id="296" name="フローチャート: 判断 295">
          <a:extLst>
            <a:ext uri="{FF2B5EF4-FFF2-40B4-BE49-F238E27FC236}">
              <a16:creationId xmlns:a16="http://schemas.microsoft.com/office/drawing/2014/main" id="{D849F144-C037-4095-94D3-3E9C3ABEBA11}"/>
            </a:ext>
          </a:extLst>
        </xdr:cNvPr>
        <xdr:cNvSpPr/>
      </xdr:nvSpPr>
      <xdr:spPr>
        <a:xfrm>
          <a:off x="1079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97" name="テキスト ボックス 296">
          <a:extLst>
            <a:ext uri="{FF2B5EF4-FFF2-40B4-BE49-F238E27FC236}">
              <a16:creationId xmlns:a16="http://schemas.microsoft.com/office/drawing/2014/main" id="{C77E8DE4-A54F-435A-A21C-1AD205ACE26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8" name="テキスト ボックス 297">
          <a:extLst>
            <a:ext uri="{FF2B5EF4-FFF2-40B4-BE49-F238E27FC236}">
              <a16:creationId xmlns:a16="http://schemas.microsoft.com/office/drawing/2014/main" id="{7471D099-F190-4EC2-9606-C48BD9635FB3}"/>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9" name="テキスト ボックス 298">
          <a:extLst>
            <a:ext uri="{FF2B5EF4-FFF2-40B4-BE49-F238E27FC236}">
              <a16:creationId xmlns:a16="http://schemas.microsoft.com/office/drawing/2014/main" id="{81F66DC3-06C9-498C-A6DC-177E5A56C0E4}"/>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0" name="テキスト ボックス 299">
          <a:extLst>
            <a:ext uri="{FF2B5EF4-FFF2-40B4-BE49-F238E27FC236}">
              <a16:creationId xmlns:a16="http://schemas.microsoft.com/office/drawing/2014/main" id="{F980377A-7B5C-42FB-8AAD-99C3643D9D4B}"/>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1" name="テキスト ボックス 300">
          <a:extLst>
            <a:ext uri="{FF2B5EF4-FFF2-40B4-BE49-F238E27FC236}">
              <a16:creationId xmlns:a16="http://schemas.microsoft.com/office/drawing/2014/main" id="{9EF3C578-2086-47C0-81AA-C005F03F1F92}"/>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51526</xdr:rowOff>
    </xdr:from>
    <xdr:to>
      <xdr:col>24</xdr:col>
      <xdr:colOff>114300</xdr:colOff>
      <xdr:row>106</xdr:row>
      <xdr:rowOff>153126</xdr:rowOff>
    </xdr:to>
    <xdr:sp macro="" textlink="">
      <xdr:nvSpPr>
        <xdr:cNvPr id="302" name="楕円 301">
          <a:extLst>
            <a:ext uri="{FF2B5EF4-FFF2-40B4-BE49-F238E27FC236}">
              <a16:creationId xmlns:a16="http://schemas.microsoft.com/office/drawing/2014/main" id="{4E56510C-26DC-4A94-8D7A-01E510C31F6F}"/>
            </a:ext>
          </a:extLst>
        </xdr:cNvPr>
        <xdr:cNvSpPr/>
      </xdr:nvSpPr>
      <xdr:spPr>
        <a:xfrm>
          <a:off x="45847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29953</xdr:rowOff>
    </xdr:from>
    <xdr:ext cx="405111" cy="259045"/>
    <xdr:sp macro="" textlink="">
      <xdr:nvSpPr>
        <xdr:cNvPr id="303" name="【市民会館】&#10;有形固定資産減価償却率該当値テキスト">
          <a:extLst>
            <a:ext uri="{FF2B5EF4-FFF2-40B4-BE49-F238E27FC236}">
              <a16:creationId xmlns:a16="http://schemas.microsoft.com/office/drawing/2014/main" id="{0CC0FCF4-CD5C-41AA-8FD9-DD1A43596F3B}"/>
            </a:ext>
          </a:extLst>
        </xdr:cNvPr>
        <xdr:cNvSpPr txBox="1"/>
      </xdr:nvSpPr>
      <xdr:spPr>
        <a:xfrm>
          <a:off x="4673600" y="1820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48261</xdr:rowOff>
    </xdr:from>
    <xdr:to>
      <xdr:col>20</xdr:col>
      <xdr:colOff>38100</xdr:colOff>
      <xdr:row>106</xdr:row>
      <xdr:rowOff>149861</xdr:rowOff>
    </xdr:to>
    <xdr:sp macro="" textlink="">
      <xdr:nvSpPr>
        <xdr:cNvPr id="304" name="楕円 303">
          <a:extLst>
            <a:ext uri="{FF2B5EF4-FFF2-40B4-BE49-F238E27FC236}">
              <a16:creationId xmlns:a16="http://schemas.microsoft.com/office/drawing/2014/main" id="{4AECCDB1-7FF0-433D-9374-C8F395DFBE77}"/>
            </a:ext>
          </a:extLst>
        </xdr:cNvPr>
        <xdr:cNvSpPr/>
      </xdr:nvSpPr>
      <xdr:spPr>
        <a:xfrm>
          <a:off x="3746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99061</xdr:rowOff>
    </xdr:from>
    <xdr:to>
      <xdr:col>24</xdr:col>
      <xdr:colOff>63500</xdr:colOff>
      <xdr:row>106</xdr:row>
      <xdr:rowOff>102326</xdr:rowOff>
    </xdr:to>
    <xdr:cxnSp macro="">
      <xdr:nvCxnSpPr>
        <xdr:cNvPr id="305" name="直線コネクタ 304">
          <a:extLst>
            <a:ext uri="{FF2B5EF4-FFF2-40B4-BE49-F238E27FC236}">
              <a16:creationId xmlns:a16="http://schemas.microsoft.com/office/drawing/2014/main" id="{E0578982-5B10-43E9-A909-68B286817A46}"/>
            </a:ext>
          </a:extLst>
        </xdr:cNvPr>
        <xdr:cNvCxnSpPr/>
      </xdr:nvCxnSpPr>
      <xdr:spPr>
        <a:xfrm>
          <a:off x="3797300" y="18272761"/>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15602</xdr:rowOff>
    </xdr:from>
    <xdr:to>
      <xdr:col>15</xdr:col>
      <xdr:colOff>101600</xdr:colOff>
      <xdr:row>106</xdr:row>
      <xdr:rowOff>117202</xdr:rowOff>
    </xdr:to>
    <xdr:sp macro="" textlink="">
      <xdr:nvSpPr>
        <xdr:cNvPr id="306" name="楕円 305">
          <a:extLst>
            <a:ext uri="{FF2B5EF4-FFF2-40B4-BE49-F238E27FC236}">
              <a16:creationId xmlns:a16="http://schemas.microsoft.com/office/drawing/2014/main" id="{BEE7BD58-EAF4-42BA-B507-FC017472C351}"/>
            </a:ext>
          </a:extLst>
        </xdr:cNvPr>
        <xdr:cNvSpPr/>
      </xdr:nvSpPr>
      <xdr:spPr>
        <a:xfrm>
          <a:off x="2857500" y="181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66402</xdr:rowOff>
    </xdr:from>
    <xdr:to>
      <xdr:col>19</xdr:col>
      <xdr:colOff>177800</xdr:colOff>
      <xdr:row>106</xdr:row>
      <xdr:rowOff>99061</xdr:rowOff>
    </xdr:to>
    <xdr:cxnSp macro="">
      <xdr:nvCxnSpPr>
        <xdr:cNvPr id="307" name="直線コネクタ 306">
          <a:extLst>
            <a:ext uri="{FF2B5EF4-FFF2-40B4-BE49-F238E27FC236}">
              <a16:creationId xmlns:a16="http://schemas.microsoft.com/office/drawing/2014/main" id="{27DB9BD1-32B8-4D60-94A6-492B47567E2B}"/>
            </a:ext>
          </a:extLst>
        </xdr:cNvPr>
        <xdr:cNvCxnSpPr/>
      </xdr:nvCxnSpPr>
      <xdr:spPr>
        <a:xfrm>
          <a:off x="2908300" y="18240102"/>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156029</xdr:rowOff>
    </xdr:from>
    <xdr:to>
      <xdr:col>10</xdr:col>
      <xdr:colOff>165100</xdr:colOff>
      <xdr:row>106</xdr:row>
      <xdr:rowOff>86179</xdr:rowOff>
    </xdr:to>
    <xdr:sp macro="" textlink="">
      <xdr:nvSpPr>
        <xdr:cNvPr id="308" name="楕円 307">
          <a:extLst>
            <a:ext uri="{FF2B5EF4-FFF2-40B4-BE49-F238E27FC236}">
              <a16:creationId xmlns:a16="http://schemas.microsoft.com/office/drawing/2014/main" id="{404F1B43-6047-4D26-AF16-CBD1FDA4D6A7}"/>
            </a:ext>
          </a:extLst>
        </xdr:cNvPr>
        <xdr:cNvSpPr/>
      </xdr:nvSpPr>
      <xdr:spPr>
        <a:xfrm>
          <a:off x="1968500" y="1815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35379</xdr:rowOff>
    </xdr:from>
    <xdr:to>
      <xdr:col>15</xdr:col>
      <xdr:colOff>50800</xdr:colOff>
      <xdr:row>106</xdr:row>
      <xdr:rowOff>66402</xdr:rowOff>
    </xdr:to>
    <xdr:cxnSp macro="">
      <xdr:nvCxnSpPr>
        <xdr:cNvPr id="309" name="直線コネクタ 308">
          <a:extLst>
            <a:ext uri="{FF2B5EF4-FFF2-40B4-BE49-F238E27FC236}">
              <a16:creationId xmlns:a16="http://schemas.microsoft.com/office/drawing/2014/main" id="{F5832FEC-677A-41DE-A5DC-1589938B9238}"/>
            </a:ext>
          </a:extLst>
        </xdr:cNvPr>
        <xdr:cNvCxnSpPr/>
      </xdr:nvCxnSpPr>
      <xdr:spPr>
        <a:xfrm>
          <a:off x="2019300" y="18209079"/>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56985</xdr:rowOff>
    </xdr:from>
    <xdr:ext cx="405111" cy="259045"/>
    <xdr:sp macro="" textlink="">
      <xdr:nvSpPr>
        <xdr:cNvPr id="310" name="n_1aveValue【市民会館】&#10;有形固定資産減価償却率">
          <a:extLst>
            <a:ext uri="{FF2B5EF4-FFF2-40B4-BE49-F238E27FC236}">
              <a16:creationId xmlns:a16="http://schemas.microsoft.com/office/drawing/2014/main" id="{DE8983D8-7A70-4192-864A-D560ED8FB984}"/>
            </a:ext>
          </a:extLst>
        </xdr:cNvPr>
        <xdr:cNvSpPr txBox="1"/>
      </xdr:nvSpPr>
      <xdr:spPr>
        <a:xfrm>
          <a:off x="3582044" y="177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159856</xdr:rowOff>
    </xdr:from>
    <xdr:ext cx="405111" cy="259045"/>
    <xdr:sp macro="" textlink="">
      <xdr:nvSpPr>
        <xdr:cNvPr id="311" name="n_2aveValue【市民会館】&#10;有形固定資産減価償却率">
          <a:extLst>
            <a:ext uri="{FF2B5EF4-FFF2-40B4-BE49-F238E27FC236}">
              <a16:creationId xmlns:a16="http://schemas.microsoft.com/office/drawing/2014/main" id="{DEECE5C7-9738-49E8-8D3F-9A32DD146FF8}"/>
            </a:ext>
          </a:extLst>
        </xdr:cNvPr>
        <xdr:cNvSpPr txBox="1"/>
      </xdr:nvSpPr>
      <xdr:spPr>
        <a:xfrm>
          <a:off x="2705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153325</xdr:rowOff>
    </xdr:from>
    <xdr:ext cx="405111" cy="259045"/>
    <xdr:sp macro="" textlink="">
      <xdr:nvSpPr>
        <xdr:cNvPr id="312" name="n_3aveValue【市民会館】&#10;有形固定資産減価償却率">
          <a:extLst>
            <a:ext uri="{FF2B5EF4-FFF2-40B4-BE49-F238E27FC236}">
              <a16:creationId xmlns:a16="http://schemas.microsoft.com/office/drawing/2014/main" id="{4FF52999-17B8-4C16-9461-AB3153D274A8}"/>
            </a:ext>
          </a:extLst>
        </xdr:cNvPr>
        <xdr:cNvSpPr txBox="1"/>
      </xdr:nvSpPr>
      <xdr:spPr>
        <a:xfrm>
          <a:off x="1816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159856</xdr:rowOff>
    </xdr:from>
    <xdr:ext cx="405111" cy="259045"/>
    <xdr:sp macro="" textlink="">
      <xdr:nvSpPr>
        <xdr:cNvPr id="313" name="n_4aveValue【市民会館】&#10;有形固定資産減価償却率">
          <a:extLst>
            <a:ext uri="{FF2B5EF4-FFF2-40B4-BE49-F238E27FC236}">
              <a16:creationId xmlns:a16="http://schemas.microsoft.com/office/drawing/2014/main" id="{E8504422-A29C-443B-A29E-89CBBEA77052}"/>
            </a:ext>
          </a:extLst>
        </xdr:cNvPr>
        <xdr:cNvSpPr txBox="1"/>
      </xdr:nvSpPr>
      <xdr:spPr>
        <a:xfrm>
          <a:off x="927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140988</xdr:rowOff>
    </xdr:from>
    <xdr:ext cx="405111" cy="259045"/>
    <xdr:sp macro="" textlink="">
      <xdr:nvSpPr>
        <xdr:cNvPr id="314" name="n_1mainValue【市民会館】&#10;有形固定資産減価償却率">
          <a:extLst>
            <a:ext uri="{FF2B5EF4-FFF2-40B4-BE49-F238E27FC236}">
              <a16:creationId xmlns:a16="http://schemas.microsoft.com/office/drawing/2014/main" id="{719B51B7-63F3-41B2-B481-6B4D80A7A57B}"/>
            </a:ext>
          </a:extLst>
        </xdr:cNvPr>
        <xdr:cNvSpPr txBox="1"/>
      </xdr:nvSpPr>
      <xdr:spPr>
        <a:xfrm>
          <a:off x="3582044"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108329</xdr:rowOff>
    </xdr:from>
    <xdr:ext cx="405111" cy="259045"/>
    <xdr:sp macro="" textlink="">
      <xdr:nvSpPr>
        <xdr:cNvPr id="315" name="n_2mainValue【市民会館】&#10;有形固定資産減価償却率">
          <a:extLst>
            <a:ext uri="{FF2B5EF4-FFF2-40B4-BE49-F238E27FC236}">
              <a16:creationId xmlns:a16="http://schemas.microsoft.com/office/drawing/2014/main" id="{5075714D-B99B-4F40-AFD4-478639723477}"/>
            </a:ext>
          </a:extLst>
        </xdr:cNvPr>
        <xdr:cNvSpPr txBox="1"/>
      </xdr:nvSpPr>
      <xdr:spPr>
        <a:xfrm>
          <a:off x="2705744" y="1828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77306</xdr:rowOff>
    </xdr:from>
    <xdr:ext cx="405111" cy="259045"/>
    <xdr:sp macro="" textlink="">
      <xdr:nvSpPr>
        <xdr:cNvPr id="316" name="n_3mainValue【市民会館】&#10;有形固定資産減価償却率">
          <a:extLst>
            <a:ext uri="{FF2B5EF4-FFF2-40B4-BE49-F238E27FC236}">
              <a16:creationId xmlns:a16="http://schemas.microsoft.com/office/drawing/2014/main" id="{9AFE0544-C15F-44B3-99AA-81A377A5B454}"/>
            </a:ext>
          </a:extLst>
        </xdr:cNvPr>
        <xdr:cNvSpPr txBox="1"/>
      </xdr:nvSpPr>
      <xdr:spPr>
        <a:xfrm>
          <a:off x="1816744" y="1825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7" name="正方形/長方形 316">
          <a:extLst>
            <a:ext uri="{FF2B5EF4-FFF2-40B4-BE49-F238E27FC236}">
              <a16:creationId xmlns:a16="http://schemas.microsoft.com/office/drawing/2014/main" id="{B0755CC0-5990-40DA-84A8-FA6B4742198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8" name="正方形/長方形 317">
          <a:extLst>
            <a:ext uri="{FF2B5EF4-FFF2-40B4-BE49-F238E27FC236}">
              <a16:creationId xmlns:a16="http://schemas.microsoft.com/office/drawing/2014/main" id="{DB5949C5-93B5-44E8-84CC-57F1A75534A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9" name="正方形/長方形 318">
          <a:extLst>
            <a:ext uri="{FF2B5EF4-FFF2-40B4-BE49-F238E27FC236}">
              <a16:creationId xmlns:a16="http://schemas.microsoft.com/office/drawing/2014/main" id="{B3FB5EC5-1B19-4EFD-9086-9E2EE1F5D4D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0" name="正方形/長方形 319">
          <a:extLst>
            <a:ext uri="{FF2B5EF4-FFF2-40B4-BE49-F238E27FC236}">
              <a16:creationId xmlns:a16="http://schemas.microsoft.com/office/drawing/2014/main" id="{354242D0-1BE2-4B36-B4F3-BA118852A87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1" name="正方形/長方形 320">
          <a:extLst>
            <a:ext uri="{FF2B5EF4-FFF2-40B4-BE49-F238E27FC236}">
              <a16:creationId xmlns:a16="http://schemas.microsoft.com/office/drawing/2014/main" id="{DC26FCE7-305E-41DD-8BC4-911DB84E81B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2" name="正方形/長方形 321">
          <a:extLst>
            <a:ext uri="{FF2B5EF4-FFF2-40B4-BE49-F238E27FC236}">
              <a16:creationId xmlns:a16="http://schemas.microsoft.com/office/drawing/2014/main" id="{E7512564-9793-45D1-92B5-971CEA9A534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3" name="正方形/長方形 322">
          <a:extLst>
            <a:ext uri="{FF2B5EF4-FFF2-40B4-BE49-F238E27FC236}">
              <a16:creationId xmlns:a16="http://schemas.microsoft.com/office/drawing/2014/main" id="{288FF7E9-827C-4230-9EA0-320276BD9E8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4" name="正方形/長方形 323">
          <a:extLst>
            <a:ext uri="{FF2B5EF4-FFF2-40B4-BE49-F238E27FC236}">
              <a16:creationId xmlns:a16="http://schemas.microsoft.com/office/drawing/2014/main" id="{962C4702-B5AF-43BE-826C-5004480E1A39}"/>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5" name="テキスト ボックス 324">
          <a:extLst>
            <a:ext uri="{FF2B5EF4-FFF2-40B4-BE49-F238E27FC236}">
              <a16:creationId xmlns:a16="http://schemas.microsoft.com/office/drawing/2014/main" id="{76C35687-F4F0-4C4A-B0C8-660386CD52AB}"/>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6" name="直線コネクタ 325">
          <a:extLst>
            <a:ext uri="{FF2B5EF4-FFF2-40B4-BE49-F238E27FC236}">
              <a16:creationId xmlns:a16="http://schemas.microsoft.com/office/drawing/2014/main" id="{2DBA9A94-AA83-4F46-993F-648FAAFACAFD}"/>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27" name="直線コネクタ 326">
          <a:extLst>
            <a:ext uri="{FF2B5EF4-FFF2-40B4-BE49-F238E27FC236}">
              <a16:creationId xmlns:a16="http://schemas.microsoft.com/office/drawing/2014/main" id="{FAF723A0-4D04-48B1-A247-BAEDAA0AFFB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28" name="テキスト ボックス 327">
          <a:extLst>
            <a:ext uri="{FF2B5EF4-FFF2-40B4-BE49-F238E27FC236}">
              <a16:creationId xmlns:a16="http://schemas.microsoft.com/office/drawing/2014/main" id="{DFD7113A-8383-40D7-A2E4-328D2F857EEF}"/>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29" name="直線コネクタ 328">
          <a:extLst>
            <a:ext uri="{FF2B5EF4-FFF2-40B4-BE49-F238E27FC236}">
              <a16:creationId xmlns:a16="http://schemas.microsoft.com/office/drawing/2014/main" id="{187D5BF6-7EE0-4488-9559-7B63FB7609F8}"/>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30" name="テキスト ボックス 329">
          <a:extLst>
            <a:ext uri="{FF2B5EF4-FFF2-40B4-BE49-F238E27FC236}">
              <a16:creationId xmlns:a16="http://schemas.microsoft.com/office/drawing/2014/main" id="{B94F0050-5183-44C3-81B6-FF72A8A21DB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31" name="直線コネクタ 330">
          <a:extLst>
            <a:ext uri="{FF2B5EF4-FFF2-40B4-BE49-F238E27FC236}">
              <a16:creationId xmlns:a16="http://schemas.microsoft.com/office/drawing/2014/main" id="{5EAD5C82-321B-4367-B2FB-9E83CA3004EC}"/>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32" name="テキスト ボックス 331">
          <a:extLst>
            <a:ext uri="{FF2B5EF4-FFF2-40B4-BE49-F238E27FC236}">
              <a16:creationId xmlns:a16="http://schemas.microsoft.com/office/drawing/2014/main" id="{3F32C90D-2F49-43FB-A213-BB693AAEE534}"/>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33" name="直線コネクタ 332">
          <a:extLst>
            <a:ext uri="{FF2B5EF4-FFF2-40B4-BE49-F238E27FC236}">
              <a16:creationId xmlns:a16="http://schemas.microsoft.com/office/drawing/2014/main" id="{2D1C5E0F-EF69-46F5-BA64-C07D9FF48EF9}"/>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34" name="テキスト ボックス 333">
          <a:extLst>
            <a:ext uri="{FF2B5EF4-FFF2-40B4-BE49-F238E27FC236}">
              <a16:creationId xmlns:a16="http://schemas.microsoft.com/office/drawing/2014/main" id="{CC6FAF03-6346-42BD-BE0D-2ECD9FD84685}"/>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5" name="直線コネクタ 334">
          <a:extLst>
            <a:ext uri="{FF2B5EF4-FFF2-40B4-BE49-F238E27FC236}">
              <a16:creationId xmlns:a16="http://schemas.microsoft.com/office/drawing/2014/main" id="{8C0FB794-681E-4008-9886-357AFBDBCE6D}"/>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6" name="テキスト ボックス 335">
          <a:extLst>
            <a:ext uri="{FF2B5EF4-FFF2-40B4-BE49-F238E27FC236}">
              <a16:creationId xmlns:a16="http://schemas.microsoft.com/office/drawing/2014/main" id="{EF6AB708-DBDE-4132-8DF0-DBE61B1D37D2}"/>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7" name="【市民会館】&#10;一人当たり面積グラフ枠">
          <a:extLst>
            <a:ext uri="{FF2B5EF4-FFF2-40B4-BE49-F238E27FC236}">
              <a16:creationId xmlns:a16="http://schemas.microsoft.com/office/drawing/2014/main" id="{9EBB036F-9DC1-48E9-885D-F5A65A80C617}"/>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34137</xdr:rowOff>
    </xdr:from>
    <xdr:to>
      <xdr:col>54</xdr:col>
      <xdr:colOff>189865</xdr:colOff>
      <xdr:row>108</xdr:row>
      <xdr:rowOff>64312</xdr:rowOff>
    </xdr:to>
    <xdr:cxnSp macro="">
      <xdr:nvCxnSpPr>
        <xdr:cNvPr id="338" name="直線コネクタ 337">
          <a:extLst>
            <a:ext uri="{FF2B5EF4-FFF2-40B4-BE49-F238E27FC236}">
              <a16:creationId xmlns:a16="http://schemas.microsoft.com/office/drawing/2014/main" id="{E8E02BB8-45B6-4BCC-BCBD-CAC2725DAAEC}"/>
            </a:ext>
          </a:extLst>
        </xdr:cNvPr>
        <xdr:cNvCxnSpPr/>
      </xdr:nvCxnSpPr>
      <xdr:spPr>
        <a:xfrm flipV="1">
          <a:off x="10476865" y="17179137"/>
          <a:ext cx="0" cy="1401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68139</xdr:rowOff>
    </xdr:from>
    <xdr:ext cx="469744" cy="259045"/>
    <xdr:sp macro="" textlink="">
      <xdr:nvSpPr>
        <xdr:cNvPr id="339" name="【市民会館】&#10;一人当たり面積最小値テキスト">
          <a:extLst>
            <a:ext uri="{FF2B5EF4-FFF2-40B4-BE49-F238E27FC236}">
              <a16:creationId xmlns:a16="http://schemas.microsoft.com/office/drawing/2014/main" id="{E1F2BBC5-73AA-46E3-A7C5-ECD5E7B010C4}"/>
            </a:ext>
          </a:extLst>
        </xdr:cNvPr>
        <xdr:cNvSpPr txBox="1"/>
      </xdr:nvSpPr>
      <xdr:spPr>
        <a:xfrm>
          <a:off x="10515600" y="1858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64312</xdr:rowOff>
    </xdr:from>
    <xdr:to>
      <xdr:col>55</xdr:col>
      <xdr:colOff>88900</xdr:colOff>
      <xdr:row>108</xdr:row>
      <xdr:rowOff>64312</xdr:rowOff>
    </xdr:to>
    <xdr:cxnSp macro="">
      <xdr:nvCxnSpPr>
        <xdr:cNvPr id="340" name="直線コネクタ 339">
          <a:extLst>
            <a:ext uri="{FF2B5EF4-FFF2-40B4-BE49-F238E27FC236}">
              <a16:creationId xmlns:a16="http://schemas.microsoft.com/office/drawing/2014/main" id="{583A3A46-C3C2-4E3C-8395-4A6D8C41E651}"/>
            </a:ext>
          </a:extLst>
        </xdr:cNvPr>
        <xdr:cNvCxnSpPr/>
      </xdr:nvCxnSpPr>
      <xdr:spPr>
        <a:xfrm>
          <a:off x="10388600" y="1858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152264</xdr:rowOff>
    </xdr:from>
    <xdr:ext cx="469744" cy="259045"/>
    <xdr:sp macro="" textlink="">
      <xdr:nvSpPr>
        <xdr:cNvPr id="341" name="【市民会館】&#10;一人当たり面積最大値テキスト">
          <a:extLst>
            <a:ext uri="{FF2B5EF4-FFF2-40B4-BE49-F238E27FC236}">
              <a16:creationId xmlns:a16="http://schemas.microsoft.com/office/drawing/2014/main" id="{3F6B7D7D-E365-440F-8502-2C7E42266752}"/>
            </a:ext>
          </a:extLst>
        </xdr:cNvPr>
        <xdr:cNvSpPr txBox="1"/>
      </xdr:nvSpPr>
      <xdr:spPr>
        <a:xfrm>
          <a:off x="10515600" y="1695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34137</xdr:rowOff>
    </xdr:from>
    <xdr:to>
      <xdr:col>55</xdr:col>
      <xdr:colOff>88900</xdr:colOff>
      <xdr:row>100</xdr:row>
      <xdr:rowOff>34137</xdr:rowOff>
    </xdr:to>
    <xdr:cxnSp macro="">
      <xdr:nvCxnSpPr>
        <xdr:cNvPr id="342" name="直線コネクタ 341">
          <a:extLst>
            <a:ext uri="{FF2B5EF4-FFF2-40B4-BE49-F238E27FC236}">
              <a16:creationId xmlns:a16="http://schemas.microsoft.com/office/drawing/2014/main" id="{64F34577-282F-441A-8E86-34708EBEF678}"/>
            </a:ext>
          </a:extLst>
        </xdr:cNvPr>
        <xdr:cNvCxnSpPr/>
      </xdr:nvCxnSpPr>
      <xdr:spPr>
        <a:xfrm>
          <a:off x="10388600" y="17179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26331</xdr:rowOff>
    </xdr:from>
    <xdr:ext cx="469744" cy="259045"/>
    <xdr:sp macro="" textlink="">
      <xdr:nvSpPr>
        <xdr:cNvPr id="343" name="【市民会館】&#10;一人当たり面積平均値テキスト">
          <a:extLst>
            <a:ext uri="{FF2B5EF4-FFF2-40B4-BE49-F238E27FC236}">
              <a16:creationId xmlns:a16="http://schemas.microsoft.com/office/drawing/2014/main" id="{44C863E0-BB46-4F1A-A950-4FA4D6F25F5C}"/>
            </a:ext>
          </a:extLst>
        </xdr:cNvPr>
        <xdr:cNvSpPr txBox="1"/>
      </xdr:nvSpPr>
      <xdr:spPr>
        <a:xfrm>
          <a:off x="10515600" y="18028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3454</xdr:rowOff>
    </xdr:from>
    <xdr:to>
      <xdr:col>55</xdr:col>
      <xdr:colOff>50800</xdr:colOff>
      <xdr:row>106</xdr:row>
      <xdr:rowOff>105054</xdr:rowOff>
    </xdr:to>
    <xdr:sp macro="" textlink="">
      <xdr:nvSpPr>
        <xdr:cNvPr id="344" name="フローチャート: 判断 343">
          <a:extLst>
            <a:ext uri="{FF2B5EF4-FFF2-40B4-BE49-F238E27FC236}">
              <a16:creationId xmlns:a16="http://schemas.microsoft.com/office/drawing/2014/main" id="{4D969CC4-E70D-4D6D-A2F3-B894ED18A761}"/>
            </a:ext>
          </a:extLst>
        </xdr:cNvPr>
        <xdr:cNvSpPr/>
      </xdr:nvSpPr>
      <xdr:spPr>
        <a:xfrm>
          <a:off x="10426700" y="1817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97637</xdr:rowOff>
    </xdr:from>
    <xdr:to>
      <xdr:col>50</xdr:col>
      <xdr:colOff>165100</xdr:colOff>
      <xdr:row>107</xdr:row>
      <xdr:rowOff>27787</xdr:rowOff>
    </xdr:to>
    <xdr:sp macro="" textlink="">
      <xdr:nvSpPr>
        <xdr:cNvPr id="345" name="フローチャート: 判断 344">
          <a:extLst>
            <a:ext uri="{FF2B5EF4-FFF2-40B4-BE49-F238E27FC236}">
              <a16:creationId xmlns:a16="http://schemas.microsoft.com/office/drawing/2014/main" id="{C4F603EC-E279-420E-91A1-E90EF7461490}"/>
            </a:ext>
          </a:extLst>
        </xdr:cNvPr>
        <xdr:cNvSpPr/>
      </xdr:nvSpPr>
      <xdr:spPr>
        <a:xfrm>
          <a:off x="9588500" y="182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57404</xdr:rowOff>
    </xdr:from>
    <xdr:to>
      <xdr:col>46</xdr:col>
      <xdr:colOff>38100</xdr:colOff>
      <xdr:row>106</xdr:row>
      <xdr:rowOff>159004</xdr:rowOff>
    </xdr:to>
    <xdr:sp macro="" textlink="">
      <xdr:nvSpPr>
        <xdr:cNvPr id="346" name="フローチャート: 判断 345">
          <a:extLst>
            <a:ext uri="{FF2B5EF4-FFF2-40B4-BE49-F238E27FC236}">
              <a16:creationId xmlns:a16="http://schemas.microsoft.com/office/drawing/2014/main" id="{94AA92E4-5B48-4575-B33E-A4720BA5D458}"/>
            </a:ext>
          </a:extLst>
        </xdr:cNvPr>
        <xdr:cNvSpPr/>
      </xdr:nvSpPr>
      <xdr:spPr>
        <a:xfrm>
          <a:off x="8699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78436</xdr:rowOff>
    </xdr:from>
    <xdr:to>
      <xdr:col>41</xdr:col>
      <xdr:colOff>101600</xdr:colOff>
      <xdr:row>107</xdr:row>
      <xdr:rowOff>8586</xdr:rowOff>
    </xdr:to>
    <xdr:sp macro="" textlink="">
      <xdr:nvSpPr>
        <xdr:cNvPr id="347" name="フローチャート: 判断 346">
          <a:extLst>
            <a:ext uri="{FF2B5EF4-FFF2-40B4-BE49-F238E27FC236}">
              <a16:creationId xmlns:a16="http://schemas.microsoft.com/office/drawing/2014/main" id="{0FAF655B-D133-4671-A9AB-D1275CC57D07}"/>
            </a:ext>
          </a:extLst>
        </xdr:cNvPr>
        <xdr:cNvSpPr/>
      </xdr:nvSpPr>
      <xdr:spPr>
        <a:xfrm>
          <a:off x="7810500" y="1825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93980</xdr:rowOff>
    </xdr:from>
    <xdr:to>
      <xdr:col>36</xdr:col>
      <xdr:colOff>165100</xdr:colOff>
      <xdr:row>107</xdr:row>
      <xdr:rowOff>24130</xdr:rowOff>
    </xdr:to>
    <xdr:sp macro="" textlink="">
      <xdr:nvSpPr>
        <xdr:cNvPr id="348" name="フローチャート: 判断 347">
          <a:extLst>
            <a:ext uri="{FF2B5EF4-FFF2-40B4-BE49-F238E27FC236}">
              <a16:creationId xmlns:a16="http://schemas.microsoft.com/office/drawing/2014/main" id="{FD19DCD2-7604-4955-9A18-95B8D3EDAEE0}"/>
            </a:ext>
          </a:extLst>
        </xdr:cNvPr>
        <xdr:cNvSpPr/>
      </xdr:nvSpPr>
      <xdr:spPr>
        <a:xfrm>
          <a:off x="6921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49" name="テキスト ボックス 348">
          <a:extLst>
            <a:ext uri="{FF2B5EF4-FFF2-40B4-BE49-F238E27FC236}">
              <a16:creationId xmlns:a16="http://schemas.microsoft.com/office/drawing/2014/main" id="{6E66429E-ADEF-4E6D-B21B-EE43052C76E9}"/>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0" name="テキスト ボックス 349">
          <a:extLst>
            <a:ext uri="{FF2B5EF4-FFF2-40B4-BE49-F238E27FC236}">
              <a16:creationId xmlns:a16="http://schemas.microsoft.com/office/drawing/2014/main" id="{13B58BDB-7D6F-4DF1-8858-6EA48E3A7F8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1" name="テキスト ボックス 350">
          <a:extLst>
            <a:ext uri="{FF2B5EF4-FFF2-40B4-BE49-F238E27FC236}">
              <a16:creationId xmlns:a16="http://schemas.microsoft.com/office/drawing/2014/main" id="{A6584EF4-108D-475B-A978-2FFEB96888EB}"/>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2" name="テキスト ボックス 351">
          <a:extLst>
            <a:ext uri="{FF2B5EF4-FFF2-40B4-BE49-F238E27FC236}">
              <a16:creationId xmlns:a16="http://schemas.microsoft.com/office/drawing/2014/main" id="{AC8BB5C8-AF24-4469-9C1C-371B67876055}"/>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3" name="テキスト ボックス 352">
          <a:extLst>
            <a:ext uri="{FF2B5EF4-FFF2-40B4-BE49-F238E27FC236}">
              <a16:creationId xmlns:a16="http://schemas.microsoft.com/office/drawing/2014/main" id="{B2121A88-0C22-4B75-AEA4-069289BAE78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131471</xdr:rowOff>
    </xdr:from>
    <xdr:to>
      <xdr:col>55</xdr:col>
      <xdr:colOff>50800</xdr:colOff>
      <xdr:row>107</xdr:row>
      <xdr:rowOff>61621</xdr:rowOff>
    </xdr:to>
    <xdr:sp macro="" textlink="">
      <xdr:nvSpPr>
        <xdr:cNvPr id="354" name="楕円 353">
          <a:extLst>
            <a:ext uri="{FF2B5EF4-FFF2-40B4-BE49-F238E27FC236}">
              <a16:creationId xmlns:a16="http://schemas.microsoft.com/office/drawing/2014/main" id="{38F6DCDA-6626-4220-B549-3B2C40D58D22}"/>
            </a:ext>
          </a:extLst>
        </xdr:cNvPr>
        <xdr:cNvSpPr/>
      </xdr:nvSpPr>
      <xdr:spPr>
        <a:xfrm>
          <a:off x="10426700" y="1830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109898</xdr:rowOff>
    </xdr:from>
    <xdr:ext cx="469744" cy="259045"/>
    <xdr:sp macro="" textlink="">
      <xdr:nvSpPr>
        <xdr:cNvPr id="355" name="【市民会館】&#10;一人当たり面積該当値テキスト">
          <a:extLst>
            <a:ext uri="{FF2B5EF4-FFF2-40B4-BE49-F238E27FC236}">
              <a16:creationId xmlns:a16="http://schemas.microsoft.com/office/drawing/2014/main" id="{6D89E20C-95A1-42B0-B5A8-0596A1C28264}"/>
            </a:ext>
          </a:extLst>
        </xdr:cNvPr>
        <xdr:cNvSpPr txBox="1"/>
      </xdr:nvSpPr>
      <xdr:spPr>
        <a:xfrm>
          <a:off x="10515600" y="1828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132384</xdr:rowOff>
    </xdr:from>
    <xdr:to>
      <xdr:col>50</xdr:col>
      <xdr:colOff>165100</xdr:colOff>
      <xdr:row>107</xdr:row>
      <xdr:rowOff>62534</xdr:rowOff>
    </xdr:to>
    <xdr:sp macro="" textlink="">
      <xdr:nvSpPr>
        <xdr:cNvPr id="356" name="楕円 355">
          <a:extLst>
            <a:ext uri="{FF2B5EF4-FFF2-40B4-BE49-F238E27FC236}">
              <a16:creationId xmlns:a16="http://schemas.microsoft.com/office/drawing/2014/main" id="{538F3309-CA43-4B3F-A40C-96D5DC020E91}"/>
            </a:ext>
          </a:extLst>
        </xdr:cNvPr>
        <xdr:cNvSpPr/>
      </xdr:nvSpPr>
      <xdr:spPr>
        <a:xfrm>
          <a:off x="9588500" y="183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10821</xdr:rowOff>
    </xdr:from>
    <xdr:to>
      <xdr:col>55</xdr:col>
      <xdr:colOff>0</xdr:colOff>
      <xdr:row>107</xdr:row>
      <xdr:rowOff>11734</xdr:rowOff>
    </xdr:to>
    <xdr:cxnSp macro="">
      <xdr:nvCxnSpPr>
        <xdr:cNvPr id="357" name="直線コネクタ 356">
          <a:extLst>
            <a:ext uri="{FF2B5EF4-FFF2-40B4-BE49-F238E27FC236}">
              <a16:creationId xmlns:a16="http://schemas.microsoft.com/office/drawing/2014/main" id="{C269C3AF-40CE-4191-80C8-18C5236D7091}"/>
            </a:ext>
          </a:extLst>
        </xdr:cNvPr>
        <xdr:cNvCxnSpPr/>
      </xdr:nvCxnSpPr>
      <xdr:spPr>
        <a:xfrm flipV="1">
          <a:off x="9639300" y="18355971"/>
          <a:ext cx="8382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131471</xdr:rowOff>
    </xdr:from>
    <xdr:to>
      <xdr:col>46</xdr:col>
      <xdr:colOff>38100</xdr:colOff>
      <xdr:row>107</xdr:row>
      <xdr:rowOff>61621</xdr:rowOff>
    </xdr:to>
    <xdr:sp macro="" textlink="">
      <xdr:nvSpPr>
        <xdr:cNvPr id="358" name="楕円 357">
          <a:extLst>
            <a:ext uri="{FF2B5EF4-FFF2-40B4-BE49-F238E27FC236}">
              <a16:creationId xmlns:a16="http://schemas.microsoft.com/office/drawing/2014/main" id="{F9C9531D-7896-4BF7-BDFB-370A35A7930A}"/>
            </a:ext>
          </a:extLst>
        </xdr:cNvPr>
        <xdr:cNvSpPr/>
      </xdr:nvSpPr>
      <xdr:spPr>
        <a:xfrm>
          <a:off x="8699500" y="1830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10821</xdr:rowOff>
    </xdr:from>
    <xdr:to>
      <xdr:col>50</xdr:col>
      <xdr:colOff>114300</xdr:colOff>
      <xdr:row>107</xdr:row>
      <xdr:rowOff>11734</xdr:rowOff>
    </xdr:to>
    <xdr:cxnSp macro="">
      <xdr:nvCxnSpPr>
        <xdr:cNvPr id="359" name="直線コネクタ 358">
          <a:extLst>
            <a:ext uri="{FF2B5EF4-FFF2-40B4-BE49-F238E27FC236}">
              <a16:creationId xmlns:a16="http://schemas.microsoft.com/office/drawing/2014/main" id="{F07DE839-8ABA-4AE8-97CD-2461F829307D}"/>
            </a:ext>
          </a:extLst>
        </xdr:cNvPr>
        <xdr:cNvCxnSpPr/>
      </xdr:nvCxnSpPr>
      <xdr:spPr>
        <a:xfrm>
          <a:off x="8750300" y="18355971"/>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128727</xdr:rowOff>
    </xdr:from>
    <xdr:to>
      <xdr:col>41</xdr:col>
      <xdr:colOff>101600</xdr:colOff>
      <xdr:row>107</xdr:row>
      <xdr:rowOff>58877</xdr:rowOff>
    </xdr:to>
    <xdr:sp macro="" textlink="">
      <xdr:nvSpPr>
        <xdr:cNvPr id="360" name="楕円 359">
          <a:extLst>
            <a:ext uri="{FF2B5EF4-FFF2-40B4-BE49-F238E27FC236}">
              <a16:creationId xmlns:a16="http://schemas.microsoft.com/office/drawing/2014/main" id="{D0777572-DC95-41EF-AA45-3FE8FA7C481B}"/>
            </a:ext>
          </a:extLst>
        </xdr:cNvPr>
        <xdr:cNvSpPr/>
      </xdr:nvSpPr>
      <xdr:spPr>
        <a:xfrm>
          <a:off x="7810500" y="1830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8077</xdr:rowOff>
    </xdr:from>
    <xdr:to>
      <xdr:col>45</xdr:col>
      <xdr:colOff>177800</xdr:colOff>
      <xdr:row>107</xdr:row>
      <xdr:rowOff>10821</xdr:rowOff>
    </xdr:to>
    <xdr:cxnSp macro="">
      <xdr:nvCxnSpPr>
        <xdr:cNvPr id="361" name="直線コネクタ 360">
          <a:extLst>
            <a:ext uri="{FF2B5EF4-FFF2-40B4-BE49-F238E27FC236}">
              <a16:creationId xmlns:a16="http://schemas.microsoft.com/office/drawing/2014/main" id="{6BF34869-6B5B-469B-B92E-1E27A3FC1F52}"/>
            </a:ext>
          </a:extLst>
        </xdr:cNvPr>
        <xdr:cNvCxnSpPr/>
      </xdr:nvCxnSpPr>
      <xdr:spPr>
        <a:xfrm>
          <a:off x="7861300" y="18353227"/>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44314</xdr:rowOff>
    </xdr:from>
    <xdr:ext cx="469744" cy="259045"/>
    <xdr:sp macro="" textlink="">
      <xdr:nvSpPr>
        <xdr:cNvPr id="362" name="n_1aveValue【市民会館】&#10;一人当たり面積">
          <a:extLst>
            <a:ext uri="{FF2B5EF4-FFF2-40B4-BE49-F238E27FC236}">
              <a16:creationId xmlns:a16="http://schemas.microsoft.com/office/drawing/2014/main" id="{CEF5DF74-CF08-49F5-9C03-D4AFA81EA84A}"/>
            </a:ext>
          </a:extLst>
        </xdr:cNvPr>
        <xdr:cNvSpPr txBox="1"/>
      </xdr:nvSpPr>
      <xdr:spPr>
        <a:xfrm>
          <a:off x="9391727" y="1804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4081</xdr:rowOff>
    </xdr:from>
    <xdr:ext cx="469744" cy="259045"/>
    <xdr:sp macro="" textlink="">
      <xdr:nvSpPr>
        <xdr:cNvPr id="363" name="n_2aveValue【市民会館】&#10;一人当たり面積">
          <a:extLst>
            <a:ext uri="{FF2B5EF4-FFF2-40B4-BE49-F238E27FC236}">
              <a16:creationId xmlns:a16="http://schemas.microsoft.com/office/drawing/2014/main" id="{C8547961-8FDC-4BD4-93E5-F9BDDE461962}"/>
            </a:ext>
          </a:extLst>
        </xdr:cNvPr>
        <xdr:cNvSpPr txBox="1"/>
      </xdr:nvSpPr>
      <xdr:spPr>
        <a:xfrm>
          <a:off x="8515427" y="1800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25113</xdr:rowOff>
    </xdr:from>
    <xdr:ext cx="469744" cy="259045"/>
    <xdr:sp macro="" textlink="">
      <xdr:nvSpPr>
        <xdr:cNvPr id="364" name="n_3aveValue【市民会館】&#10;一人当たり面積">
          <a:extLst>
            <a:ext uri="{FF2B5EF4-FFF2-40B4-BE49-F238E27FC236}">
              <a16:creationId xmlns:a16="http://schemas.microsoft.com/office/drawing/2014/main" id="{35E9D0C9-C787-433C-968C-45610863FF32}"/>
            </a:ext>
          </a:extLst>
        </xdr:cNvPr>
        <xdr:cNvSpPr txBox="1"/>
      </xdr:nvSpPr>
      <xdr:spPr>
        <a:xfrm>
          <a:off x="7626427" y="1802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40657</xdr:rowOff>
    </xdr:from>
    <xdr:ext cx="469744" cy="259045"/>
    <xdr:sp macro="" textlink="">
      <xdr:nvSpPr>
        <xdr:cNvPr id="365" name="n_4aveValue【市民会館】&#10;一人当たり面積">
          <a:extLst>
            <a:ext uri="{FF2B5EF4-FFF2-40B4-BE49-F238E27FC236}">
              <a16:creationId xmlns:a16="http://schemas.microsoft.com/office/drawing/2014/main" id="{A569BE91-03B3-456D-82E2-F34871879069}"/>
            </a:ext>
          </a:extLst>
        </xdr:cNvPr>
        <xdr:cNvSpPr txBox="1"/>
      </xdr:nvSpPr>
      <xdr:spPr>
        <a:xfrm>
          <a:off x="6737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53661</xdr:rowOff>
    </xdr:from>
    <xdr:ext cx="469744" cy="259045"/>
    <xdr:sp macro="" textlink="">
      <xdr:nvSpPr>
        <xdr:cNvPr id="366" name="n_1mainValue【市民会館】&#10;一人当たり面積">
          <a:extLst>
            <a:ext uri="{FF2B5EF4-FFF2-40B4-BE49-F238E27FC236}">
              <a16:creationId xmlns:a16="http://schemas.microsoft.com/office/drawing/2014/main" id="{5EB976A3-2F4D-42DD-9710-1B1C55A7B6BE}"/>
            </a:ext>
          </a:extLst>
        </xdr:cNvPr>
        <xdr:cNvSpPr txBox="1"/>
      </xdr:nvSpPr>
      <xdr:spPr>
        <a:xfrm>
          <a:off x="9391727" y="1839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52748</xdr:rowOff>
    </xdr:from>
    <xdr:ext cx="469744" cy="259045"/>
    <xdr:sp macro="" textlink="">
      <xdr:nvSpPr>
        <xdr:cNvPr id="367" name="n_2mainValue【市民会館】&#10;一人当たり面積">
          <a:extLst>
            <a:ext uri="{FF2B5EF4-FFF2-40B4-BE49-F238E27FC236}">
              <a16:creationId xmlns:a16="http://schemas.microsoft.com/office/drawing/2014/main" id="{4FE92715-C783-4D5C-B046-8AF2C43A9F1C}"/>
            </a:ext>
          </a:extLst>
        </xdr:cNvPr>
        <xdr:cNvSpPr txBox="1"/>
      </xdr:nvSpPr>
      <xdr:spPr>
        <a:xfrm>
          <a:off x="8515427" y="1839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50004</xdr:rowOff>
    </xdr:from>
    <xdr:ext cx="469744" cy="259045"/>
    <xdr:sp macro="" textlink="">
      <xdr:nvSpPr>
        <xdr:cNvPr id="368" name="n_3mainValue【市民会館】&#10;一人当たり面積">
          <a:extLst>
            <a:ext uri="{FF2B5EF4-FFF2-40B4-BE49-F238E27FC236}">
              <a16:creationId xmlns:a16="http://schemas.microsoft.com/office/drawing/2014/main" id="{457CC5E7-1CBF-4BB9-A1F2-BB4C1A323193}"/>
            </a:ext>
          </a:extLst>
        </xdr:cNvPr>
        <xdr:cNvSpPr txBox="1"/>
      </xdr:nvSpPr>
      <xdr:spPr>
        <a:xfrm>
          <a:off x="7626427" y="18395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9" name="正方形/長方形 368">
          <a:extLst>
            <a:ext uri="{FF2B5EF4-FFF2-40B4-BE49-F238E27FC236}">
              <a16:creationId xmlns:a16="http://schemas.microsoft.com/office/drawing/2014/main" id="{471D3D8F-6587-4D5F-8DBA-89A4409B5E4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0" name="正方形/長方形 369">
          <a:extLst>
            <a:ext uri="{FF2B5EF4-FFF2-40B4-BE49-F238E27FC236}">
              <a16:creationId xmlns:a16="http://schemas.microsoft.com/office/drawing/2014/main" id="{497669DF-0E9D-4213-8C01-8778E245329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1" name="正方形/長方形 370">
          <a:extLst>
            <a:ext uri="{FF2B5EF4-FFF2-40B4-BE49-F238E27FC236}">
              <a16:creationId xmlns:a16="http://schemas.microsoft.com/office/drawing/2014/main" id="{065EA49B-FF03-4BBE-8A37-6F63B1057A2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2" name="正方形/長方形 371">
          <a:extLst>
            <a:ext uri="{FF2B5EF4-FFF2-40B4-BE49-F238E27FC236}">
              <a16:creationId xmlns:a16="http://schemas.microsoft.com/office/drawing/2014/main" id="{08527A1E-6505-4808-ABEE-F66154F5FF3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3" name="正方形/長方形 372">
          <a:extLst>
            <a:ext uri="{FF2B5EF4-FFF2-40B4-BE49-F238E27FC236}">
              <a16:creationId xmlns:a16="http://schemas.microsoft.com/office/drawing/2014/main" id="{D4C11A84-DBAB-414D-BD1F-019A312C9AD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4" name="正方形/長方形 373">
          <a:extLst>
            <a:ext uri="{FF2B5EF4-FFF2-40B4-BE49-F238E27FC236}">
              <a16:creationId xmlns:a16="http://schemas.microsoft.com/office/drawing/2014/main" id="{2B1C60AE-18FB-4375-965D-A0ABBBA7278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5" name="正方形/長方形 374">
          <a:extLst>
            <a:ext uri="{FF2B5EF4-FFF2-40B4-BE49-F238E27FC236}">
              <a16:creationId xmlns:a16="http://schemas.microsoft.com/office/drawing/2014/main" id="{5324077A-531D-4D22-8382-006FCA66BBD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6" name="正方形/長方形 375">
          <a:extLst>
            <a:ext uri="{FF2B5EF4-FFF2-40B4-BE49-F238E27FC236}">
              <a16:creationId xmlns:a16="http://schemas.microsoft.com/office/drawing/2014/main" id="{5568B4E8-A626-48E1-A3DF-A2BCB86CCEC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7" name="テキスト ボックス 376">
          <a:extLst>
            <a:ext uri="{FF2B5EF4-FFF2-40B4-BE49-F238E27FC236}">
              <a16:creationId xmlns:a16="http://schemas.microsoft.com/office/drawing/2014/main" id="{4390CD5F-86E2-4C05-9E8E-E3CE19DEA5D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8" name="直線コネクタ 377">
          <a:extLst>
            <a:ext uri="{FF2B5EF4-FFF2-40B4-BE49-F238E27FC236}">
              <a16:creationId xmlns:a16="http://schemas.microsoft.com/office/drawing/2014/main" id="{EC7A9252-7563-4910-BAFD-BA39DA2B55F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9" name="テキスト ボックス 378">
          <a:extLst>
            <a:ext uri="{FF2B5EF4-FFF2-40B4-BE49-F238E27FC236}">
              <a16:creationId xmlns:a16="http://schemas.microsoft.com/office/drawing/2014/main" id="{361F5EB0-2159-4E62-ACAA-14E7CBEA5B3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0" name="直線コネクタ 379">
          <a:extLst>
            <a:ext uri="{FF2B5EF4-FFF2-40B4-BE49-F238E27FC236}">
              <a16:creationId xmlns:a16="http://schemas.microsoft.com/office/drawing/2014/main" id="{5EE6173F-D6A6-4C07-A165-C310EFE0748A}"/>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1" name="テキスト ボックス 380">
          <a:extLst>
            <a:ext uri="{FF2B5EF4-FFF2-40B4-BE49-F238E27FC236}">
              <a16:creationId xmlns:a16="http://schemas.microsoft.com/office/drawing/2014/main" id="{450165D5-812D-4868-9E6D-2E6893420CCB}"/>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2" name="直線コネクタ 381">
          <a:extLst>
            <a:ext uri="{FF2B5EF4-FFF2-40B4-BE49-F238E27FC236}">
              <a16:creationId xmlns:a16="http://schemas.microsoft.com/office/drawing/2014/main" id="{DCCDB451-2401-43E9-B1E7-ECE39EDB8F9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3" name="テキスト ボックス 382">
          <a:extLst>
            <a:ext uri="{FF2B5EF4-FFF2-40B4-BE49-F238E27FC236}">
              <a16:creationId xmlns:a16="http://schemas.microsoft.com/office/drawing/2014/main" id="{8704CCB9-D3E9-4811-9136-844452FE9DFA}"/>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4" name="直線コネクタ 383">
          <a:extLst>
            <a:ext uri="{FF2B5EF4-FFF2-40B4-BE49-F238E27FC236}">
              <a16:creationId xmlns:a16="http://schemas.microsoft.com/office/drawing/2014/main" id="{73184EC7-F45D-433E-A458-0EC5CAD9EC0A}"/>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5" name="テキスト ボックス 384">
          <a:extLst>
            <a:ext uri="{FF2B5EF4-FFF2-40B4-BE49-F238E27FC236}">
              <a16:creationId xmlns:a16="http://schemas.microsoft.com/office/drawing/2014/main" id="{1AB163C1-4CFA-4362-83D9-B5E3DA1140D7}"/>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6" name="直線コネクタ 385">
          <a:extLst>
            <a:ext uri="{FF2B5EF4-FFF2-40B4-BE49-F238E27FC236}">
              <a16:creationId xmlns:a16="http://schemas.microsoft.com/office/drawing/2014/main" id="{1798F9A6-03B5-4D1B-A74C-5960D3EC3AD2}"/>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7" name="テキスト ボックス 386">
          <a:extLst>
            <a:ext uri="{FF2B5EF4-FFF2-40B4-BE49-F238E27FC236}">
              <a16:creationId xmlns:a16="http://schemas.microsoft.com/office/drawing/2014/main" id="{BDDC335A-1EB7-4586-8A2C-0C680B50810B}"/>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8" name="直線コネクタ 387">
          <a:extLst>
            <a:ext uri="{FF2B5EF4-FFF2-40B4-BE49-F238E27FC236}">
              <a16:creationId xmlns:a16="http://schemas.microsoft.com/office/drawing/2014/main" id="{24715C55-7F53-4D5E-AF29-9B6F34748618}"/>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89" name="テキスト ボックス 388">
          <a:extLst>
            <a:ext uri="{FF2B5EF4-FFF2-40B4-BE49-F238E27FC236}">
              <a16:creationId xmlns:a16="http://schemas.microsoft.com/office/drawing/2014/main" id="{55CF973F-9560-4B25-A7F0-6264C9D7D931}"/>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0" name="直線コネクタ 389">
          <a:extLst>
            <a:ext uri="{FF2B5EF4-FFF2-40B4-BE49-F238E27FC236}">
              <a16:creationId xmlns:a16="http://schemas.microsoft.com/office/drawing/2014/main" id="{BA617AD3-35A8-4952-B41B-5B70225ED56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1" name="テキスト ボックス 390">
          <a:extLst>
            <a:ext uri="{FF2B5EF4-FFF2-40B4-BE49-F238E27FC236}">
              <a16:creationId xmlns:a16="http://schemas.microsoft.com/office/drawing/2014/main" id="{E1DE35F8-E51A-4657-92BE-9F00ABC2E75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2" name="【一般廃棄物処理施設】&#10;有形固定資産減価償却率グラフ枠">
          <a:extLst>
            <a:ext uri="{FF2B5EF4-FFF2-40B4-BE49-F238E27FC236}">
              <a16:creationId xmlns:a16="http://schemas.microsoft.com/office/drawing/2014/main" id="{3F928C21-6D7B-41F6-B184-2C0C26A8E4C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83820</xdr:rowOff>
    </xdr:from>
    <xdr:to>
      <xdr:col>85</xdr:col>
      <xdr:colOff>126364</xdr:colOff>
      <xdr:row>42</xdr:row>
      <xdr:rowOff>38100</xdr:rowOff>
    </xdr:to>
    <xdr:cxnSp macro="">
      <xdr:nvCxnSpPr>
        <xdr:cNvPr id="393" name="直線コネクタ 392">
          <a:extLst>
            <a:ext uri="{FF2B5EF4-FFF2-40B4-BE49-F238E27FC236}">
              <a16:creationId xmlns:a16="http://schemas.microsoft.com/office/drawing/2014/main" id="{E40E6F28-9CAC-45B7-AB00-2B559AEC120E}"/>
            </a:ext>
          </a:extLst>
        </xdr:cNvPr>
        <xdr:cNvCxnSpPr/>
      </xdr:nvCxnSpPr>
      <xdr:spPr>
        <a:xfrm flipV="1">
          <a:off x="16318864" y="574167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94" name="【一般廃棄物処理施設】&#10;有形固定資産減価償却率最小値テキスト">
          <a:extLst>
            <a:ext uri="{FF2B5EF4-FFF2-40B4-BE49-F238E27FC236}">
              <a16:creationId xmlns:a16="http://schemas.microsoft.com/office/drawing/2014/main" id="{E6949682-80E1-4801-9356-0C74E6990284}"/>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95" name="直線コネクタ 394">
          <a:extLst>
            <a:ext uri="{FF2B5EF4-FFF2-40B4-BE49-F238E27FC236}">
              <a16:creationId xmlns:a16="http://schemas.microsoft.com/office/drawing/2014/main" id="{2F9F7CB5-AED2-42E6-8924-6DE03B46D243}"/>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30497</xdr:rowOff>
    </xdr:from>
    <xdr:ext cx="405111" cy="259045"/>
    <xdr:sp macro="" textlink="">
      <xdr:nvSpPr>
        <xdr:cNvPr id="396" name="【一般廃棄物処理施設】&#10;有形固定資産減価償却率最大値テキスト">
          <a:extLst>
            <a:ext uri="{FF2B5EF4-FFF2-40B4-BE49-F238E27FC236}">
              <a16:creationId xmlns:a16="http://schemas.microsoft.com/office/drawing/2014/main" id="{59E7707B-1D57-41D9-93D1-FA56ACB5E177}"/>
            </a:ext>
          </a:extLst>
        </xdr:cNvPr>
        <xdr:cNvSpPr txBox="1"/>
      </xdr:nvSpPr>
      <xdr:spPr>
        <a:xfrm>
          <a:off x="16357600" y="551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83820</xdr:rowOff>
    </xdr:from>
    <xdr:to>
      <xdr:col>86</xdr:col>
      <xdr:colOff>25400</xdr:colOff>
      <xdr:row>33</xdr:row>
      <xdr:rowOff>83820</xdr:rowOff>
    </xdr:to>
    <xdr:cxnSp macro="">
      <xdr:nvCxnSpPr>
        <xdr:cNvPr id="397" name="直線コネクタ 396">
          <a:extLst>
            <a:ext uri="{FF2B5EF4-FFF2-40B4-BE49-F238E27FC236}">
              <a16:creationId xmlns:a16="http://schemas.microsoft.com/office/drawing/2014/main" id="{BD2199AC-AD2A-4BA0-899B-ACF69F80CCB9}"/>
            </a:ext>
          </a:extLst>
        </xdr:cNvPr>
        <xdr:cNvCxnSpPr/>
      </xdr:nvCxnSpPr>
      <xdr:spPr>
        <a:xfrm>
          <a:off x="16230600" y="574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32402</xdr:rowOff>
    </xdr:from>
    <xdr:ext cx="405111" cy="259045"/>
    <xdr:sp macro="" textlink="">
      <xdr:nvSpPr>
        <xdr:cNvPr id="398" name="【一般廃棄物処理施設】&#10;有形固定資産減価償却率平均値テキスト">
          <a:extLst>
            <a:ext uri="{FF2B5EF4-FFF2-40B4-BE49-F238E27FC236}">
              <a16:creationId xmlns:a16="http://schemas.microsoft.com/office/drawing/2014/main" id="{0535F2AE-1F3F-42F0-9796-6A9224F48142}"/>
            </a:ext>
          </a:extLst>
        </xdr:cNvPr>
        <xdr:cNvSpPr txBox="1"/>
      </xdr:nvSpPr>
      <xdr:spPr>
        <a:xfrm>
          <a:off x="16357600" y="637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53975</xdr:rowOff>
    </xdr:from>
    <xdr:to>
      <xdr:col>85</xdr:col>
      <xdr:colOff>177800</xdr:colOff>
      <xdr:row>37</xdr:row>
      <xdr:rowOff>155575</xdr:rowOff>
    </xdr:to>
    <xdr:sp macro="" textlink="">
      <xdr:nvSpPr>
        <xdr:cNvPr id="399" name="フローチャート: 判断 398">
          <a:extLst>
            <a:ext uri="{FF2B5EF4-FFF2-40B4-BE49-F238E27FC236}">
              <a16:creationId xmlns:a16="http://schemas.microsoft.com/office/drawing/2014/main" id="{179E8DC5-20A3-4F77-8209-67BC1F1987BD}"/>
            </a:ext>
          </a:extLst>
        </xdr:cNvPr>
        <xdr:cNvSpPr/>
      </xdr:nvSpPr>
      <xdr:spPr>
        <a:xfrm>
          <a:off x="16268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145415</xdr:rowOff>
    </xdr:from>
    <xdr:to>
      <xdr:col>81</xdr:col>
      <xdr:colOff>101600</xdr:colOff>
      <xdr:row>37</xdr:row>
      <xdr:rowOff>75565</xdr:rowOff>
    </xdr:to>
    <xdr:sp macro="" textlink="">
      <xdr:nvSpPr>
        <xdr:cNvPr id="400" name="フローチャート: 判断 399">
          <a:extLst>
            <a:ext uri="{FF2B5EF4-FFF2-40B4-BE49-F238E27FC236}">
              <a16:creationId xmlns:a16="http://schemas.microsoft.com/office/drawing/2014/main" id="{D75BDA35-B2C9-4AC2-898B-D92E2FC0ACC8}"/>
            </a:ext>
          </a:extLst>
        </xdr:cNvPr>
        <xdr:cNvSpPr/>
      </xdr:nvSpPr>
      <xdr:spPr>
        <a:xfrm>
          <a:off x="15430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135890</xdr:rowOff>
    </xdr:from>
    <xdr:to>
      <xdr:col>76</xdr:col>
      <xdr:colOff>165100</xdr:colOff>
      <xdr:row>38</xdr:row>
      <xdr:rowOff>66040</xdr:rowOff>
    </xdr:to>
    <xdr:sp macro="" textlink="">
      <xdr:nvSpPr>
        <xdr:cNvPr id="401" name="フローチャート: 判断 400">
          <a:extLst>
            <a:ext uri="{FF2B5EF4-FFF2-40B4-BE49-F238E27FC236}">
              <a16:creationId xmlns:a16="http://schemas.microsoft.com/office/drawing/2014/main" id="{EBF7C727-FCDD-4B8C-BC09-75B01FEEC218}"/>
            </a:ext>
          </a:extLst>
        </xdr:cNvPr>
        <xdr:cNvSpPr/>
      </xdr:nvSpPr>
      <xdr:spPr>
        <a:xfrm>
          <a:off x="14541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132080</xdr:rowOff>
    </xdr:from>
    <xdr:to>
      <xdr:col>72</xdr:col>
      <xdr:colOff>38100</xdr:colOff>
      <xdr:row>38</xdr:row>
      <xdr:rowOff>62230</xdr:rowOff>
    </xdr:to>
    <xdr:sp macro="" textlink="">
      <xdr:nvSpPr>
        <xdr:cNvPr id="402" name="フローチャート: 判断 401">
          <a:extLst>
            <a:ext uri="{FF2B5EF4-FFF2-40B4-BE49-F238E27FC236}">
              <a16:creationId xmlns:a16="http://schemas.microsoft.com/office/drawing/2014/main" id="{2D42CBF0-2A87-4531-B86A-0163FDF2446B}"/>
            </a:ext>
          </a:extLst>
        </xdr:cNvPr>
        <xdr:cNvSpPr/>
      </xdr:nvSpPr>
      <xdr:spPr>
        <a:xfrm>
          <a:off x="13652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50165</xdr:rowOff>
    </xdr:from>
    <xdr:to>
      <xdr:col>67</xdr:col>
      <xdr:colOff>101600</xdr:colOff>
      <xdr:row>35</xdr:row>
      <xdr:rowOff>151765</xdr:rowOff>
    </xdr:to>
    <xdr:sp macro="" textlink="">
      <xdr:nvSpPr>
        <xdr:cNvPr id="403" name="フローチャート: 判断 402">
          <a:extLst>
            <a:ext uri="{FF2B5EF4-FFF2-40B4-BE49-F238E27FC236}">
              <a16:creationId xmlns:a16="http://schemas.microsoft.com/office/drawing/2014/main" id="{AA9FF97A-53D9-43A7-B13B-1F2FA86C9A09}"/>
            </a:ext>
          </a:extLst>
        </xdr:cNvPr>
        <xdr:cNvSpPr/>
      </xdr:nvSpPr>
      <xdr:spPr>
        <a:xfrm>
          <a:off x="12763500" y="605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5705BC54-6FE8-4DED-BBF9-AF6C806BEBA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5" name="テキスト ボックス 404">
          <a:extLst>
            <a:ext uri="{FF2B5EF4-FFF2-40B4-BE49-F238E27FC236}">
              <a16:creationId xmlns:a16="http://schemas.microsoft.com/office/drawing/2014/main" id="{7A33ABF1-4646-44FA-988F-907C12B540B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6" name="テキスト ボックス 405">
          <a:extLst>
            <a:ext uri="{FF2B5EF4-FFF2-40B4-BE49-F238E27FC236}">
              <a16:creationId xmlns:a16="http://schemas.microsoft.com/office/drawing/2014/main" id="{06E98064-F1A6-4AA8-A871-988227518AD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7" name="テキスト ボックス 406">
          <a:extLst>
            <a:ext uri="{FF2B5EF4-FFF2-40B4-BE49-F238E27FC236}">
              <a16:creationId xmlns:a16="http://schemas.microsoft.com/office/drawing/2014/main" id="{F4C81E83-C627-4B0D-8FF4-5CC0DC58832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8" name="テキスト ボックス 407">
          <a:extLst>
            <a:ext uri="{FF2B5EF4-FFF2-40B4-BE49-F238E27FC236}">
              <a16:creationId xmlns:a16="http://schemas.microsoft.com/office/drawing/2014/main" id="{5386AA90-24C0-4D17-A554-77499B52360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114935</xdr:rowOff>
    </xdr:from>
    <xdr:to>
      <xdr:col>85</xdr:col>
      <xdr:colOff>177800</xdr:colOff>
      <xdr:row>37</xdr:row>
      <xdr:rowOff>45085</xdr:rowOff>
    </xdr:to>
    <xdr:sp macro="" textlink="">
      <xdr:nvSpPr>
        <xdr:cNvPr id="409" name="楕円 408">
          <a:extLst>
            <a:ext uri="{FF2B5EF4-FFF2-40B4-BE49-F238E27FC236}">
              <a16:creationId xmlns:a16="http://schemas.microsoft.com/office/drawing/2014/main" id="{DCC0C442-0022-446C-B775-C485993EA0A6}"/>
            </a:ext>
          </a:extLst>
        </xdr:cNvPr>
        <xdr:cNvSpPr/>
      </xdr:nvSpPr>
      <xdr:spPr>
        <a:xfrm>
          <a:off x="162687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137812</xdr:rowOff>
    </xdr:from>
    <xdr:ext cx="405111" cy="259045"/>
    <xdr:sp macro="" textlink="">
      <xdr:nvSpPr>
        <xdr:cNvPr id="410" name="【一般廃棄物処理施設】&#10;有形固定資産減価償却率該当値テキスト">
          <a:extLst>
            <a:ext uri="{FF2B5EF4-FFF2-40B4-BE49-F238E27FC236}">
              <a16:creationId xmlns:a16="http://schemas.microsoft.com/office/drawing/2014/main" id="{0C671CCB-B390-4396-8B81-FFE636859B3D}"/>
            </a:ext>
          </a:extLst>
        </xdr:cNvPr>
        <xdr:cNvSpPr txBox="1"/>
      </xdr:nvSpPr>
      <xdr:spPr>
        <a:xfrm>
          <a:off x="16357600"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80645</xdr:rowOff>
    </xdr:from>
    <xdr:to>
      <xdr:col>81</xdr:col>
      <xdr:colOff>101600</xdr:colOff>
      <xdr:row>37</xdr:row>
      <xdr:rowOff>10795</xdr:rowOff>
    </xdr:to>
    <xdr:sp macro="" textlink="">
      <xdr:nvSpPr>
        <xdr:cNvPr id="411" name="楕円 410">
          <a:extLst>
            <a:ext uri="{FF2B5EF4-FFF2-40B4-BE49-F238E27FC236}">
              <a16:creationId xmlns:a16="http://schemas.microsoft.com/office/drawing/2014/main" id="{384CDF47-8454-45A3-B610-8EBF2E92F7D6}"/>
            </a:ext>
          </a:extLst>
        </xdr:cNvPr>
        <xdr:cNvSpPr/>
      </xdr:nvSpPr>
      <xdr:spPr>
        <a:xfrm>
          <a:off x="154305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131445</xdr:rowOff>
    </xdr:from>
    <xdr:to>
      <xdr:col>85</xdr:col>
      <xdr:colOff>127000</xdr:colOff>
      <xdr:row>36</xdr:row>
      <xdr:rowOff>165735</xdr:rowOff>
    </xdr:to>
    <xdr:cxnSp macro="">
      <xdr:nvCxnSpPr>
        <xdr:cNvPr id="412" name="直線コネクタ 411">
          <a:extLst>
            <a:ext uri="{FF2B5EF4-FFF2-40B4-BE49-F238E27FC236}">
              <a16:creationId xmlns:a16="http://schemas.microsoft.com/office/drawing/2014/main" id="{C0FAA313-D4FC-4542-8863-3ABDA21608EB}"/>
            </a:ext>
          </a:extLst>
        </xdr:cNvPr>
        <xdr:cNvCxnSpPr/>
      </xdr:nvCxnSpPr>
      <xdr:spPr>
        <a:xfrm>
          <a:off x="15481300" y="630364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2540</xdr:rowOff>
    </xdr:from>
    <xdr:to>
      <xdr:col>76</xdr:col>
      <xdr:colOff>165100</xdr:colOff>
      <xdr:row>36</xdr:row>
      <xdr:rowOff>104140</xdr:rowOff>
    </xdr:to>
    <xdr:sp macro="" textlink="">
      <xdr:nvSpPr>
        <xdr:cNvPr id="413" name="楕円 412">
          <a:extLst>
            <a:ext uri="{FF2B5EF4-FFF2-40B4-BE49-F238E27FC236}">
              <a16:creationId xmlns:a16="http://schemas.microsoft.com/office/drawing/2014/main" id="{2362DC17-2435-4A38-B66A-2A78B1202EC5}"/>
            </a:ext>
          </a:extLst>
        </xdr:cNvPr>
        <xdr:cNvSpPr/>
      </xdr:nvSpPr>
      <xdr:spPr>
        <a:xfrm>
          <a:off x="14541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53340</xdr:rowOff>
    </xdr:from>
    <xdr:to>
      <xdr:col>81</xdr:col>
      <xdr:colOff>50800</xdr:colOff>
      <xdr:row>36</xdr:row>
      <xdr:rowOff>131445</xdr:rowOff>
    </xdr:to>
    <xdr:cxnSp macro="">
      <xdr:nvCxnSpPr>
        <xdr:cNvPr id="414" name="直線コネクタ 413">
          <a:extLst>
            <a:ext uri="{FF2B5EF4-FFF2-40B4-BE49-F238E27FC236}">
              <a16:creationId xmlns:a16="http://schemas.microsoft.com/office/drawing/2014/main" id="{7D5C9541-402D-425A-80AD-3731934C260C}"/>
            </a:ext>
          </a:extLst>
        </xdr:cNvPr>
        <xdr:cNvCxnSpPr/>
      </xdr:nvCxnSpPr>
      <xdr:spPr>
        <a:xfrm>
          <a:off x="14592300" y="6225540"/>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113030</xdr:rowOff>
    </xdr:from>
    <xdr:to>
      <xdr:col>72</xdr:col>
      <xdr:colOff>38100</xdr:colOff>
      <xdr:row>36</xdr:row>
      <xdr:rowOff>43180</xdr:rowOff>
    </xdr:to>
    <xdr:sp macro="" textlink="">
      <xdr:nvSpPr>
        <xdr:cNvPr id="415" name="楕円 414">
          <a:extLst>
            <a:ext uri="{FF2B5EF4-FFF2-40B4-BE49-F238E27FC236}">
              <a16:creationId xmlns:a16="http://schemas.microsoft.com/office/drawing/2014/main" id="{9BA47E08-3518-462B-94F2-EF4F8EED5297}"/>
            </a:ext>
          </a:extLst>
        </xdr:cNvPr>
        <xdr:cNvSpPr/>
      </xdr:nvSpPr>
      <xdr:spPr>
        <a:xfrm>
          <a:off x="13652500" y="61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163830</xdr:rowOff>
    </xdr:from>
    <xdr:to>
      <xdr:col>76</xdr:col>
      <xdr:colOff>114300</xdr:colOff>
      <xdr:row>36</xdr:row>
      <xdr:rowOff>53340</xdr:rowOff>
    </xdr:to>
    <xdr:cxnSp macro="">
      <xdr:nvCxnSpPr>
        <xdr:cNvPr id="416" name="直線コネクタ 415">
          <a:extLst>
            <a:ext uri="{FF2B5EF4-FFF2-40B4-BE49-F238E27FC236}">
              <a16:creationId xmlns:a16="http://schemas.microsoft.com/office/drawing/2014/main" id="{9173E5D0-0CA1-4040-B132-9CB87934AE3A}"/>
            </a:ext>
          </a:extLst>
        </xdr:cNvPr>
        <xdr:cNvCxnSpPr/>
      </xdr:nvCxnSpPr>
      <xdr:spPr>
        <a:xfrm>
          <a:off x="13703300" y="61645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66692</xdr:rowOff>
    </xdr:from>
    <xdr:ext cx="405111" cy="259045"/>
    <xdr:sp macro="" textlink="">
      <xdr:nvSpPr>
        <xdr:cNvPr id="417" name="n_1aveValue【一般廃棄物処理施設】&#10;有形固定資産減価償却率">
          <a:extLst>
            <a:ext uri="{FF2B5EF4-FFF2-40B4-BE49-F238E27FC236}">
              <a16:creationId xmlns:a16="http://schemas.microsoft.com/office/drawing/2014/main" id="{BC502FDA-B233-458E-9074-4B0475DA0073}"/>
            </a:ext>
          </a:extLst>
        </xdr:cNvPr>
        <xdr:cNvSpPr txBox="1"/>
      </xdr:nvSpPr>
      <xdr:spPr>
        <a:xfrm>
          <a:off x="15266044"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57167</xdr:rowOff>
    </xdr:from>
    <xdr:ext cx="405111" cy="259045"/>
    <xdr:sp macro="" textlink="">
      <xdr:nvSpPr>
        <xdr:cNvPr id="418" name="n_2aveValue【一般廃棄物処理施設】&#10;有形固定資産減価償却率">
          <a:extLst>
            <a:ext uri="{FF2B5EF4-FFF2-40B4-BE49-F238E27FC236}">
              <a16:creationId xmlns:a16="http://schemas.microsoft.com/office/drawing/2014/main" id="{9070E777-1805-42E6-97BF-5A05F5805F50}"/>
            </a:ext>
          </a:extLst>
        </xdr:cNvPr>
        <xdr:cNvSpPr txBox="1"/>
      </xdr:nvSpPr>
      <xdr:spPr>
        <a:xfrm>
          <a:off x="14389744"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53357</xdr:rowOff>
    </xdr:from>
    <xdr:ext cx="405111" cy="259045"/>
    <xdr:sp macro="" textlink="">
      <xdr:nvSpPr>
        <xdr:cNvPr id="419" name="n_3aveValue【一般廃棄物処理施設】&#10;有形固定資産減価償却率">
          <a:extLst>
            <a:ext uri="{FF2B5EF4-FFF2-40B4-BE49-F238E27FC236}">
              <a16:creationId xmlns:a16="http://schemas.microsoft.com/office/drawing/2014/main" id="{17A03474-366B-45F1-B71E-3CDD520EF1D6}"/>
            </a:ext>
          </a:extLst>
        </xdr:cNvPr>
        <xdr:cNvSpPr txBox="1"/>
      </xdr:nvSpPr>
      <xdr:spPr>
        <a:xfrm>
          <a:off x="135007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168292</xdr:rowOff>
    </xdr:from>
    <xdr:ext cx="405111" cy="259045"/>
    <xdr:sp macro="" textlink="">
      <xdr:nvSpPr>
        <xdr:cNvPr id="420" name="n_4aveValue【一般廃棄物処理施設】&#10;有形固定資産減価償却率">
          <a:extLst>
            <a:ext uri="{FF2B5EF4-FFF2-40B4-BE49-F238E27FC236}">
              <a16:creationId xmlns:a16="http://schemas.microsoft.com/office/drawing/2014/main" id="{4BF6485A-1682-49FF-BD13-E972CECC3C37}"/>
            </a:ext>
          </a:extLst>
        </xdr:cNvPr>
        <xdr:cNvSpPr txBox="1"/>
      </xdr:nvSpPr>
      <xdr:spPr>
        <a:xfrm>
          <a:off x="12611744" y="582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27322</xdr:rowOff>
    </xdr:from>
    <xdr:ext cx="405111" cy="259045"/>
    <xdr:sp macro="" textlink="">
      <xdr:nvSpPr>
        <xdr:cNvPr id="421" name="n_1mainValue【一般廃棄物処理施設】&#10;有形固定資産減価償却率">
          <a:extLst>
            <a:ext uri="{FF2B5EF4-FFF2-40B4-BE49-F238E27FC236}">
              <a16:creationId xmlns:a16="http://schemas.microsoft.com/office/drawing/2014/main" id="{7CD7EEB1-9124-41DD-8E89-B4D1D8207A26}"/>
            </a:ext>
          </a:extLst>
        </xdr:cNvPr>
        <xdr:cNvSpPr txBox="1"/>
      </xdr:nvSpPr>
      <xdr:spPr>
        <a:xfrm>
          <a:off x="15266044" y="602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120667</xdr:rowOff>
    </xdr:from>
    <xdr:ext cx="405111" cy="259045"/>
    <xdr:sp macro="" textlink="">
      <xdr:nvSpPr>
        <xdr:cNvPr id="422" name="n_2mainValue【一般廃棄物処理施設】&#10;有形固定資産減価償却率">
          <a:extLst>
            <a:ext uri="{FF2B5EF4-FFF2-40B4-BE49-F238E27FC236}">
              <a16:creationId xmlns:a16="http://schemas.microsoft.com/office/drawing/2014/main" id="{28C923B7-40ED-47BE-90C1-4AE3D2EC9CED}"/>
            </a:ext>
          </a:extLst>
        </xdr:cNvPr>
        <xdr:cNvSpPr txBox="1"/>
      </xdr:nvSpPr>
      <xdr:spPr>
        <a:xfrm>
          <a:off x="143897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59707</xdr:rowOff>
    </xdr:from>
    <xdr:ext cx="405111" cy="259045"/>
    <xdr:sp macro="" textlink="">
      <xdr:nvSpPr>
        <xdr:cNvPr id="423" name="n_3mainValue【一般廃棄物処理施設】&#10;有形固定資産減価償却率">
          <a:extLst>
            <a:ext uri="{FF2B5EF4-FFF2-40B4-BE49-F238E27FC236}">
              <a16:creationId xmlns:a16="http://schemas.microsoft.com/office/drawing/2014/main" id="{7C9C0C01-90A4-468B-B867-6A085E22C479}"/>
            </a:ext>
          </a:extLst>
        </xdr:cNvPr>
        <xdr:cNvSpPr txBox="1"/>
      </xdr:nvSpPr>
      <xdr:spPr>
        <a:xfrm>
          <a:off x="13500744" y="58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4" name="正方形/長方形 423">
          <a:extLst>
            <a:ext uri="{FF2B5EF4-FFF2-40B4-BE49-F238E27FC236}">
              <a16:creationId xmlns:a16="http://schemas.microsoft.com/office/drawing/2014/main" id="{1E5F8A4E-1C23-4C65-9CD7-226EDE5E53E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5" name="正方形/長方形 424">
          <a:extLst>
            <a:ext uri="{FF2B5EF4-FFF2-40B4-BE49-F238E27FC236}">
              <a16:creationId xmlns:a16="http://schemas.microsoft.com/office/drawing/2014/main" id="{0759B2BD-1F6A-4228-9075-0F922C088AB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6" name="正方形/長方形 425">
          <a:extLst>
            <a:ext uri="{FF2B5EF4-FFF2-40B4-BE49-F238E27FC236}">
              <a16:creationId xmlns:a16="http://schemas.microsoft.com/office/drawing/2014/main" id="{314BCA47-F3C3-437C-8258-19C3E379072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7" name="正方形/長方形 426">
          <a:extLst>
            <a:ext uri="{FF2B5EF4-FFF2-40B4-BE49-F238E27FC236}">
              <a16:creationId xmlns:a16="http://schemas.microsoft.com/office/drawing/2014/main" id="{29B58530-7680-433C-A0A0-CB3FE260C6C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8" name="正方形/長方形 427">
          <a:extLst>
            <a:ext uri="{FF2B5EF4-FFF2-40B4-BE49-F238E27FC236}">
              <a16:creationId xmlns:a16="http://schemas.microsoft.com/office/drawing/2014/main" id="{34F6D2B7-35D9-456D-A4F9-48A98F6689F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9" name="正方形/長方形 428">
          <a:extLst>
            <a:ext uri="{FF2B5EF4-FFF2-40B4-BE49-F238E27FC236}">
              <a16:creationId xmlns:a16="http://schemas.microsoft.com/office/drawing/2014/main" id="{8C85BFB4-3D2C-4FC6-A4E0-CB400162335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0" name="正方形/長方形 429">
          <a:extLst>
            <a:ext uri="{FF2B5EF4-FFF2-40B4-BE49-F238E27FC236}">
              <a16:creationId xmlns:a16="http://schemas.microsoft.com/office/drawing/2014/main" id="{3007617E-4E86-4DE0-981C-416E2DE83FE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1" name="正方形/長方形 430">
          <a:extLst>
            <a:ext uri="{FF2B5EF4-FFF2-40B4-BE49-F238E27FC236}">
              <a16:creationId xmlns:a16="http://schemas.microsoft.com/office/drawing/2014/main" id="{5BD8FA57-C90A-4BC0-B035-68688727255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2" name="テキスト ボックス 431">
          <a:extLst>
            <a:ext uri="{FF2B5EF4-FFF2-40B4-BE49-F238E27FC236}">
              <a16:creationId xmlns:a16="http://schemas.microsoft.com/office/drawing/2014/main" id="{E29D31D4-899B-4A2F-AC44-C5C2E4BD5D1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3" name="直線コネクタ 432">
          <a:extLst>
            <a:ext uri="{FF2B5EF4-FFF2-40B4-BE49-F238E27FC236}">
              <a16:creationId xmlns:a16="http://schemas.microsoft.com/office/drawing/2014/main" id="{258EA36C-E217-4415-9ABC-5F6C04B20D3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4" name="直線コネクタ 433">
          <a:extLst>
            <a:ext uri="{FF2B5EF4-FFF2-40B4-BE49-F238E27FC236}">
              <a16:creationId xmlns:a16="http://schemas.microsoft.com/office/drawing/2014/main" id="{631E210B-889A-425C-9B74-3D4ECB3765D3}"/>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35" name="テキスト ボックス 434">
          <a:extLst>
            <a:ext uri="{FF2B5EF4-FFF2-40B4-BE49-F238E27FC236}">
              <a16:creationId xmlns:a16="http://schemas.microsoft.com/office/drawing/2014/main" id="{E03923C5-4A23-4330-B2EF-E97649C703BC}"/>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6" name="直線コネクタ 435">
          <a:extLst>
            <a:ext uri="{FF2B5EF4-FFF2-40B4-BE49-F238E27FC236}">
              <a16:creationId xmlns:a16="http://schemas.microsoft.com/office/drawing/2014/main" id="{CA7BA809-EC4E-4F57-A9F6-EA6685A33F3B}"/>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37" name="テキスト ボックス 436">
          <a:extLst>
            <a:ext uri="{FF2B5EF4-FFF2-40B4-BE49-F238E27FC236}">
              <a16:creationId xmlns:a16="http://schemas.microsoft.com/office/drawing/2014/main" id="{04B9793C-4B26-45C1-9537-7C5AB6DC4BEC}"/>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8" name="直線コネクタ 437">
          <a:extLst>
            <a:ext uri="{FF2B5EF4-FFF2-40B4-BE49-F238E27FC236}">
              <a16:creationId xmlns:a16="http://schemas.microsoft.com/office/drawing/2014/main" id="{0205C94B-12F8-4A43-AAB2-B8273D564531}"/>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39" name="テキスト ボックス 438">
          <a:extLst>
            <a:ext uri="{FF2B5EF4-FFF2-40B4-BE49-F238E27FC236}">
              <a16:creationId xmlns:a16="http://schemas.microsoft.com/office/drawing/2014/main" id="{2EA841DE-3813-4880-BCA2-639F50F30B71}"/>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0" name="直線コネクタ 439">
          <a:extLst>
            <a:ext uri="{FF2B5EF4-FFF2-40B4-BE49-F238E27FC236}">
              <a16:creationId xmlns:a16="http://schemas.microsoft.com/office/drawing/2014/main" id="{46AFCF75-81A7-4A22-A8B8-56B055B800EE}"/>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41" name="テキスト ボックス 440">
          <a:extLst>
            <a:ext uri="{FF2B5EF4-FFF2-40B4-BE49-F238E27FC236}">
              <a16:creationId xmlns:a16="http://schemas.microsoft.com/office/drawing/2014/main" id="{CA42A2ED-13E1-4969-AE84-36E67F84D0F7}"/>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2" name="直線コネクタ 441">
          <a:extLst>
            <a:ext uri="{FF2B5EF4-FFF2-40B4-BE49-F238E27FC236}">
              <a16:creationId xmlns:a16="http://schemas.microsoft.com/office/drawing/2014/main" id="{4BE7BB90-1ED5-4D8F-A185-56AFA148D642}"/>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43" name="テキスト ボックス 442">
          <a:extLst>
            <a:ext uri="{FF2B5EF4-FFF2-40B4-BE49-F238E27FC236}">
              <a16:creationId xmlns:a16="http://schemas.microsoft.com/office/drawing/2014/main" id="{4AF23431-69AA-43E9-B439-BC1EADF66611}"/>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4" name="直線コネクタ 443">
          <a:extLst>
            <a:ext uri="{FF2B5EF4-FFF2-40B4-BE49-F238E27FC236}">
              <a16:creationId xmlns:a16="http://schemas.microsoft.com/office/drawing/2014/main" id="{C544B204-27FF-4425-845F-D9189CB60F2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45" name="テキスト ボックス 444">
          <a:extLst>
            <a:ext uri="{FF2B5EF4-FFF2-40B4-BE49-F238E27FC236}">
              <a16:creationId xmlns:a16="http://schemas.microsoft.com/office/drawing/2014/main" id="{7D9B954F-6AF8-41EA-A5F2-A876873C3A17}"/>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6" name="【一般廃棄物処理施設】&#10;一人当たり有形固定資産（償却資産）額グラフ枠">
          <a:extLst>
            <a:ext uri="{FF2B5EF4-FFF2-40B4-BE49-F238E27FC236}">
              <a16:creationId xmlns:a16="http://schemas.microsoft.com/office/drawing/2014/main" id="{ABA18523-859B-4481-A182-BD80AB09E0B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39</xdr:row>
      <xdr:rowOff>68529</xdr:rowOff>
    </xdr:from>
    <xdr:to>
      <xdr:col>116</xdr:col>
      <xdr:colOff>62864</xdr:colOff>
      <xdr:row>42</xdr:row>
      <xdr:rowOff>35003</xdr:rowOff>
    </xdr:to>
    <xdr:cxnSp macro="">
      <xdr:nvCxnSpPr>
        <xdr:cNvPr id="447" name="直線コネクタ 446">
          <a:extLst>
            <a:ext uri="{FF2B5EF4-FFF2-40B4-BE49-F238E27FC236}">
              <a16:creationId xmlns:a16="http://schemas.microsoft.com/office/drawing/2014/main" id="{42EC71A0-5D35-4A7C-AE39-F61EC4D5B62C}"/>
            </a:ext>
          </a:extLst>
        </xdr:cNvPr>
        <xdr:cNvCxnSpPr/>
      </xdr:nvCxnSpPr>
      <xdr:spPr>
        <a:xfrm flipV="1">
          <a:off x="22160864" y="6755079"/>
          <a:ext cx="0" cy="480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38830</xdr:rowOff>
    </xdr:from>
    <xdr:ext cx="469744" cy="259045"/>
    <xdr:sp macro="" textlink="">
      <xdr:nvSpPr>
        <xdr:cNvPr id="448" name="【一般廃棄物処理施設】&#10;一人当たり有形固定資産（償却資産）額最小値テキスト">
          <a:extLst>
            <a:ext uri="{FF2B5EF4-FFF2-40B4-BE49-F238E27FC236}">
              <a16:creationId xmlns:a16="http://schemas.microsoft.com/office/drawing/2014/main" id="{18F84407-58D9-4C1F-A08C-86C3630B77E4}"/>
            </a:ext>
          </a:extLst>
        </xdr:cNvPr>
        <xdr:cNvSpPr txBox="1"/>
      </xdr:nvSpPr>
      <xdr:spPr>
        <a:xfrm>
          <a:off x="22199600" y="72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35003</xdr:rowOff>
    </xdr:from>
    <xdr:to>
      <xdr:col>116</xdr:col>
      <xdr:colOff>152400</xdr:colOff>
      <xdr:row>42</xdr:row>
      <xdr:rowOff>35003</xdr:rowOff>
    </xdr:to>
    <xdr:cxnSp macro="">
      <xdr:nvCxnSpPr>
        <xdr:cNvPr id="449" name="直線コネクタ 448">
          <a:extLst>
            <a:ext uri="{FF2B5EF4-FFF2-40B4-BE49-F238E27FC236}">
              <a16:creationId xmlns:a16="http://schemas.microsoft.com/office/drawing/2014/main" id="{443676F4-9BDC-4E5C-86FA-C1259469CAE5}"/>
            </a:ext>
          </a:extLst>
        </xdr:cNvPr>
        <xdr:cNvCxnSpPr/>
      </xdr:nvCxnSpPr>
      <xdr:spPr>
        <a:xfrm>
          <a:off x="22072600" y="7235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15206</xdr:rowOff>
    </xdr:from>
    <xdr:ext cx="599010" cy="259045"/>
    <xdr:sp macro="" textlink="">
      <xdr:nvSpPr>
        <xdr:cNvPr id="450" name="【一般廃棄物処理施設】&#10;一人当たり有形固定資産（償却資産）額最大値テキスト">
          <a:extLst>
            <a:ext uri="{FF2B5EF4-FFF2-40B4-BE49-F238E27FC236}">
              <a16:creationId xmlns:a16="http://schemas.microsoft.com/office/drawing/2014/main" id="{2E8AE9C6-DBD8-4924-9D6B-BA2B820D6DA7}"/>
            </a:ext>
          </a:extLst>
        </xdr:cNvPr>
        <xdr:cNvSpPr txBox="1"/>
      </xdr:nvSpPr>
      <xdr:spPr>
        <a:xfrm>
          <a:off x="22199600" y="653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68529</xdr:rowOff>
    </xdr:from>
    <xdr:to>
      <xdr:col>116</xdr:col>
      <xdr:colOff>152400</xdr:colOff>
      <xdr:row>39</xdr:row>
      <xdr:rowOff>68529</xdr:rowOff>
    </xdr:to>
    <xdr:cxnSp macro="">
      <xdr:nvCxnSpPr>
        <xdr:cNvPr id="451" name="直線コネクタ 450">
          <a:extLst>
            <a:ext uri="{FF2B5EF4-FFF2-40B4-BE49-F238E27FC236}">
              <a16:creationId xmlns:a16="http://schemas.microsoft.com/office/drawing/2014/main" id="{C8116570-9CC5-406E-B4E0-56A326AF1707}"/>
            </a:ext>
          </a:extLst>
        </xdr:cNvPr>
        <xdr:cNvCxnSpPr/>
      </xdr:nvCxnSpPr>
      <xdr:spPr>
        <a:xfrm>
          <a:off x="22072600" y="675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3083</xdr:rowOff>
    </xdr:from>
    <xdr:ext cx="599010" cy="259045"/>
    <xdr:sp macro="" textlink="">
      <xdr:nvSpPr>
        <xdr:cNvPr id="452" name="【一般廃棄物処理施設】&#10;一人当たり有形固定資産（償却資産）額平均値テキスト">
          <a:extLst>
            <a:ext uri="{FF2B5EF4-FFF2-40B4-BE49-F238E27FC236}">
              <a16:creationId xmlns:a16="http://schemas.microsoft.com/office/drawing/2014/main" id="{3606DA52-6BDD-486A-9D6D-E2757025FDD0}"/>
            </a:ext>
          </a:extLst>
        </xdr:cNvPr>
        <xdr:cNvSpPr txBox="1"/>
      </xdr:nvSpPr>
      <xdr:spPr>
        <a:xfrm>
          <a:off x="22199600" y="6861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151656</xdr:rowOff>
    </xdr:from>
    <xdr:to>
      <xdr:col>116</xdr:col>
      <xdr:colOff>114300</xdr:colOff>
      <xdr:row>41</xdr:row>
      <xdr:rowOff>81806</xdr:rowOff>
    </xdr:to>
    <xdr:sp macro="" textlink="">
      <xdr:nvSpPr>
        <xdr:cNvPr id="453" name="フローチャート: 判断 452">
          <a:extLst>
            <a:ext uri="{FF2B5EF4-FFF2-40B4-BE49-F238E27FC236}">
              <a16:creationId xmlns:a16="http://schemas.microsoft.com/office/drawing/2014/main" id="{96BE927A-5FC7-4AAE-9BEA-E7A900D55EE6}"/>
            </a:ext>
          </a:extLst>
        </xdr:cNvPr>
        <xdr:cNvSpPr/>
      </xdr:nvSpPr>
      <xdr:spPr>
        <a:xfrm>
          <a:off x="22110700" y="7009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146627</xdr:rowOff>
    </xdr:from>
    <xdr:to>
      <xdr:col>112</xdr:col>
      <xdr:colOff>38100</xdr:colOff>
      <xdr:row>41</xdr:row>
      <xdr:rowOff>76777</xdr:rowOff>
    </xdr:to>
    <xdr:sp macro="" textlink="">
      <xdr:nvSpPr>
        <xdr:cNvPr id="454" name="フローチャート: 判断 453">
          <a:extLst>
            <a:ext uri="{FF2B5EF4-FFF2-40B4-BE49-F238E27FC236}">
              <a16:creationId xmlns:a16="http://schemas.microsoft.com/office/drawing/2014/main" id="{141A35DA-BF5D-401C-8E65-64764EA169A7}"/>
            </a:ext>
          </a:extLst>
        </xdr:cNvPr>
        <xdr:cNvSpPr/>
      </xdr:nvSpPr>
      <xdr:spPr>
        <a:xfrm>
          <a:off x="21272500" y="7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168956</xdr:rowOff>
    </xdr:from>
    <xdr:to>
      <xdr:col>107</xdr:col>
      <xdr:colOff>101600</xdr:colOff>
      <xdr:row>41</xdr:row>
      <xdr:rowOff>99106</xdr:rowOff>
    </xdr:to>
    <xdr:sp macro="" textlink="">
      <xdr:nvSpPr>
        <xdr:cNvPr id="455" name="フローチャート: 判断 454">
          <a:extLst>
            <a:ext uri="{FF2B5EF4-FFF2-40B4-BE49-F238E27FC236}">
              <a16:creationId xmlns:a16="http://schemas.microsoft.com/office/drawing/2014/main" id="{C4482BE2-9F9B-462C-8FD7-333CDE09602B}"/>
            </a:ext>
          </a:extLst>
        </xdr:cNvPr>
        <xdr:cNvSpPr/>
      </xdr:nvSpPr>
      <xdr:spPr>
        <a:xfrm>
          <a:off x="20383500" y="702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6565</xdr:rowOff>
    </xdr:from>
    <xdr:to>
      <xdr:col>102</xdr:col>
      <xdr:colOff>165100</xdr:colOff>
      <xdr:row>41</xdr:row>
      <xdr:rowOff>108165</xdr:rowOff>
    </xdr:to>
    <xdr:sp macro="" textlink="">
      <xdr:nvSpPr>
        <xdr:cNvPr id="456" name="フローチャート: 判断 455">
          <a:extLst>
            <a:ext uri="{FF2B5EF4-FFF2-40B4-BE49-F238E27FC236}">
              <a16:creationId xmlns:a16="http://schemas.microsoft.com/office/drawing/2014/main" id="{8C3F5BE6-4ABB-4937-82EF-59CB0049A8EE}"/>
            </a:ext>
          </a:extLst>
        </xdr:cNvPr>
        <xdr:cNvSpPr/>
      </xdr:nvSpPr>
      <xdr:spPr>
        <a:xfrm>
          <a:off x="19494500" y="703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93194</xdr:rowOff>
    </xdr:from>
    <xdr:to>
      <xdr:col>98</xdr:col>
      <xdr:colOff>38100</xdr:colOff>
      <xdr:row>34</xdr:row>
      <xdr:rowOff>23344</xdr:rowOff>
    </xdr:to>
    <xdr:sp macro="" textlink="">
      <xdr:nvSpPr>
        <xdr:cNvPr id="457" name="フローチャート: 判断 456">
          <a:extLst>
            <a:ext uri="{FF2B5EF4-FFF2-40B4-BE49-F238E27FC236}">
              <a16:creationId xmlns:a16="http://schemas.microsoft.com/office/drawing/2014/main" id="{568B91AD-D822-45C8-9287-95F80646D127}"/>
            </a:ext>
          </a:extLst>
        </xdr:cNvPr>
        <xdr:cNvSpPr/>
      </xdr:nvSpPr>
      <xdr:spPr>
        <a:xfrm>
          <a:off x="18605500" y="575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45B6B7FE-86F9-42C1-885A-9B3B3AA254A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95568BFA-2BA0-4314-8B51-F9928CFCF6C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0" name="テキスト ボックス 459">
          <a:extLst>
            <a:ext uri="{FF2B5EF4-FFF2-40B4-BE49-F238E27FC236}">
              <a16:creationId xmlns:a16="http://schemas.microsoft.com/office/drawing/2014/main" id="{1B96EA6B-8CDB-42E6-8C5D-3B14FB65FB5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id="{D4B23D62-62B7-4333-91F2-89DC7CA04CB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93903D61-C4EB-450A-877A-55427D1D7D8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168010</xdr:rowOff>
    </xdr:from>
    <xdr:to>
      <xdr:col>116</xdr:col>
      <xdr:colOff>114300</xdr:colOff>
      <xdr:row>41</xdr:row>
      <xdr:rowOff>98160</xdr:rowOff>
    </xdr:to>
    <xdr:sp macro="" textlink="">
      <xdr:nvSpPr>
        <xdr:cNvPr id="463" name="楕円 462">
          <a:extLst>
            <a:ext uri="{FF2B5EF4-FFF2-40B4-BE49-F238E27FC236}">
              <a16:creationId xmlns:a16="http://schemas.microsoft.com/office/drawing/2014/main" id="{E4DD8204-A226-40F5-8B88-B651E89AC4FB}"/>
            </a:ext>
          </a:extLst>
        </xdr:cNvPr>
        <xdr:cNvSpPr/>
      </xdr:nvSpPr>
      <xdr:spPr>
        <a:xfrm>
          <a:off x="22110700" y="702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146437</xdr:rowOff>
    </xdr:from>
    <xdr:ext cx="599010" cy="259045"/>
    <xdr:sp macro="" textlink="">
      <xdr:nvSpPr>
        <xdr:cNvPr id="464" name="【一般廃棄物処理施設】&#10;一人当たり有形固定資産（償却資産）額該当値テキスト">
          <a:extLst>
            <a:ext uri="{FF2B5EF4-FFF2-40B4-BE49-F238E27FC236}">
              <a16:creationId xmlns:a16="http://schemas.microsoft.com/office/drawing/2014/main" id="{BB151AA6-6BA9-4432-B96C-1B36EBF7CE5F}"/>
            </a:ext>
          </a:extLst>
        </xdr:cNvPr>
        <xdr:cNvSpPr txBox="1"/>
      </xdr:nvSpPr>
      <xdr:spPr>
        <a:xfrm>
          <a:off x="22199600" y="7004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12855</xdr:rowOff>
    </xdr:from>
    <xdr:to>
      <xdr:col>112</xdr:col>
      <xdr:colOff>38100</xdr:colOff>
      <xdr:row>41</xdr:row>
      <xdr:rowOff>114455</xdr:rowOff>
    </xdr:to>
    <xdr:sp macro="" textlink="">
      <xdr:nvSpPr>
        <xdr:cNvPr id="465" name="楕円 464">
          <a:extLst>
            <a:ext uri="{FF2B5EF4-FFF2-40B4-BE49-F238E27FC236}">
              <a16:creationId xmlns:a16="http://schemas.microsoft.com/office/drawing/2014/main" id="{74A864C1-48B5-4633-B1CF-647D2B2145F6}"/>
            </a:ext>
          </a:extLst>
        </xdr:cNvPr>
        <xdr:cNvSpPr/>
      </xdr:nvSpPr>
      <xdr:spPr>
        <a:xfrm>
          <a:off x="21272500" y="704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47360</xdr:rowOff>
    </xdr:from>
    <xdr:to>
      <xdr:col>116</xdr:col>
      <xdr:colOff>63500</xdr:colOff>
      <xdr:row>41</xdr:row>
      <xdr:rowOff>63655</xdr:rowOff>
    </xdr:to>
    <xdr:cxnSp macro="">
      <xdr:nvCxnSpPr>
        <xdr:cNvPr id="466" name="直線コネクタ 465">
          <a:extLst>
            <a:ext uri="{FF2B5EF4-FFF2-40B4-BE49-F238E27FC236}">
              <a16:creationId xmlns:a16="http://schemas.microsoft.com/office/drawing/2014/main" id="{F254918A-087F-4ED9-889C-1DCA50A74B63}"/>
            </a:ext>
          </a:extLst>
        </xdr:cNvPr>
        <xdr:cNvCxnSpPr/>
      </xdr:nvCxnSpPr>
      <xdr:spPr>
        <a:xfrm flipV="1">
          <a:off x="21323300" y="7076810"/>
          <a:ext cx="838200" cy="1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9720</xdr:rowOff>
    </xdr:from>
    <xdr:to>
      <xdr:col>107</xdr:col>
      <xdr:colOff>101600</xdr:colOff>
      <xdr:row>41</xdr:row>
      <xdr:rowOff>111320</xdr:rowOff>
    </xdr:to>
    <xdr:sp macro="" textlink="">
      <xdr:nvSpPr>
        <xdr:cNvPr id="467" name="楕円 466">
          <a:extLst>
            <a:ext uri="{FF2B5EF4-FFF2-40B4-BE49-F238E27FC236}">
              <a16:creationId xmlns:a16="http://schemas.microsoft.com/office/drawing/2014/main" id="{C6831258-0D12-426B-8599-B20367810294}"/>
            </a:ext>
          </a:extLst>
        </xdr:cNvPr>
        <xdr:cNvSpPr/>
      </xdr:nvSpPr>
      <xdr:spPr>
        <a:xfrm>
          <a:off x="20383500" y="703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60520</xdr:rowOff>
    </xdr:from>
    <xdr:to>
      <xdr:col>111</xdr:col>
      <xdr:colOff>177800</xdr:colOff>
      <xdr:row>41</xdr:row>
      <xdr:rowOff>63655</xdr:rowOff>
    </xdr:to>
    <xdr:cxnSp macro="">
      <xdr:nvCxnSpPr>
        <xdr:cNvPr id="468" name="直線コネクタ 467">
          <a:extLst>
            <a:ext uri="{FF2B5EF4-FFF2-40B4-BE49-F238E27FC236}">
              <a16:creationId xmlns:a16="http://schemas.microsoft.com/office/drawing/2014/main" id="{342893C0-CE11-47E6-993D-424B73CB1D13}"/>
            </a:ext>
          </a:extLst>
        </xdr:cNvPr>
        <xdr:cNvCxnSpPr/>
      </xdr:nvCxnSpPr>
      <xdr:spPr>
        <a:xfrm>
          <a:off x="20434300" y="7089970"/>
          <a:ext cx="889000" cy="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7930</xdr:rowOff>
    </xdr:from>
    <xdr:to>
      <xdr:col>102</xdr:col>
      <xdr:colOff>165100</xdr:colOff>
      <xdr:row>41</xdr:row>
      <xdr:rowOff>109530</xdr:rowOff>
    </xdr:to>
    <xdr:sp macro="" textlink="">
      <xdr:nvSpPr>
        <xdr:cNvPr id="469" name="楕円 468">
          <a:extLst>
            <a:ext uri="{FF2B5EF4-FFF2-40B4-BE49-F238E27FC236}">
              <a16:creationId xmlns:a16="http://schemas.microsoft.com/office/drawing/2014/main" id="{0DDF131F-33A6-47CD-8D09-D0E4EF4F3F61}"/>
            </a:ext>
          </a:extLst>
        </xdr:cNvPr>
        <xdr:cNvSpPr/>
      </xdr:nvSpPr>
      <xdr:spPr>
        <a:xfrm>
          <a:off x="19494500" y="703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58730</xdr:rowOff>
    </xdr:from>
    <xdr:to>
      <xdr:col>107</xdr:col>
      <xdr:colOff>50800</xdr:colOff>
      <xdr:row>41</xdr:row>
      <xdr:rowOff>60520</xdr:rowOff>
    </xdr:to>
    <xdr:cxnSp macro="">
      <xdr:nvCxnSpPr>
        <xdr:cNvPr id="470" name="直線コネクタ 469">
          <a:extLst>
            <a:ext uri="{FF2B5EF4-FFF2-40B4-BE49-F238E27FC236}">
              <a16:creationId xmlns:a16="http://schemas.microsoft.com/office/drawing/2014/main" id="{7D3803B9-9B15-4DED-88AA-00D8952E522B}"/>
            </a:ext>
          </a:extLst>
        </xdr:cNvPr>
        <xdr:cNvCxnSpPr/>
      </xdr:nvCxnSpPr>
      <xdr:spPr>
        <a:xfrm>
          <a:off x="19545300" y="7088180"/>
          <a:ext cx="889000" cy="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93304</xdr:rowOff>
    </xdr:from>
    <xdr:ext cx="599010" cy="259045"/>
    <xdr:sp macro="" textlink="">
      <xdr:nvSpPr>
        <xdr:cNvPr id="471" name="n_1aveValue【一般廃棄物処理施設】&#10;一人当たり有形固定資産（償却資産）額">
          <a:extLst>
            <a:ext uri="{FF2B5EF4-FFF2-40B4-BE49-F238E27FC236}">
              <a16:creationId xmlns:a16="http://schemas.microsoft.com/office/drawing/2014/main" id="{9A0258A7-6996-49E1-BCC8-C70F326922A4}"/>
            </a:ext>
          </a:extLst>
        </xdr:cNvPr>
        <xdr:cNvSpPr txBox="1"/>
      </xdr:nvSpPr>
      <xdr:spPr>
        <a:xfrm>
          <a:off x="21011095" y="677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115633</xdr:rowOff>
    </xdr:from>
    <xdr:ext cx="599010" cy="259045"/>
    <xdr:sp macro="" textlink="">
      <xdr:nvSpPr>
        <xdr:cNvPr id="472" name="n_2aveValue【一般廃棄物処理施設】&#10;一人当たり有形固定資産（償却資産）額">
          <a:extLst>
            <a:ext uri="{FF2B5EF4-FFF2-40B4-BE49-F238E27FC236}">
              <a16:creationId xmlns:a16="http://schemas.microsoft.com/office/drawing/2014/main" id="{4C145DEE-69E4-4839-8125-F4549AE496DC}"/>
            </a:ext>
          </a:extLst>
        </xdr:cNvPr>
        <xdr:cNvSpPr txBox="1"/>
      </xdr:nvSpPr>
      <xdr:spPr>
        <a:xfrm>
          <a:off x="20134795" y="680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124692</xdr:rowOff>
    </xdr:from>
    <xdr:ext cx="599010" cy="259045"/>
    <xdr:sp macro="" textlink="">
      <xdr:nvSpPr>
        <xdr:cNvPr id="473" name="n_3aveValue【一般廃棄物処理施設】&#10;一人当たり有形固定資産（償却資産）額">
          <a:extLst>
            <a:ext uri="{FF2B5EF4-FFF2-40B4-BE49-F238E27FC236}">
              <a16:creationId xmlns:a16="http://schemas.microsoft.com/office/drawing/2014/main" id="{FD58D728-9C45-48E3-A1B5-A1B6E836370C}"/>
            </a:ext>
          </a:extLst>
        </xdr:cNvPr>
        <xdr:cNvSpPr txBox="1"/>
      </xdr:nvSpPr>
      <xdr:spPr>
        <a:xfrm>
          <a:off x="19245795" y="6811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23205</xdr:colOff>
      <xdr:row>32</xdr:row>
      <xdr:rowOff>39871</xdr:rowOff>
    </xdr:from>
    <xdr:ext cx="690189" cy="259045"/>
    <xdr:sp macro="" textlink="">
      <xdr:nvSpPr>
        <xdr:cNvPr id="474" name="n_4aveValue【一般廃棄物処理施設】&#10;一人当たり有形固定資産（償却資産）額">
          <a:extLst>
            <a:ext uri="{FF2B5EF4-FFF2-40B4-BE49-F238E27FC236}">
              <a16:creationId xmlns:a16="http://schemas.microsoft.com/office/drawing/2014/main" id="{8CB16626-E7B7-44D3-A92B-43751D99C074}"/>
            </a:ext>
          </a:extLst>
        </xdr:cNvPr>
        <xdr:cNvSpPr txBox="1"/>
      </xdr:nvSpPr>
      <xdr:spPr>
        <a:xfrm>
          <a:off x="18311205" y="55262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105582</xdr:rowOff>
    </xdr:from>
    <xdr:ext cx="599010" cy="259045"/>
    <xdr:sp macro="" textlink="">
      <xdr:nvSpPr>
        <xdr:cNvPr id="475" name="n_1mainValue【一般廃棄物処理施設】&#10;一人当たり有形固定資産（償却資産）額">
          <a:extLst>
            <a:ext uri="{FF2B5EF4-FFF2-40B4-BE49-F238E27FC236}">
              <a16:creationId xmlns:a16="http://schemas.microsoft.com/office/drawing/2014/main" id="{0A8A508F-6C91-4F49-837C-E3268D16F1CC}"/>
            </a:ext>
          </a:extLst>
        </xdr:cNvPr>
        <xdr:cNvSpPr txBox="1"/>
      </xdr:nvSpPr>
      <xdr:spPr>
        <a:xfrm>
          <a:off x="21011095" y="7135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102447</xdr:rowOff>
    </xdr:from>
    <xdr:ext cx="599010" cy="259045"/>
    <xdr:sp macro="" textlink="">
      <xdr:nvSpPr>
        <xdr:cNvPr id="476" name="n_2mainValue【一般廃棄物処理施設】&#10;一人当たり有形固定資産（償却資産）額">
          <a:extLst>
            <a:ext uri="{FF2B5EF4-FFF2-40B4-BE49-F238E27FC236}">
              <a16:creationId xmlns:a16="http://schemas.microsoft.com/office/drawing/2014/main" id="{49E4561F-6F6E-45A3-9470-1A596480C17A}"/>
            </a:ext>
          </a:extLst>
        </xdr:cNvPr>
        <xdr:cNvSpPr txBox="1"/>
      </xdr:nvSpPr>
      <xdr:spPr>
        <a:xfrm>
          <a:off x="20134795" y="7131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100657</xdr:rowOff>
    </xdr:from>
    <xdr:ext cx="599010" cy="259045"/>
    <xdr:sp macro="" textlink="">
      <xdr:nvSpPr>
        <xdr:cNvPr id="477" name="n_3mainValue【一般廃棄物処理施設】&#10;一人当たり有形固定資産（償却資産）額">
          <a:extLst>
            <a:ext uri="{FF2B5EF4-FFF2-40B4-BE49-F238E27FC236}">
              <a16:creationId xmlns:a16="http://schemas.microsoft.com/office/drawing/2014/main" id="{C117ACDF-3D1A-4470-A022-91577466AE41}"/>
            </a:ext>
          </a:extLst>
        </xdr:cNvPr>
        <xdr:cNvSpPr txBox="1"/>
      </xdr:nvSpPr>
      <xdr:spPr>
        <a:xfrm>
          <a:off x="19245795" y="713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8" name="正方形/長方形 477">
          <a:extLst>
            <a:ext uri="{FF2B5EF4-FFF2-40B4-BE49-F238E27FC236}">
              <a16:creationId xmlns:a16="http://schemas.microsoft.com/office/drawing/2014/main" id="{E2874C4B-2E66-482D-9905-F7E92A0D6BA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9" name="正方形/長方形 478">
          <a:extLst>
            <a:ext uri="{FF2B5EF4-FFF2-40B4-BE49-F238E27FC236}">
              <a16:creationId xmlns:a16="http://schemas.microsoft.com/office/drawing/2014/main" id="{F60ADE9F-4DA1-400A-92B5-31FE6CD8A2D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0" name="正方形/長方形 479">
          <a:extLst>
            <a:ext uri="{FF2B5EF4-FFF2-40B4-BE49-F238E27FC236}">
              <a16:creationId xmlns:a16="http://schemas.microsoft.com/office/drawing/2014/main" id="{3CD81E7D-5797-4D6A-A83A-1C12B14827C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1" name="正方形/長方形 480">
          <a:extLst>
            <a:ext uri="{FF2B5EF4-FFF2-40B4-BE49-F238E27FC236}">
              <a16:creationId xmlns:a16="http://schemas.microsoft.com/office/drawing/2014/main" id="{D93C73D8-18FF-4B52-8544-3C477F27411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2" name="正方形/長方形 481">
          <a:extLst>
            <a:ext uri="{FF2B5EF4-FFF2-40B4-BE49-F238E27FC236}">
              <a16:creationId xmlns:a16="http://schemas.microsoft.com/office/drawing/2014/main" id="{A69DA46D-B220-4E42-9754-972D1CE824E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3" name="正方形/長方形 482">
          <a:extLst>
            <a:ext uri="{FF2B5EF4-FFF2-40B4-BE49-F238E27FC236}">
              <a16:creationId xmlns:a16="http://schemas.microsoft.com/office/drawing/2014/main" id="{7E087A5C-942D-4FCC-814E-3A7A4188859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4" name="正方形/長方形 483">
          <a:extLst>
            <a:ext uri="{FF2B5EF4-FFF2-40B4-BE49-F238E27FC236}">
              <a16:creationId xmlns:a16="http://schemas.microsoft.com/office/drawing/2014/main" id="{DB0BD501-4ABC-45A3-9D19-C1C64EB959B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5" name="正方形/長方形 484">
          <a:extLst>
            <a:ext uri="{FF2B5EF4-FFF2-40B4-BE49-F238E27FC236}">
              <a16:creationId xmlns:a16="http://schemas.microsoft.com/office/drawing/2014/main" id="{A6FD223A-9017-4C61-B597-966DA04DD97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6" name="テキスト ボックス 485">
          <a:extLst>
            <a:ext uri="{FF2B5EF4-FFF2-40B4-BE49-F238E27FC236}">
              <a16:creationId xmlns:a16="http://schemas.microsoft.com/office/drawing/2014/main" id="{16DBFDF6-1F10-46E9-9933-B3A439FAA38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7" name="直線コネクタ 486">
          <a:extLst>
            <a:ext uri="{FF2B5EF4-FFF2-40B4-BE49-F238E27FC236}">
              <a16:creationId xmlns:a16="http://schemas.microsoft.com/office/drawing/2014/main" id="{29F3E22F-05F2-4703-A994-71B629B90E7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8" name="テキスト ボックス 487">
          <a:extLst>
            <a:ext uri="{FF2B5EF4-FFF2-40B4-BE49-F238E27FC236}">
              <a16:creationId xmlns:a16="http://schemas.microsoft.com/office/drawing/2014/main" id="{EB022403-3CEA-4BFB-87AE-D4320FE696D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9" name="直線コネクタ 488">
          <a:extLst>
            <a:ext uri="{FF2B5EF4-FFF2-40B4-BE49-F238E27FC236}">
              <a16:creationId xmlns:a16="http://schemas.microsoft.com/office/drawing/2014/main" id="{9B6A3452-9215-43D8-B176-29FA5CB83E68}"/>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0" name="テキスト ボックス 489">
          <a:extLst>
            <a:ext uri="{FF2B5EF4-FFF2-40B4-BE49-F238E27FC236}">
              <a16:creationId xmlns:a16="http://schemas.microsoft.com/office/drawing/2014/main" id="{8503DE73-4C1F-454C-A8F3-850E379E85B2}"/>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1" name="直線コネクタ 490">
          <a:extLst>
            <a:ext uri="{FF2B5EF4-FFF2-40B4-BE49-F238E27FC236}">
              <a16:creationId xmlns:a16="http://schemas.microsoft.com/office/drawing/2014/main" id="{25B209F0-2A49-4D84-8086-82C99910FAFB}"/>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2" name="テキスト ボックス 491">
          <a:extLst>
            <a:ext uri="{FF2B5EF4-FFF2-40B4-BE49-F238E27FC236}">
              <a16:creationId xmlns:a16="http://schemas.microsoft.com/office/drawing/2014/main" id="{EDEDCBA9-8FCD-4D1B-B510-D2B8B259992B}"/>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3" name="直線コネクタ 492">
          <a:extLst>
            <a:ext uri="{FF2B5EF4-FFF2-40B4-BE49-F238E27FC236}">
              <a16:creationId xmlns:a16="http://schemas.microsoft.com/office/drawing/2014/main" id="{77D9506A-3366-47F5-83CF-691B2803F6D9}"/>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4" name="テキスト ボックス 493">
          <a:extLst>
            <a:ext uri="{FF2B5EF4-FFF2-40B4-BE49-F238E27FC236}">
              <a16:creationId xmlns:a16="http://schemas.microsoft.com/office/drawing/2014/main" id="{C27E4C7D-76CA-4968-9C88-3F9B4B31FE05}"/>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5" name="直線コネクタ 494">
          <a:extLst>
            <a:ext uri="{FF2B5EF4-FFF2-40B4-BE49-F238E27FC236}">
              <a16:creationId xmlns:a16="http://schemas.microsoft.com/office/drawing/2014/main" id="{C2DB117F-D0D0-4DD3-8F61-4AAB75B10048}"/>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6" name="テキスト ボックス 495">
          <a:extLst>
            <a:ext uri="{FF2B5EF4-FFF2-40B4-BE49-F238E27FC236}">
              <a16:creationId xmlns:a16="http://schemas.microsoft.com/office/drawing/2014/main" id="{CCC4C6EB-0D33-458C-9730-F6E81082FAA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7" name="直線コネクタ 496">
          <a:extLst>
            <a:ext uri="{FF2B5EF4-FFF2-40B4-BE49-F238E27FC236}">
              <a16:creationId xmlns:a16="http://schemas.microsoft.com/office/drawing/2014/main" id="{329F1C1B-5C5B-49A3-A22A-4006A0F02693}"/>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8" name="テキスト ボックス 497">
          <a:extLst>
            <a:ext uri="{FF2B5EF4-FFF2-40B4-BE49-F238E27FC236}">
              <a16:creationId xmlns:a16="http://schemas.microsoft.com/office/drawing/2014/main" id="{EAEAE814-DF58-43BA-A181-BC1775FE80E2}"/>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9" name="直線コネクタ 498">
          <a:extLst>
            <a:ext uri="{FF2B5EF4-FFF2-40B4-BE49-F238E27FC236}">
              <a16:creationId xmlns:a16="http://schemas.microsoft.com/office/drawing/2014/main" id="{A83F7B5E-39BF-46E6-85AB-D02BEF82286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0" name="テキスト ボックス 499">
          <a:extLst>
            <a:ext uri="{FF2B5EF4-FFF2-40B4-BE49-F238E27FC236}">
              <a16:creationId xmlns:a16="http://schemas.microsoft.com/office/drawing/2014/main" id="{E80D5178-B587-43D7-8FF7-00F342DFB72F}"/>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1" name="直線コネクタ 500">
          <a:extLst>
            <a:ext uri="{FF2B5EF4-FFF2-40B4-BE49-F238E27FC236}">
              <a16:creationId xmlns:a16="http://schemas.microsoft.com/office/drawing/2014/main" id="{53F89CCD-810C-4106-A8CE-483DBD429A3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2" name="【保健センター・保健所】&#10;有形固定資産減価償却率グラフ枠">
          <a:extLst>
            <a:ext uri="{FF2B5EF4-FFF2-40B4-BE49-F238E27FC236}">
              <a16:creationId xmlns:a16="http://schemas.microsoft.com/office/drawing/2014/main" id="{4FB2FFAF-459B-48DF-A3F6-4EC3B5F438B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24493</xdr:rowOff>
    </xdr:to>
    <xdr:cxnSp macro="">
      <xdr:nvCxnSpPr>
        <xdr:cNvPr id="503" name="直線コネクタ 502">
          <a:extLst>
            <a:ext uri="{FF2B5EF4-FFF2-40B4-BE49-F238E27FC236}">
              <a16:creationId xmlns:a16="http://schemas.microsoft.com/office/drawing/2014/main" id="{6A6018DE-3740-4DA3-8D69-3A1615DDB060}"/>
            </a:ext>
          </a:extLst>
        </xdr:cNvPr>
        <xdr:cNvCxnSpPr/>
      </xdr:nvCxnSpPr>
      <xdr:spPr>
        <a:xfrm flipV="1">
          <a:off x="16318864" y="9470572"/>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28320</xdr:rowOff>
    </xdr:from>
    <xdr:ext cx="405111" cy="259045"/>
    <xdr:sp macro="" textlink="">
      <xdr:nvSpPr>
        <xdr:cNvPr id="504" name="【保健センター・保健所】&#10;有形固定資産減価償却率最小値テキスト">
          <a:extLst>
            <a:ext uri="{FF2B5EF4-FFF2-40B4-BE49-F238E27FC236}">
              <a16:creationId xmlns:a16="http://schemas.microsoft.com/office/drawing/2014/main" id="{4A11ADB4-CDAF-432C-B03C-551DF6EFAA48}"/>
            </a:ext>
          </a:extLst>
        </xdr:cNvPr>
        <xdr:cNvSpPr txBox="1"/>
      </xdr:nvSpPr>
      <xdr:spPr>
        <a:xfrm>
          <a:off x="16357600" y="1100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24493</xdr:rowOff>
    </xdr:from>
    <xdr:to>
      <xdr:col>86</xdr:col>
      <xdr:colOff>25400</xdr:colOff>
      <xdr:row>64</xdr:row>
      <xdr:rowOff>24493</xdr:rowOff>
    </xdr:to>
    <xdr:cxnSp macro="">
      <xdr:nvCxnSpPr>
        <xdr:cNvPr id="505" name="直線コネクタ 504">
          <a:extLst>
            <a:ext uri="{FF2B5EF4-FFF2-40B4-BE49-F238E27FC236}">
              <a16:creationId xmlns:a16="http://schemas.microsoft.com/office/drawing/2014/main" id="{6C7A72A6-7028-4468-916A-804C8C0DC136}"/>
            </a:ext>
          </a:extLst>
        </xdr:cNvPr>
        <xdr:cNvCxnSpPr/>
      </xdr:nvCxnSpPr>
      <xdr:spPr>
        <a:xfrm>
          <a:off x="16230600" y="1099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506" name="【保健センター・保健所】&#10;有形固定資産減価償却率最大値テキスト">
          <a:extLst>
            <a:ext uri="{FF2B5EF4-FFF2-40B4-BE49-F238E27FC236}">
              <a16:creationId xmlns:a16="http://schemas.microsoft.com/office/drawing/2014/main" id="{64CDD1CB-F9E1-42F8-8D68-B41E86206861}"/>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7" name="直線コネクタ 506">
          <a:extLst>
            <a:ext uri="{FF2B5EF4-FFF2-40B4-BE49-F238E27FC236}">
              <a16:creationId xmlns:a16="http://schemas.microsoft.com/office/drawing/2014/main" id="{02650471-E9C8-46FB-8AE1-851E53328EDC}"/>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164754</xdr:rowOff>
    </xdr:from>
    <xdr:ext cx="405111" cy="259045"/>
    <xdr:sp macro="" textlink="">
      <xdr:nvSpPr>
        <xdr:cNvPr id="508" name="【保健センター・保健所】&#10;有形固定資産減価償却率平均値テキスト">
          <a:extLst>
            <a:ext uri="{FF2B5EF4-FFF2-40B4-BE49-F238E27FC236}">
              <a16:creationId xmlns:a16="http://schemas.microsoft.com/office/drawing/2014/main" id="{CA7BBC73-7A8F-44DB-843F-F1055B131D3C}"/>
            </a:ext>
          </a:extLst>
        </xdr:cNvPr>
        <xdr:cNvSpPr txBox="1"/>
      </xdr:nvSpPr>
      <xdr:spPr>
        <a:xfrm>
          <a:off x="16357600" y="1010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141877</xdr:rowOff>
    </xdr:from>
    <xdr:to>
      <xdr:col>85</xdr:col>
      <xdr:colOff>177800</xdr:colOff>
      <xdr:row>60</xdr:row>
      <xdr:rowOff>72027</xdr:rowOff>
    </xdr:to>
    <xdr:sp macro="" textlink="">
      <xdr:nvSpPr>
        <xdr:cNvPr id="509" name="フローチャート: 判断 508">
          <a:extLst>
            <a:ext uri="{FF2B5EF4-FFF2-40B4-BE49-F238E27FC236}">
              <a16:creationId xmlns:a16="http://schemas.microsoft.com/office/drawing/2014/main" id="{95646F2B-EF0C-4ACD-A091-01A3A48D33F6}"/>
            </a:ext>
          </a:extLst>
        </xdr:cNvPr>
        <xdr:cNvSpPr/>
      </xdr:nvSpPr>
      <xdr:spPr>
        <a:xfrm>
          <a:off x="16268700" y="1025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140244</xdr:rowOff>
    </xdr:from>
    <xdr:to>
      <xdr:col>81</xdr:col>
      <xdr:colOff>101600</xdr:colOff>
      <xdr:row>60</xdr:row>
      <xdr:rowOff>70394</xdr:rowOff>
    </xdr:to>
    <xdr:sp macro="" textlink="">
      <xdr:nvSpPr>
        <xdr:cNvPr id="510" name="フローチャート: 判断 509">
          <a:extLst>
            <a:ext uri="{FF2B5EF4-FFF2-40B4-BE49-F238E27FC236}">
              <a16:creationId xmlns:a16="http://schemas.microsoft.com/office/drawing/2014/main" id="{FC6DA07D-247F-4CE1-B747-EFFD058BA154}"/>
            </a:ext>
          </a:extLst>
        </xdr:cNvPr>
        <xdr:cNvSpPr/>
      </xdr:nvSpPr>
      <xdr:spPr>
        <a:xfrm>
          <a:off x="154305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70031</xdr:rowOff>
    </xdr:from>
    <xdr:to>
      <xdr:col>76</xdr:col>
      <xdr:colOff>165100</xdr:colOff>
      <xdr:row>60</xdr:row>
      <xdr:rowOff>181</xdr:rowOff>
    </xdr:to>
    <xdr:sp macro="" textlink="">
      <xdr:nvSpPr>
        <xdr:cNvPr id="511" name="フローチャート: 判断 510">
          <a:extLst>
            <a:ext uri="{FF2B5EF4-FFF2-40B4-BE49-F238E27FC236}">
              <a16:creationId xmlns:a16="http://schemas.microsoft.com/office/drawing/2014/main" id="{0379981D-200A-4654-B167-4226A056ACCA}"/>
            </a:ext>
          </a:extLst>
        </xdr:cNvPr>
        <xdr:cNvSpPr/>
      </xdr:nvSpPr>
      <xdr:spPr>
        <a:xfrm>
          <a:off x="14541500" y="1018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32476</xdr:rowOff>
    </xdr:from>
    <xdr:to>
      <xdr:col>72</xdr:col>
      <xdr:colOff>38100</xdr:colOff>
      <xdr:row>59</xdr:row>
      <xdr:rowOff>134076</xdr:rowOff>
    </xdr:to>
    <xdr:sp macro="" textlink="">
      <xdr:nvSpPr>
        <xdr:cNvPr id="512" name="フローチャート: 判断 511">
          <a:extLst>
            <a:ext uri="{FF2B5EF4-FFF2-40B4-BE49-F238E27FC236}">
              <a16:creationId xmlns:a16="http://schemas.microsoft.com/office/drawing/2014/main" id="{DAB8BB02-08AD-40D3-88BB-5F455733FF28}"/>
            </a:ext>
          </a:extLst>
        </xdr:cNvPr>
        <xdr:cNvSpPr/>
      </xdr:nvSpPr>
      <xdr:spPr>
        <a:xfrm>
          <a:off x="13652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66766</xdr:rowOff>
    </xdr:from>
    <xdr:to>
      <xdr:col>67</xdr:col>
      <xdr:colOff>101600</xdr:colOff>
      <xdr:row>59</xdr:row>
      <xdr:rowOff>168366</xdr:rowOff>
    </xdr:to>
    <xdr:sp macro="" textlink="">
      <xdr:nvSpPr>
        <xdr:cNvPr id="513" name="フローチャート: 判断 512">
          <a:extLst>
            <a:ext uri="{FF2B5EF4-FFF2-40B4-BE49-F238E27FC236}">
              <a16:creationId xmlns:a16="http://schemas.microsoft.com/office/drawing/2014/main" id="{C515ABB5-2EAD-4870-AC6E-14E49899F802}"/>
            </a:ext>
          </a:extLst>
        </xdr:cNvPr>
        <xdr:cNvSpPr/>
      </xdr:nvSpPr>
      <xdr:spPr>
        <a:xfrm>
          <a:off x="12763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6F06A4B5-B52A-4C57-8A5E-C232C99A290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D2284005-248F-4CEF-A1CE-27A81839D4B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6" name="テキスト ボックス 515">
          <a:extLst>
            <a:ext uri="{FF2B5EF4-FFF2-40B4-BE49-F238E27FC236}">
              <a16:creationId xmlns:a16="http://schemas.microsoft.com/office/drawing/2014/main" id="{FF929F41-7E72-4437-8EA8-00B039E3837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7" name="テキスト ボックス 516">
          <a:extLst>
            <a:ext uri="{FF2B5EF4-FFF2-40B4-BE49-F238E27FC236}">
              <a16:creationId xmlns:a16="http://schemas.microsoft.com/office/drawing/2014/main" id="{103C6ED3-05B7-43C1-B396-0430754ECC5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B874F2F1-FB5C-4A26-ABE0-72BEBC990DF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66766</xdr:rowOff>
    </xdr:from>
    <xdr:to>
      <xdr:col>85</xdr:col>
      <xdr:colOff>177800</xdr:colOff>
      <xdr:row>61</xdr:row>
      <xdr:rowOff>168366</xdr:rowOff>
    </xdr:to>
    <xdr:sp macro="" textlink="">
      <xdr:nvSpPr>
        <xdr:cNvPr id="519" name="楕円 518">
          <a:extLst>
            <a:ext uri="{FF2B5EF4-FFF2-40B4-BE49-F238E27FC236}">
              <a16:creationId xmlns:a16="http://schemas.microsoft.com/office/drawing/2014/main" id="{8E719933-B87F-4EE2-AF76-B5800A9B3935}"/>
            </a:ext>
          </a:extLst>
        </xdr:cNvPr>
        <xdr:cNvSpPr/>
      </xdr:nvSpPr>
      <xdr:spPr>
        <a:xfrm>
          <a:off x="16268700" y="1052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45193</xdr:rowOff>
    </xdr:from>
    <xdr:ext cx="405111" cy="259045"/>
    <xdr:sp macro="" textlink="">
      <xdr:nvSpPr>
        <xdr:cNvPr id="520" name="【保健センター・保健所】&#10;有形固定資産減価償却率該当値テキスト">
          <a:extLst>
            <a:ext uri="{FF2B5EF4-FFF2-40B4-BE49-F238E27FC236}">
              <a16:creationId xmlns:a16="http://schemas.microsoft.com/office/drawing/2014/main" id="{4BE5CA8F-9F09-4662-8692-6F60750C41A5}"/>
            </a:ext>
          </a:extLst>
        </xdr:cNvPr>
        <xdr:cNvSpPr txBox="1"/>
      </xdr:nvSpPr>
      <xdr:spPr>
        <a:xfrm>
          <a:off x="16357600"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39007</xdr:rowOff>
    </xdr:from>
    <xdr:to>
      <xdr:col>81</xdr:col>
      <xdr:colOff>101600</xdr:colOff>
      <xdr:row>61</xdr:row>
      <xdr:rowOff>140607</xdr:rowOff>
    </xdr:to>
    <xdr:sp macro="" textlink="">
      <xdr:nvSpPr>
        <xdr:cNvPr id="521" name="楕円 520">
          <a:extLst>
            <a:ext uri="{FF2B5EF4-FFF2-40B4-BE49-F238E27FC236}">
              <a16:creationId xmlns:a16="http://schemas.microsoft.com/office/drawing/2014/main" id="{DAE9A044-A139-482E-A35F-9918F16067CE}"/>
            </a:ext>
          </a:extLst>
        </xdr:cNvPr>
        <xdr:cNvSpPr/>
      </xdr:nvSpPr>
      <xdr:spPr>
        <a:xfrm>
          <a:off x="15430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89807</xdr:rowOff>
    </xdr:from>
    <xdr:to>
      <xdr:col>85</xdr:col>
      <xdr:colOff>127000</xdr:colOff>
      <xdr:row>61</xdr:row>
      <xdr:rowOff>117566</xdr:rowOff>
    </xdr:to>
    <xdr:cxnSp macro="">
      <xdr:nvCxnSpPr>
        <xdr:cNvPr id="522" name="直線コネクタ 521">
          <a:extLst>
            <a:ext uri="{FF2B5EF4-FFF2-40B4-BE49-F238E27FC236}">
              <a16:creationId xmlns:a16="http://schemas.microsoft.com/office/drawing/2014/main" id="{B41D0547-022F-4C72-9D7B-3E6A13C2E7BC}"/>
            </a:ext>
          </a:extLst>
        </xdr:cNvPr>
        <xdr:cNvCxnSpPr/>
      </xdr:nvCxnSpPr>
      <xdr:spPr>
        <a:xfrm>
          <a:off x="15481300" y="1054825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6350</xdr:rowOff>
    </xdr:from>
    <xdr:to>
      <xdr:col>76</xdr:col>
      <xdr:colOff>165100</xdr:colOff>
      <xdr:row>61</xdr:row>
      <xdr:rowOff>107950</xdr:rowOff>
    </xdr:to>
    <xdr:sp macro="" textlink="">
      <xdr:nvSpPr>
        <xdr:cNvPr id="523" name="楕円 522">
          <a:extLst>
            <a:ext uri="{FF2B5EF4-FFF2-40B4-BE49-F238E27FC236}">
              <a16:creationId xmlns:a16="http://schemas.microsoft.com/office/drawing/2014/main" id="{3ECC1205-A080-4309-B5FB-84F76E984E5B}"/>
            </a:ext>
          </a:extLst>
        </xdr:cNvPr>
        <xdr:cNvSpPr/>
      </xdr:nvSpPr>
      <xdr:spPr>
        <a:xfrm>
          <a:off x="14541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57150</xdr:rowOff>
    </xdr:from>
    <xdr:to>
      <xdr:col>81</xdr:col>
      <xdr:colOff>50800</xdr:colOff>
      <xdr:row>61</xdr:row>
      <xdr:rowOff>89807</xdr:rowOff>
    </xdr:to>
    <xdr:cxnSp macro="">
      <xdr:nvCxnSpPr>
        <xdr:cNvPr id="524" name="直線コネクタ 523">
          <a:extLst>
            <a:ext uri="{FF2B5EF4-FFF2-40B4-BE49-F238E27FC236}">
              <a16:creationId xmlns:a16="http://schemas.microsoft.com/office/drawing/2014/main" id="{265CE1FC-4981-4DFE-AD08-D87F1B42C384}"/>
            </a:ext>
          </a:extLst>
        </xdr:cNvPr>
        <xdr:cNvCxnSpPr/>
      </xdr:nvCxnSpPr>
      <xdr:spPr>
        <a:xfrm>
          <a:off x="14592300" y="10515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145143</xdr:rowOff>
    </xdr:from>
    <xdr:to>
      <xdr:col>72</xdr:col>
      <xdr:colOff>38100</xdr:colOff>
      <xdr:row>61</xdr:row>
      <xdr:rowOff>75293</xdr:rowOff>
    </xdr:to>
    <xdr:sp macro="" textlink="">
      <xdr:nvSpPr>
        <xdr:cNvPr id="525" name="楕円 524">
          <a:extLst>
            <a:ext uri="{FF2B5EF4-FFF2-40B4-BE49-F238E27FC236}">
              <a16:creationId xmlns:a16="http://schemas.microsoft.com/office/drawing/2014/main" id="{3F0D60FB-4AA4-40B0-B69D-5DC0F34BD838}"/>
            </a:ext>
          </a:extLst>
        </xdr:cNvPr>
        <xdr:cNvSpPr/>
      </xdr:nvSpPr>
      <xdr:spPr>
        <a:xfrm>
          <a:off x="13652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24493</xdr:rowOff>
    </xdr:from>
    <xdr:to>
      <xdr:col>76</xdr:col>
      <xdr:colOff>114300</xdr:colOff>
      <xdr:row>61</xdr:row>
      <xdr:rowOff>57150</xdr:rowOff>
    </xdr:to>
    <xdr:cxnSp macro="">
      <xdr:nvCxnSpPr>
        <xdr:cNvPr id="526" name="直線コネクタ 525">
          <a:extLst>
            <a:ext uri="{FF2B5EF4-FFF2-40B4-BE49-F238E27FC236}">
              <a16:creationId xmlns:a16="http://schemas.microsoft.com/office/drawing/2014/main" id="{ABB9C8BD-005C-49FC-ACCD-E1320E5DC3E4}"/>
            </a:ext>
          </a:extLst>
        </xdr:cNvPr>
        <xdr:cNvCxnSpPr/>
      </xdr:nvCxnSpPr>
      <xdr:spPr>
        <a:xfrm>
          <a:off x="13703300" y="10482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86921</xdr:rowOff>
    </xdr:from>
    <xdr:ext cx="405111" cy="259045"/>
    <xdr:sp macro="" textlink="">
      <xdr:nvSpPr>
        <xdr:cNvPr id="527" name="n_1aveValue【保健センター・保健所】&#10;有形固定資産減価償却率">
          <a:extLst>
            <a:ext uri="{FF2B5EF4-FFF2-40B4-BE49-F238E27FC236}">
              <a16:creationId xmlns:a16="http://schemas.microsoft.com/office/drawing/2014/main" id="{1E4A2CAC-6054-4D47-8F9D-DED9332E2AB4}"/>
            </a:ext>
          </a:extLst>
        </xdr:cNvPr>
        <xdr:cNvSpPr txBox="1"/>
      </xdr:nvSpPr>
      <xdr:spPr>
        <a:xfrm>
          <a:off x="15266044"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16708</xdr:rowOff>
    </xdr:from>
    <xdr:ext cx="405111" cy="259045"/>
    <xdr:sp macro="" textlink="">
      <xdr:nvSpPr>
        <xdr:cNvPr id="528" name="n_2aveValue【保健センター・保健所】&#10;有形固定資産減価償却率">
          <a:extLst>
            <a:ext uri="{FF2B5EF4-FFF2-40B4-BE49-F238E27FC236}">
              <a16:creationId xmlns:a16="http://schemas.microsoft.com/office/drawing/2014/main" id="{F2175177-6291-4BBE-A744-DD3D9248B8ED}"/>
            </a:ext>
          </a:extLst>
        </xdr:cNvPr>
        <xdr:cNvSpPr txBox="1"/>
      </xdr:nvSpPr>
      <xdr:spPr>
        <a:xfrm>
          <a:off x="14389744" y="996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150603</xdr:rowOff>
    </xdr:from>
    <xdr:ext cx="405111" cy="259045"/>
    <xdr:sp macro="" textlink="">
      <xdr:nvSpPr>
        <xdr:cNvPr id="529" name="n_3aveValue【保健センター・保健所】&#10;有形固定資産減価償却率">
          <a:extLst>
            <a:ext uri="{FF2B5EF4-FFF2-40B4-BE49-F238E27FC236}">
              <a16:creationId xmlns:a16="http://schemas.microsoft.com/office/drawing/2014/main" id="{87CAA386-0795-408B-99B8-6C394898672E}"/>
            </a:ext>
          </a:extLst>
        </xdr:cNvPr>
        <xdr:cNvSpPr txBox="1"/>
      </xdr:nvSpPr>
      <xdr:spPr>
        <a:xfrm>
          <a:off x="135007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13443</xdr:rowOff>
    </xdr:from>
    <xdr:ext cx="405111" cy="259045"/>
    <xdr:sp macro="" textlink="">
      <xdr:nvSpPr>
        <xdr:cNvPr id="530" name="n_4aveValue【保健センター・保健所】&#10;有形固定資産減価償却率">
          <a:extLst>
            <a:ext uri="{FF2B5EF4-FFF2-40B4-BE49-F238E27FC236}">
              <a16:creationId xmlns:a16="http://schemas.microsoft.com/office/drawing/2014/main" id="{07E81443-1E53-41A9-85DD-BCD609FE70E6}"/>
            </a:ext>
          </a:extLst>
        </xdr:cNvPr>
        <xdr:cNvSpPr txBox="1"/>
      </xdr:nvSpPr>
      <xdr:spPr>
        <a:xfrm>
          <a:off x="126117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131734</xdr:rowOff>
    </xdr:from>
    <xdr:ext cx="405111" cy="259045"/>
    <xdr:sp macro="" textlink="">
      <xdr:nvSpPr>
        <xdr:cNvPr id="531" name="n_1mainValue【保健センター・保健所】&#10;有形固定資産減価償却率">
          <a:extLst>
            <a:ext uri="{FF2B5EF4-FFF2-40B4-BE49-F238E27FC236}">
              <a16:creationId xmlns:a16="http://schemas.microsoft.com/office/drawing/2014/main" id="{E5CFEE96-0369-47C9-9127-77E4458C9406}"/>
            </a:ext>
          </a:extLst>
        </xdr:cNvPr>
        <xdr:cNvSpPr txBox="1"/>
      </xdr:nvSpPr>
      <xdr:spPr>
        <a:xfrm>
          <a:off x="152660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99077</xdr:rowOff>
    </xdr:from>
    <xdr:ext cx="405111" cy="259045"/>
    <xdr:sp macro="" textlink="">
      <xdr:nvSpPr>
        <xdr:cNvPr id="532" name="n_2mainValue【保健センター・保健所】&#10;有形固定資産減価償却率">
          <a:extLst>
            <a:ext uri="{FF2B5EF4-FFF2-40B4-BE49-F238E27FC236}">
              <a16:creationId xmlns:a16="http://schemas.microsoft.com/office/drawing/2014/main" id="{3C615119-6584-4F65-BB35-637B9C027959}"/>
            </a:ext>
          </a:extLst>
        </xdr:cNvPr>
        <xdr:cNvSpPr txBox="1"/>
      </xdr:nvSpPr>
      <xdr:spPr>
        <a:xfrm>
          <a:off x="14389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66420</xdr:rowOff>
    </xdr:from>
    <xdr:ext cx="405111" cy="259045"/>
    <xdr:sp macro="" textlink="">
      <xdr:nvSpPr>
        <xdr:cNvPr id="533" name="n_3mainValue【保健センター・保健所】&#10;有形固定資産減価償却率">
          <a:extLst>
            <a:ext uri="{FF2B5EF4-FFF2-40B4-BE49-F238E27FC236}">
              <a16:creationId xmlns:a16="http://schemas.microsoft.com/office/drawing/2014/main" id="{4505514D-A295-4B3A-93E1-1A91CBC8EA96}"/>
            </a:ext>
          </a:extLst>
        </xdr:cNvPr>
        <xdr:cNvSpPr txBox="1"/>
      </xdr:nvSpPr>
      <xdr:spPr>
        <a:xfrm>
          <a:off x="13500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4" name="正方形/長方形 533">
          <a:extLst>
            <a:ext uri="{FF2B5EF4-FFF2-40B4-BE49-F238E27FC236}">
              <a16:creationId xmlns:a16="http://schemas.microsoft.com/office/drawing/2014/main" id="{81E71179-AD01-4725-899A-EC1D01FF691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5" name="正方形/長方形 534">
          <a:extLst>
            <a:ext uri="{FF2B5EF4-FFF2-40B4-BE49-F238E27FC236}">
              <a16:creationId xmlns:a16="http://schemas.microsoft.com/office/drawing/2014/main" id="{D62E6B4A-9B69-4BD6-8965-79FFB64E7D2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6" name="正方形/長方形 535">
          <a:extLst>
            <a:ext uri="{FF2B5EF4-FFF2-40B4-BE49-F238E27FC236}">
              <a16:creationId xmlns:a16="http://schemas.microsoft.com/office/drawing/2014/main" id="{A42DDAA8-E653-453F-A5D7-FE3D9C6BE4E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7" name="正方形/長方形 536">
          <a:extLst>
            <a:ext uri="{FF2B5EF4-FFF2-40B4-BE49-F238E27FC236}">
              <a16:creationId xmlns:a16="http://schemas.microsoft.com/office/drawing/2014/main" id="{DF9497F6-E1F4-47A3-A422-B58699AD240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8" name="正方形/長方形 537">
          <a:extLst>
            <a:ext uri="{FF2B5EF4-FFF2-40B4-BE49-F238E27FC236}">
              <a16:creationId xmlns:a16="http://schemas.microsoft.com/office/drawing/2014/main" id="{99B7CF21-00CF-442C-BFEA-576DFE31EAE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9" name="正方形/長方形 538">
          <a:extLst>
            <a:ext uri="{FF2B5EF4-FFF2-40B4-BE49-F238E27FC236}">
              <a16:creationId xmlns:a16="http://schemas.microsoft.com/office/drawing/2014/main" id="{EF8DBDD4-ADD9-43C9-9E6A-EF0B92C643C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0" name="正方形/長方形 539">
          <a:extLst>
            <a:ext uri="{FF2B5EF4-FFF2-40B4-BE49-F238E27FC236}">
              <a16:creationId xmlns:a16="http://schemas.microsoft.com/office/drawing/2014/main" id="{804B8AC2-3772-4EC3-8D76-31C3B2A025C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1" name="正方形/長方形 540">
          <a:extLst>
            <a:ext uri="{FF2B5EF4-FFF2-40B4-BE49-F238E27FC236}">
              <a16:creationId xmlns:a16="http://schemas.microsoft.com/office/drawing/2014/main" id="{5A2A8A94-48E8-44EC-B16C-1A8D8201F9E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2" name="テキスト ボックス 541">
          <a:extLst>
            <a:ext uri="{FF2B5EF4-FFF2-40B4-BE49-F238E27FC236}">
              <a16:creationId xmlns:a16="http://schemas.microsoft.com/office/drawing/2014/main" id="{FDD36CAF-9F84-4A09-9C12-8272C68466F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3" name="直線コネクタ 542">
          <a:extLst>
            <a:ext uri="{FF2B5EF4-FFF2-40B4-BE49-F238E27FC236}">
              <a16:creationId xmlns:a16="http://schemas.microsoft.com/office/drawing/2014/main" id="{79187C91-BB64-4042-A0EA-4D5456FF384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4" name="直線コネクタ 543">
          <a:extLst>
            <a:ext uri="{FF2B5EF4-FFF2-40B4-BE49-F238E27FC236}">
              <a16:creationId xmlns:a16="http://schemas.microsoft.com/office/drawing/2014/main" id="{7C2A37BB-3671-4B8E-B860-73A1C7A6C86D}"/>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5" name="テキスト ボックス 544">
          <a:extLst>
            <a:ext uri="{FF2B5EF4-FFF2-40B4-BE49-F238E27FC236}">
              <a16:creationId xmlns:a16="http://schemas.microsoft.com/office/drawing/2014/main" id="{7CC18F7B-3E49-474C-B575-BB3FD41DA7EB}"/>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6" name="直線コネクタ 545">
          <a:extLst>
            <a:ext uri="{FF2B5EF4-FFF2-40B4-BE49-F238E27FC236}">
              <a16:creationId xmlns:a16="http://schemas.microsoft.com/office/drawing/2014/main" id="{B32DC9BF-EDEE-4EFC-BFBA-2406CB998B4D}"/>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7" name="テキスト ボックス 546">
          <a:extLst>
            <a:ext uri="{FF2B5EF4-FFF2-40B4-BE49-F238E27FC236}">
              <a16:creationId xmlns:a16="http://schemas.microsoft.com/office/drawing/2014/main" id="{492967BF-47D3-4D94-ABB1-D71EE195D15E}"/>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8" name="直線コネクタ 547">
          <a:extLst>
            <a:ext uri="{FF2B5EF4-FFF2-40B4-BE49-F238E27FC236}">
              <a16:creationId xmlns:a16="http://schemas.microsoft.com/office/drawing/2014/main" id="{14801219-09D8-4642-A764-CA9066C45A61}"/>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9" name="テキスト ボックス 548">
          <a:extLst>
            <a:ext uri="{FF2B5EF4-FFF2-40B4-BE49-F238E27FC236}">
              <a16:creationId xmlns:a16="http://schemas.microsoft.com/office/drawing/2014/main" id="{1A722FEC-AAA8-40C2-8C9D-A273120B01F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0" name="直線コネクタ 549">
          <a:extLst>
            <a:ext uri="{FF2B5EF4-FFF2-40B4-BE49-F238E27FC236}">
              <a16:creationId xmlns:a16="http://schemas.microsoft.com/office/drawing/2014/main" id="{00D1A9DF-26E2-4C51-8479-82AE8DDD9016}"/>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1" name="テキスト ボックス 550">
          <a:extLst>
            <a:ext uri="{FF2B5EF4-FFF2-40B4-BE49-F238E27FC236}">
              <a16:creationId xmlns:a16="http://schemas.microsoft.com/office/drawing/2014/main" id="{0B20CD84-EB5D-433D-ABD2-04ED778EBE41}"/>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2" name="直線コネクタ 551">
          <a:extLst>
            <a:ext uri="{FF2B5EF4-FFF2-40B4-BE49-F238E27FC236}">
              <a16:creationId xmlns:a16="http://schemas.microsoft.com/office/drawing/2014/main" id="{D7897448-6FA8-4DE9-B828-73389E5ED699}"/>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3" name="テキスト ボックス 552">
          <a:extLst>
            <a:ext uri="{FF2B5EF4-FFF2-40B4-BE49-F238E27FC236}">
              <a16:creationId xmlns:a16="http://schemas.microsoft.com/office/drawing/2014/main" id="{DE0D7237-994F-4E33-A184-05B79BF1A638}"/>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4" name="直線コネクタ 553">
          <a:extLst>
            <a:ext uri="{FF2B5EF4-FFF2-40B4-BE49-F238E27FC236}">
              <a16:creationId xmlns:a16="http://schemas.microsoft.com/office/drawing/2014/main" id="{29FB3FBA-4AD8-416F-AAB0-163C69E6170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5" name="テキスト ボックス 554">
          <a:extLst>
            <a:ext uri="{FF2B5EF4-FFF2-40B4-BE49-F238E27FC236}">
              <a16:creationId xmlns:a16="http://schemas.microsoft.com/office/drawing/2014/main" id="{40A6F2E9-5DCE-4B34-AE37-4825EADDDA5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6" name="【保健センター・保健所】&#10;一人当たり面積グラフ枠">
          <a:extLst>
            <a:ext uri="{FF2B5EF4-FFF2-40B4-BE49-F238E27FC236}">
              <a16:creationId xmlns:a16="http://schemas.microsoft.com/office/drawing/2014/main" id="{2A0CFAD0-F813-4EDC-9C53-184B187233D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26670</xdr:rowOff>
    </xdr:from>
    <xdr:to>
      <xdr:col>116</xdr:col>
      <xdr:colOff>62864</xdr:colOff>
      <xdr:row>64</xdr:row>
      <xdr:rowOff>16510</xdr:rowOff>
    </xdr:to>
    <xdr:cxnSp macro="">
      <xdr:nvCxnSpPr>
        <xdr:cNvPr id="557" name="直線コネクタ 556">
          <a:extLst>
            <a:ext uri="{FF2B5EF4-FFF2-40B4-BE49-F238E27FC236}">
              <a16:creationId xmlns:a16="http://schemas.microsoft.com/office/drawing/2014/main" id="{14539833-F183-4B96-90D9-1B13DC4686F9}"/>
            </a:ext>
          </a:extLst>
        </xdr:cNvPr>
        <xdr:cNvCxnSpPr/>
      </xdr:nvCxnSpPr>
      <xdr:spPr>
        <a:xfrm flipV="1">
          <a:off x="22160864" y="9627870"/>
          <a:ext cx="0" cy="1361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20337</xdr:rowOff>
    </xdr:from>
    <xdr:ext cx="469744" cy="259045"/>
    <xdr:sp macro="" textlink="">
      <xdr:nvSpPr>
        <xdr:cNvPr id="558" name="【保健センター・保健所】&#10;一人当たり面積最小値テキスト">
          <a:extLst>
            <a:ext uri="{FF2B5EF4-FFF2-40B4-BE49-F238E27FC236}">
              <a16:creationId xmlns:a16="http://schemas.microsoft.com/office/drawing/2014/main" id="{52461E45-24AC-4C17-B6EA-3C9A6C4E5E63}"/>
            </a:ext>
          </a:extLst>
        </xdr:cNvPr>
        <xdr:cNvSpPr txBox="1"/>
      </xdr:nvSpPr>
      <xdr:spPr>
        <a:xfrm>
          <a:off x="22199600" y="1099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16510</xdr:rowOff>
    </xdr:from>
    <xdr:to>
      <xdr:col>116</xdr:col>
      <xdr:colOff>152400</xdr:colOff>
      <xdr:row>64</xdr:row>
      <xdr:rowOff>16510</xdr:rowOff>
    </xdr:to>
    <xdr:cxnSp macro="">
      <xdr:nvCxnSpPr>
        <xdr:cNvPr id="559" name="直線コネクタ 558">
          <a:extLst>
            <a:ext uri="{FF2B5EF4-FFF2-40B4-BE49-F238E27FC236}">
              <a16:creationId xmlns:a16="http://schemas.microsoft.com/office/drawing/2014/main" id="{D286C28D-ED29-4063-8C70-BB41E949E6CA}"/>
            </a:ext>
          </a:extLst>
        </xdr:cNvPr>
        <xdr:cNvCxnSpPr/>
      </xdr:nvCxnSpPr>
      <xdr:spPr>
        <a:xfrm>
          <a:off x="22072600" y="1098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144797</xdr:rowOff>
    </xdr:from>
    <xdr:ext cx="469744" cy="259045"/>
    <xdr:sp macro="" textlink="">
      <xdr:nvSpPr>
        <xdr:cNvPr id="560" name="【保健センター・保健所】&#10;一人当たり面積最大値テキスト">
          <a:extLst>
            <a:ext uri="{FF2B5EF4-FFF2-40B4-BE49-F238E27FC236}">
              <a16:creationId xmlns:a16="http://schemas.microsoft.com/office/drawing/2014/main" id="{5F6F99E5-4548-4E9E-BB1E-9A5AA2BBB748}"/>
            </a:ext>
          </a:extLst>
        </xdr:cNvPr>
        <xdr:cNvSpPr txBox="1"/>
      </xdr:nvSpPr>
      <xdr:spPr>
        <a:xfrm>
          <a:off x="22199600" y="940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26670</xdr:rowOff>
    </xdr:from>
    <xdr:to>
      <xdr:col>116</xdr:col>
      <xdr:colOff>152400</xdr:colOff>
      <xdr:row>56</xdr:row>
      <xdr:rowOff>26670</xdr:rowOff>
    </xdr:to>
    <xdr:cxnSp macro="">
      <xdr:nvCxnSpPr>
        <xdr:cNvPr id="561" name="直線コネクタ 560">
          <a:extLst>
            <a:ext uri="{FF2B5EF4-FFF2-40B4-BE49-F238E27FC236}">
              <a16:creationId xmlns:a16="http://schemas.microsoft.com/office/drawing/2014/main" id="{C10C90D1-9AC7-49B7-AC6E-7F95B38B6FD9}"/>
            </a:ext>
          </a:extLst>
        </xdr:cNvPr>
        <xdr:cNvCxnSpPr/>
      </xdr:nvCxnSpPr>
      <xdr:spPr>
        <a:xfrm>
          <a:off x="22072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5097</xdr:rowOff>
    </xdr:from>
    <xdr:ext cx="469744" cy="259045"/>
    <xdr:sp macro="" textlink="">
      <xdr:nvSpPr>
        <xdr:cNvPr id="562" name="【保健センター・保健所】&#10;一人当たり面積平均値テキスト">
          <a:extLst>
            <a:ext uri="{FF2B5EF4-FFF2-40B4-BE49-F238E27FC236}">
              <a16:creationId xmlns:a16="http://schemas.microsoft.com/office/drawing/2014/main" id="{A79D1763-4359-4CA4-B727-C195FC379A67}"/>
            </a:ext>
          </a:extLst>
        </xdr:cNvPr>
        <xdr:cNvSpPr txBox="1"/>
      </xdr:nvSpPr>
      <xdr:spPr>
        <a:xfrm>
          <a:off x="22199600" y="10634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153670</xdr:rowOff>
    </xdr:from>
    <xdr:to>
      <xdr:col>116</xdr:col>
      <xdr:colOff>114300</xdr:colOff>
      <xdr:row>63</xdr:row>
      <xdr:rowOff>83820</xdr:rowOff>
    </xdr:to>
    <xdr:sp macro="" textlink="">
      <xdr:nvSpPr>
        <xdr:cNvPr id="563" name="フローチャート: 判断 562">
          <a:extLst>
            <a:ext uri="{FF2B5EF4-FFF2-40B4-BE49-F238E27FC236}">
              <a16:creationId xmlns:a16="http://schemas.microsoft.com/office/drawing/2014/main" id="{D723224B-01D6-4172-8B56-00B206D2A405}"/>
            </a:ext>
          </a:extLst>
        </xdr:cNvPr>
        <xdr:cNvSpPr/>
      </xdr:nvSpPr>
      <xdr:spPr>
        <a:xfrm>
          <a:off x="22110700" y="107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142240</xdr:rowOff>
    </xdr:from>
    <xdr:to>
      <xdr:col>112</xdr:col>
      <xdr:colOff>38100</xdr:colOff>
      <xdr:row>63</xdr:row>
      <xdr:rowOff>72390</xdr:rowOff>
    </xdr:to>
    <xdr:sp macro="" textlink="">
      <xdr:nvSpPr>
        <xdr:cNvPr id="564" name="フローチャート: 判断 563">
          <a:extLst>
            <a:ext uri="{FF2B5EF4-FFF2-40B4-BE49-F238E27FC236}">
              <a16:creationId xmlns:a16="http://schemas.microsoft.com/office/drawing/2014/main" id="{07DB3362-6BF0-4B13-B5F0-6EF117F7C493}"/>
            </a:ext>
          </a:extLst>
        </xdr:cNvPr>
        <xdr:cNvSpPr/>
      </xdr:nvSpPr>
      <xdr:spPr>
        <a:xfrm>
          <a:off x="21272500" y="1077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124460</xdr:rowOff>
    </xdr:from>
    <xdr:to>
      <xdr:col>107</xdr:col>
      <xdr:colOff>101600</xdr:colOff>
      <xdr:row>63</xdr:row>
      <xdr:rowOff>54610</xdr:rowOff>
    </xdr:to>
    <xdr:sp macro="" textlink="">
      <xdr:nvSpPr>
        <xdr:cNvPr id="565" name="フローチャート: 判断 564">
          <a:extLst>
            <a:ext uri="{FF2B5EF4-FFF2-40B4-BE49-F238E27FC236}">
              <a16:creationId xmlns:a16="http://schemas.microsoft.com/office/drawing/2014/main" id="{099E0ADD-0414-43E7-8B37-C82CDAA6EE76}"/>
            </a:ext>
          </a:extLst>
        </xdr:cNvPr>
        <xdr:cNvSpPr/>
      </xdr:nvSpPr>
      <xdr:spPr>
        <a:xfrm>
          <a:off x="20383500" y="1075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125730</xdr:rowOff>
    </xdr:from>
    <xdr:to>
      <xdr:col>102</xdr:col>
      <xdr:colOff>165100</xdr:colOff>
      <xdr:row>63</xdr:row>
      <xdr:rowOff>55880</xdr:rowOff>
    </xdr:to>
    <xdr:sp macro="" textlink="">
      <xdr:nvSpPr>
        <xdr:cNvPr id="566" name="フローチャート: 判断 565">
          <a:extLst>
            <a:ext uri="{FF2B5EF4-FFF2-40B4-BE49-F238E27FC236}">
              <a16:creationId xmlns:a16="http://schemas.microsoft.com/office/drawing/2014/main" id="{2185AFAB-0DA5-4F95-8D43-1B451ED91E2E}"/>
            </a:ext>
          </a:extLst>
        </xdr:cNvPr>
        <xdr:cNvSpPr/>
      </xdr:nvSpPr>
      <xdr:spPr>
        <a:xfrm>
          <a:off x="19494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5080</xdr:rowOff>
    </xdr:from>
    <xdr:to>
      <xdr:col>98</xdr:col>
      <xdr:colOff>38100</xdr:colOff>
      <xdr:row>63</xdr:row>
      <xdr:rowOff>106680</xdr:rowOff>
    </xdr:to>
    <xdr:sp macro="" textlink="">
      <xdr:nvSpPr>
        <xdr:cNvPr id="567" name="フローチャート: 判断 566">
          <a:extLst>
            <a:ext uri="{FF2B5EF4-FFF2-40B4-BE49-F238E27FC236}">
              <a16:creationId xmlns:a16="http://schemas.microsoft.com/office/drawing/2014/main" id="{221A3D06-B98E-401C-9A05-A86E9EB4BC68}"/>
            </a:ext>
          </a:extLst>
        </xdr:cNvPr>
        <xdr:cNvSpPr/>
      </xdr:nvSpPr>
      <xdr:spPr>
        <a:xfrm>
          <a:off x="18605500" y="1080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8" name="テキスト ボックス 567">
          <a:extLst>
            <a:ext uri="{FF2B5EF4-FFF2-40B4-BE49-F238E27FC236}">
              <a16:creationId xmlns:a16="http://schemas.microsoft.com/office/drawing/2014/main" id="{EF4AC5D5-B67B-489B-B14A-F990E045343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9" name="テキスト ボックス 568">
          <a:extLst>
            <a:ext uri="{FF2B5EF4-FFF2-40B4-BE49-F238E27FC236}">
              <a16:creationId xmlns:a16="http://schemas.microsoft.com/office/drawing/2014/main" id="{4A6B7EB5-665E-4A91-B378-11AC888232A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0" name="テキスト ボックス 569">
          <a:extLst>
            <a:ext uri="{FF2B5EF4-FFF2-40B4-BE49-F238E27FC236}">
              <a16:creationId xmlns:a16="http://schemas.microsoft.com/office/drawing/2014/main" id="{0A1802DF-66F8-4593-85A9-9B783C9D83A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1" name="テキスト ボックス 570">
          <a:extLst>
            <a:ext uri="{FF2B5EF4-FFF2-40B4-BE49-F238E27FC236}">
              <a16:creationId xmlns:a16="http://schemas.microsoft.com/office/drawing/2014/main" id="{0AEE6472-FE08-45F3-9D7A-EFA1FB7DF80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2" name="テキスト ボックス 571">
          <a:extLst>
            <a:ext uri="{FF2B5EF4-FFF2-40B4-BE49-F238E27FC236}">
              <a16:creationId xmlns:a16="http://schemas.microsoft.com/office/drawing/2014/main" id="{1D87E760-24DF-4E9D-9DE0-AC37B9A6303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81280</xdr:rowOff>
    </xdr:from>
    <xdr:to>
      <xdr:col>116</xdr:col>
      <xdr:colOff>114300</xdr:colOff>
      <xdr:row>64</xdr:row>
      <xdr:rowOff>11430</xdr:rowOff>
    </xdr:to>
    <xdr:sp macro="" textlink="">
      <xdr:nvSpPr>
        <xdr:cNvPr id="573" name="楕円 572">
          <a:extLst>
            <a:ext uri="{FF2B5EF4-FFF2-40B4-BE49-F238E27FC236}">
              <a16:creationId xmlns:a16="http://schemas.microsoft.com/office/drawing/2014/main" id="{38C286AF-9823-4245-B60B-A5317752A03D}"/>
            </a:ext>
          </a:extLst>
        </xdr:cNvPr>
        <xdr:cNvSpPr/>
      </xdr:nvSpPr>
      <xdr:spPr>
        <a:xfrm>
          <a:off x="22110700" y="1088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167657</xdr:rowOff>
    </xdr:from>
    <xdr:ext cx="469744" cy="259045"/>
    <xdr:sp macro="" textlink="">
      <xdr:nvSpPr>
        <xdr:cNvPr id="574" name="【保健センター・保健所】&#10;一人当たり面積該当値テキスト">
          <a:extLst>
            <a:ext uri="{FF2B5EF4-FFF2-40B4-BE49-F238E27FC236}">
              <a16:creationId xmlns:a16="http://schemas.microsoft.com/office/drawing/2014/main" id="{028633D5-65B0-489E-83D6-99A4B8F2AC91}"/>
            </a:ext>
          </a:extLst>
        </xdr:cNvPr>
        <xdr:cNvSpPr txBox="1"/>
      </xdr:nvSpPr>
      <xdr:spPr>
        <a:xfrm>
          <a:off x="22199600"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81280</xdr:rowOff>
    </xdr:from>
    <xdr:to>
      <xdr:col>112</xdr:col>
      <xdr:colOff>38100</xdr:colOff>
      <xdr:row>64</xdr:row>
      <xdr:rowOff>11430</xdr:rowOff>
    </xdr:to>
    <xdr:sp macro="" textlink="">
      <xdr:nvSpPr>
        <xdr:cNvPr id="575" name="楕円 574">
          <a:extLst>
            <a:ext uri="{FF2B5EF4-FFF2-40B4-BE49-F238E27FC236}">
              <a16:creationId xmlns:a16="http://schemas.microsoft.com/office/drawing/2014/main" id="{F9C6F2C9-A63E-4AE0-A203-273FE7AB53D4}"/>
            </a:ext>
          </a:extLst>
        </xdr:cNvPr>
        <xdr:cNvSpPr/>
      </xdr:nvSpPr>
      <xdr:spPr>
        <a:xfrm>
          <a:off x="21272500" y="1088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132080</xdr:rowOff>
    </xdr:from>
    <xdr:to>
      <xdr:col>116</xdr:col>
      <xdr:colOff>63500</xdr:colOff>
      <xdr:row>63</xdr:row>
      <xdr:rowOff>132080</xdr:rowOff>
    </xdr:to>
    <xdr:cxnSp macro="">
      <xdr:nvCxnSpPr>
        <xdr:cNvPr id="576" name="直線コネクタ 575">
          <a:extLst>
            <a:ext uri="{FF2B5EF4-FFF2-40B4-BE49-F238E27FC236}">
              <a16:creationId xmlns:a16="http://schemas.microsoft.com/office/drawing/2014/main" id="{47876045-5FD6-4C40-AF39-C03F18BA5054}"/>
            </a:ext>
          </a:extLst>
        </xdr:cNvPr>
        <xdr:cNvCxnSpPr/>
      </xdr:nvCxnSpPr>
      <xdr:spPr>
        <a:xfrm>
          <a:off x="21323300" y="109334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81280</xdr:rowOff>
    </xdr:from>
    <xdr:to>
      <xdr:col>107</xdr:col>
      <xdr:colOff>101600</xdr:colOff>
      <xdr:row>64</xdr:row>
      <xdr:rowOff>11430</xdr:rowOff>
    </xdr:to>
    <xdr:sp macro="" textlink="">
      <xdr:nvSpPr>
        <xdr:cNvPr id="577" name="楕円 576">
          <a:extLst>
            <a:ext uri="{FF2B5EF4-FFF2-40B4-BE49-F238E27FC236}">
              <a16:creationId xmlns:a16="http://schemas.microsoft.com/office/drawing/2014/main" id="{81477B43-C32C-4C0A-811B-89588780601B}"/>
            </a:ext>
          </a:extLst>
        </xdr:cNvPr>
        <xdr:cNvSpPr/>
      </xdr:nvSpPr>
      <xdr:spPr>
        <a:xfrm>
          <a:off x="20383500" y="1088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132080</xdr:rowOff>
    </xdr:from>
    <xdr:to>
      <xdr:col>111</xdr:col>
      <xdr:colOff>177800</xdr:colOff>
      <xdr:row>63</xdr:row>
      <xdr:rowOff>132080</xdr:rowOff>
    </xdr:to>
    <xdr:cxnSp macro="">
      <xdr:nvCxnSpPr>
        <xdr:cNvPr id="578" name="直線コネクタ 577">
          <a:extLst>
            <a:ext uri="{FF2B5EF4-FFF2-40B4-BE49-F238E27FC236}">
              <a16:creationId xmlns:a16="http://schemas.microsoft.com/office/drawing/2014/main" id="{BD14FB46-72C7-4524-B514-0FA4CC089B9A}"/>
            </a:ext>
          </a:extLst>
        </xdr:cNvPr>
        <xdr:cNvCxnSpPr/>
      </xdr:nvCxnSpPr>
      <xdr:spPr>
        <a:xfrm>
          <a:off x="20434300" y="109334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80010</xdr:rowOff>
    </xdr:from>
    <xdr:to>
      <xdr:col>102</xdr:col>
      <xdr:colOff>165100</xdr:colOff>
      <xdr:row>64</xdr:row>
      <xdr:rowOff>10160</xdr:rowOff>
    </xdr:to>
    <xdr:sp macro="" textlink="">
      <xdr:nvSpPr>
        <xdr:cNvPr id="579" name="楕円 578">
          <a:extLst>
            <a:ext uri="{FF2B5EF4-FFF2-40B4-BE49-F238E27FC236}">
              <a16:creationId xmlns:a16="http://schemas.microsoft.com/office/drawing/2014/main" id="{EB317289-F62C-4633-95DD-18F10710FE87}"/>
            </a:ext>
          </a:extLst>
        </xdr:cNvPr>
        <xdr:cNvSpPr/>
      </xdr:nvSpPr>
      <xdr:spPr>
        <a:xfrm>
          <a:off x="19494500" y="1088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130810</xdr:rowOff>
    </xdr:from>
    <xdr:to>
      <xdr:col>107</xdr:col>
      <xdr:colOff>50800</xdr:colOff>
      <xdr:row>63</xdr:row>
      <xdr:rowOff>132080</xdr:rowOff>
    </xdr:to>
    <xdr:cxnSp macro="">
      <xdr:nvCxnSpPr>
        <xdr:cNvPr id="580" name="直線コネクタ 579">
          <a:extLst>
            <a:ext uri="{FF2B5EF4-FFF2-40B4-BE49-F238E27FC236}">
              <a16:creationId xmlns:a16="http://schemas.microsoft.com/office/drawing/2014/main" id="{47461A15-65B8-4725-95B7-D514B034396B}"/>
            </a:ext>
          </a:extLst>
        </xdr:cNvPr>
        <xdr:cNvCxnSpPr/>
      </xdr:nvCxnSpPr>
      <xdr:spPr>
        <a:xfrm>
          <a:off x="19545300" y="1093216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88917</xdr:rowOff>
    </xdr:from>
    <xdr:ext cx="469744" cy="259045"/>
    <xdr:sp macro="" textlink="">
      <xdr:nvSpPr>
        <xdr:cNvPr id="581" name="n_1aveValue【保健センター・保健所】&#10;一人当たり面積">
          <a:extLst>
            <a:ext uri="{FF2B5EF4-FFF2-40B4-BE49-F238E27FC236}">
              <a16:creationId xmlns:a16="http://schemas.microsoft.com/office/drawing/2014/main" id="{0F4C6868-D595-479E-83CF-859A7AB12B0B}"/>
            </a:ext>
          </a:extLst>
        </xdr:cNvPr>
        <xdr:cNvSpPr txBox="1"/>
      </xdr:nvSpPr>
      <xdr:spPr>
        <a:xfrm>
          <a:off x="21075727" y="1054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71137</xdr:rowOff>
    </xdr:from>
    <xdr:ext cx="469744" cy="259045"/>
    <xdr:sp macro="" textlink="">
      <xdr:nvSpPr>
        <xdr:cNvPr id="582" name="n_2aveValue【保健センター・保健所】&#10;一人当たり面積">
          <a:extLst>
            <a:ext uri="{FF2B5EF4-FFF2-40B4-BE49-F238E27FC236}">
              <a16:creationId xmlns:a16="http://schemas.microsoft.com/office/drawing/2014/main" id="{50AD071E-5C4E-4545-86FD-8FA7F14F369B}"/>
            </a:ext>
          </a:extLst>
        </xdr:cNvPr>
        <xdr:cNvSpPr txBox="1"/>
      </xdr:nvSpPr>
      <xdr:spPr>
        <a:xfrm>
          <a:off x="20199427" y="1052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72407</xdr:rowOff>
    </xdr:from>
    <xdr:ext cx="469744" cy="259045"/>
    <xdr:sp macro="" textlink="">
      <xdr:nvSpPr>
        <xdr:cNvPr id="583" name="n_3aveValue【保健センター・保健所】&#10;一人当たり面積">
          <a:extLst>
            <a:ext uri="{FF2B5EF4-FFF2-40B4-BE49-F238E27FC236}">
              <a16:creationId xmlns:a16="http://schemas.microsoft.com/office/drawing/2014/main" id="{3898A95F-BCCB-49B0-AF7A-CD534ED0426B}"/>
            </a:ext>
          </a:extLst>
        </xdr:cNvPr>
        <xdr:cNvSpPr txBox="1"/>
      </xdr:nvSpPr>
      <xdr:spPr>
        <a:xfrm>
          <a:off x="1931042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123207</xdr:rowOff>
    </xdr:from>
    <xdr:ext cx="469744" cy="259045"/>
    <xdr:sp macro="" textlink="">
      <xdr:nvSpPr>
        <xdr:cNvPr id="584" name="n_4aveValue【保健センター・保健所】&#10;一人当たり面積">
          <a:extLst>
            <a:ext uri="{FF2B5EF4-FFF2-40B4-BE49-F238E27FC236}">
              <a16:creationId xmlns:a16="http://schemas.microsoft.com/office/drawing/2014/main" id="{5DB129B8-CFAB-4224-865F-B8110AD8AA04}"/>
            </a:ext>
          </a:extLst>
        </xdr:cNvPr>
        <xdr:cNvSpPr txBox="1"/>
      </xdr:nvSpPr>
      <xdr:spPr>
        <a:xfrm>
          <a:off x="18421427" y="1058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2557</xdr:rowOff>
    </xdr:from>
    <xdr:ext cx="469744" cy="259045"/>
    <xdr:sp macro="" textlink="">
      <xdr:nvSpPr>
        <xdr:cNvPr id="585" name="n_1mainValue【保健センター・保健所】&#10;一人当たり面積">
          <a:extLst>
            <a:ext uri="{FF2B5EF4-FFF2-40B4-BE49-F238E27FC236}">
              <a16:creationId xmlns:a16="http://schemas.microsoft.com/office/drawing/2014/main" id="{322BF73E-CB57-40A5-81F3-AAB97C7F4888}"/>
            </a:ext>
          </a:extLst>
        </xdr:cNvPr>
        <xdr:cNvSpPr txBox="1"/>
      </xdr:nvSpPr>
      <xdr:spPr>
        <a:xfrm>
          <a:off x="21075727" y="1097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2557</xdr:rowOff>
    </xdr:from>
    <xdr:ext cx="469744" cy="259045"/>
    <xdr:sp macro="" textlink="">
      <xdr:nvSpPr>
        <xdr:cNvPr id="586" name="n_2mainValue【保健センター・保健所】&#10;一人当たり面積">
          <a:extLst>
            <a:ext uri="{FF2B5EF4-FFF2-40B4-BE49-F238E27FC236}">
              <a16:creationId xmlns:a16="http://schemas.microsoft.com/office/drawing/2014/main" id="{F73B23B7-4AC5-4070-8F61-575CFCC6AEB4}"/>
            </a:ext>
          </a:extLst>
        </xdr:cNvPr>
        <xdr:cNvSpPr txBox="1"/>
      </xdr:nvSpPr>
      <xdr:spPr>
        <a:xfrm>
          <a:off x="20199427" y="1097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1287</xdr:rowOff>
    </xdr:from>
    <xdr:ext cx="469744" cy="259045"/>
    <xdr:sp macro="" textlink="">
      <xdr:nvSpPr>
        <xdr:cNvPr id="587" name="n_3mainValue【保健センター・保健所】&#10;一人当たり面積">
          <a:extLst>
            <a:ext uri="{FF2B5EF4-FFF2-40B4-BE49-F238E27FC236}">
              <a16:creationId xmlns:a16="http://schemas.microsoft.com/office/drawing/2014/main" id="{FDBFED95-17A6-4F4D-AFA7-EFB10459D499}"/>
            </a:ext>
          </a:extLst>
        </xdr:cNvPr>
        <xdr:cNvSpPr txBox="1"/>
      </xdr:nvSpPr>
      <xdr:spPr>
        <a:xfrm>
          <a:off x="19310427" y="1097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8" name="正方形/長方形 587">
          <a:extLst>
            <a:ext uri="{FF2B5EF4-FFF2-40B4-BE49-F238E27FC236}">
              <a16:creationId xmlns:a16="http://schemas.microsoft.com/office/drawing/2014/main" id="{B4D8DB67-8F45-481E-A19E-11495161B00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9" name="正方形/長方形 588">
          <a:extLst>
            <a:ext uri="{FF2B5EF4-FFF2-40B4-BE49-F238E27FC236}">
              <a16:creationId xmlns:a16="http://schemas.microsoft.com/office/drawing/2014/main" id="{307A81D9-C507-4335-8CD5-3AAFDEC5C8C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0" name="正方形/長方形 589">
          <a:extLst>
            <a:ext uri="{FF2B5EF4-FFF2-40B4-BE49-F238E27FC236}">
              <a16:creationId xmlns:a16="http://schemas.microsoft.com/office/drawing/2014/main" id="{380E51B6-7C27-461E-9FA0-FA51D97D63C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1" name="正方形/長方形 590">
          <a:extLst>
            <a:ext uri="{FF2B5EF4-FFF2-40B4-BE49-F238E27FC236}">
              <a16:creationId xmlns:a16="http://schemas.microsoft.com/office/drawing/2014/main" id="{DBE4E4AD-98CA-4CB1-8DC9-F989A87C37D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2" name="正方形/長方形 591">
          <a:extLst>
            <a:ext uri="{FF2B5EF4-FFF2-40B4-BE49-F238E27FC236}">
              <a16:creationId xmlns:a16="http://schemas.microsoft.com/office/drawing/2014/main" id="{A29B8255-D9CD-4A55-A580-920DF29EA4B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3" name="正方形/長方形 592">
          <a:extLst>
            <a:ext uri="{FF2B5EF4-FFF2-40B4-BE49-F238E27FC236}">
              <a16:creationId xmlns:a16="http://schemas.microsoft.com/office/drawing/2014/main" id="{6E2AEF55-E7D4-43DF-811A-3B9066D80DF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4" name="正方形/長方形 593">
          <a:extLst>
            <a:ext uri="{FF2B5EF4-FFF2-40B4-BE49-F238E27FC236}">
              <a16:creationId xmlns:a16="http://schemas.microsoft.com/office/drawing/2014/main" id="{53568022-8567-4C32-A39B-B923925A777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5" name="正方形/長方形 594">
          <a:extLst>
            <a:ext uri="{FF2B5EF4-FFF2-40B4-BE49-F238E27FC236}">
              <a16:creationId xmlns:a16="http://schemas.microsoft.com/office/drawing/2014/main" id="{1EA6C95B-C46A-48E6-889A-6E80BDC6E01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6" name="テキスト ボックス 595">
          <a:extLst>
            <a:ext uri="{FF2B5EF4-FFF2-40B4-BE49-F238E27FC236}">
              <a16:creationId xmlns:a16="http://schemas.microsoft.com/office/drawing/2014/main" id="{7F8C5D73-22C9-49C5-9248-610D8CF5A80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7" name="直線コネクタ 596">
          <a:extLst>
            <a:ext uri="{FF2B5EF4-FFF2-40B4-BE49-F238E27FC236}">
              <a16:creationId xmlns:a16="http://schemas.microsoft.com/office/drawing/2014/main" id="{893E426F-3A41-4D3C-8797-F15030A3252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8" name="テキスト ボックス 597">
          <a:extLst>
            <a:ext uri="{FF2B5EF4-FFF2-40B4-BE49-F238E27FC236}">
              <a16:creationId xmlns:a16="http://schemas.microsoft.com/office/drawing/2014/main" id="{AF219BDF-DB24-4A47-8104-4C162391A14C}"/>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99" name="直線コネクタ 598">
          <a:extLst>
            <a:ext uri="{FF2B5EF4-FFF2-40B4-BE49-F238E27FC236}">
              <a16:creationId xmlns:a16="http://schemas.microsoft.com/office/drawing/2014/main" id="{D4CE67D3-AF85-49BD-A69B-D2937DE21D55}"/>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0" name="テキスト ボックス 599">
          <a:extLst>
            <a:ext uri="{FF2B5EF4-FFF2-40B4-BE49-F238E27FC236}">
              <a16:creationId xmlns:a16="http://schemas.microsoft.com/office/drawing/2014/main" id="{AE2BDD2E-EC41-4D0E-932E-19F387A704CB}"/>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1" name="直線コネクタ 600">
          <a:extLst>
            <a:ext uri="{FF2B5EF4-FFF2-40B4-BE49-F238E27FC236}">
              <a16:creationId xmlns:a16="http://schemas.microsoft.com/office/drawing/2014/main" id="{3D458BA4-7352-4781-9F0D-0620BD887ADB}"/>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2" name="テキスト ボックス 601">
          <a:extLst>
            <a:ext uri="{FF2B5EF4-FFF2-40B4-BE49-F238E27FC236}">
              <a16:creationId xmlns:a16="http://schemas.microsoft.com/office/drawing/2014/main" id="{A217CCC7-1DA6-4392-B937-5230B31A9663}"/>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3" name="直線コネクタ 602">
          <a:extLst>
            <a:ext uri="{FF2B5EF4-FFF2-40B4-BE49-F238E27FC236}">
              <a16:creationId xmlns:a16="http://schemas.microsoft.com/office/drawing/2014/main" id="{8063A655-B553-4187-89B5-81AD339543C9}"/>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4" name="テキスト ボックス 603">
          <a:extLst>
            <a:ext uri="{FF2B5EF4-FFF2-40B4-BE49-F238E27FC236}">
              <a16:creationId xmlns:a16="http://schemas.microsoft.com/office/drawing/2014/main" id="{195AFD37-895B-438D-B785-798DC05137FD}"/>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5" name="直線コネクタ 604">
          <a:extLst>
            <a:ext uri="{FF2B5EF4-FFF2-40B4-BE49-F238E27FC236}">
              <a16:creationId xmlns:a16="http://schemas.microsoft.com/office/drawing/2014/main" id="{99AF3941-F6FB-4CF1-BDDD-734A52DB49A3}"/>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06" name="テキスト ボックス 605">
          <a:extLst>
            <a:ext uri="{FF2B5EF4-FFF2-40B4-BE49-F238E27FC236}">
              <a16:creationId xmlns:a16="http://schemas.microsoft.com/office/drawing/2014/main" id="{87147E7D-E61C-4757-BB56-EB9251E53B32}"/>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07" name="直線コネクタ 606">
          <a:extLst>
            <a:ext uri="{FF2B5EF4-FFF2-40B4-BE49-F238E27FC236}">
              <a16:creationId xmlns:a16="http://schemas.microsoft.com/office/drawing/2014/main" id="{F1BC58E9-F88A-47C6-959C-68A87AE5D0AB}"/>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08" name="テキスト ボックス 607">
          <a:extLst>
            <a:ext uri="{FF2B5EF4-FFF2-40B4-BE49-F238E27FC236}">
              <a16:creationId xmlns:a16="http://schemas.microsoft.com/office/drawing/2014/main" id="{65477282-A0AD-4FE8-8253-341106E36CD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9" name="直線コネクタ 608">
          <a:extLst>
            <a:ext uri="{FF2B5EF4-FFF2-40B4-BE49-F238E27FC236}">
              <a16:creationId xmlns:a16="http://schemas.microsoft.com/office/drawing/2014/main" id="{53844C1E-95B9-4567-A728-3A6DECC0842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0" name="テキスト ボックス 609">
          <a:extLst>
            <a:ext uri="{FF2B5EF4-FFF2-40B4-BE49-F238E27FC236}">
              <a16:creationId xmlns:a16="http://schemas.microsoft.com/office/drawing/2014/main" id="{781C5A47-75A1-43DF-B47D-53D9301B8609}"/>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1" name="【消防施設】&#10;有形固定資産減価償却率グラフ枠">
          <a:extLst>
            <a:ext uri="{FF2B5EF4-FFF2-40B4-BE49-F238E27FC236}">
              <a16:creationId xmlns:a16="http://schemas.microsoft.com/office/drawing/2014/main" id="{EBCE2672-B059-4BBC-A6AA-60183001F23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30480</xdr:rowOff>
    </xdr:from>
    <xdr:to>
      <xdr:col>85</xdr:col>
      <xdr:colOff>126364</xdr:colOff>
      <xdr:row>86</xdr:row>
      <xdr:rowOff>83820</xdr:rowOff>
    </xdr:to>
    <xdr:cxnSp macro="">
      <xdr:nvCxnSpPr>
        <xdr:cNvPr id="612" name="直線コネクタ 611">
          <a:extLst>
            <a:ext uri="{FF2B5EF4-FFF2-40B4-BE49-F238E27FC236}">
              <a16:creationId xmlns:a16="http://schemas.microsoft.com/office/drawing/2014/main" id="{61B21BEA-E189-4DC4-B806-B4FB1EA2BB36}"/>
            </a:ext>
          </a:extLst>
        </xdr:cNvPr>
        <xdr:cNvCxnSpPr/>
      </xdr:nvCxnSpPr>
      <xdr:spPr>
        <a:xfrm flipV="1">
          <a:off x="16318864" y="1323213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87647</xdr:rowOff>
    </xdr:from>
    <xdr:ext cx="405111" cy="259045"/>
    <xdr:sp macro="" textlink="">
      <xdr:nvSpPr>
        <xdr:cNvPr id="613" name="【消防施設】&#10;有形固定資産減価償却率最小値テキスト">
          <a:extLst>
            <a:ext uri="{FF2B5EF4-FFF2-40B4-BE49-F238E27FC236}">
              <a16:creationId xmlns:a16="http://schemas.microsoft.com/office/drawing/2014/main" id="{9AB3FFF0-E06C-4FF8-8D33-BA2BFB06D7ED}"/>
            </a:ext>
          </a:extLst>
        </xdr:cNvPr>
        <xdr:cNvSpPr txBox="1"/>
      </xdr:nvSpPr>
      <xdr:spPr>
        <a:xfrm>
          <a:off x="16357600"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83820</xdr:rowOff>
    </xdr:from>
    <xdr:to>
      <xdr:col>86</xdr:col>
      <xdr:colOff>25400</xdr:colOff>
      <xdr:row>86</xdr:row>
      <xdr:rowOff>83820</xdr:rowOff>
    </xdr:to>
    <xdr:cxnSp macro="">
      <xdr:nvCxnSpPr>
        <xdr:cNvPr id="614" name="直線コネクタ 613">
          <a:extLst>
            <a:ext uri="{FF2B5EF4-FFF2-40B4-BE49-F238E27FC236}">
              <a16:creationId xmlns:a16="http://schemas.microsoft.com/office/drawing/2014/main" id="{9ED82028-34BA-4998-9984-1EE733EE738E}"/>
            </a:ext>
          </a:extLst>
        </xdr:cNvPr>
        <xdr:cNvCxnSpPr/>
      </xdr:nvCxnSpPr>
      <xdr:spPr>
        <a:xfrm>
          <a:off x="16230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148607</xdr:rowOff>
    </xdr:from>
    <xdr:ext cx="405111" cy="259045"/>
    <xdr:sp macro="" textlink="">
      <xdr:nvSpPr>
        <xdr:cNvPr id="615" name="【消防施設】&#10;有形固定資産減価償却率最大値テキスト">
          <a:extLst>
            <a:ext uri="{FF2B5EF4-FFF2-40B4-BE49-F238E27FC236}">
              <a16:creationId xmlns:a16="http://schemas.microsoft.com/office/drawing/2014/main" id="{99EF122A-91CC-4F4F-B25A-74D467071C8F}"/>
            </a:ext>
          </a:extLst>
        </xdr:cNvPr>
        <xdr:cNvSpPr txBox="1"/>
      </xdr:nvSpPr>
      <xdr:spPr>
        <a:xfrm>
          <a:off x="16357600" y="1300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30480</xdr:rowOff>
    </xdr:from>
    <xdr:to>
      <xdr:col>86</xdr:col>
      <xdr:colOff>25400</xdr:colOff>
      <xdr:row>77</xdr:row>
      <xdr:rowOff>30480</xdr:rowOff>
    </xdr:to>
    <xdr:cxnSp macro="">
      <xdr:nvCxnSpPr>
        <xdr:cNvPr id="616" name="直線コネクタ 615">
          <a:extLst>
            <a:ext uri="{FF2B5EF4-FFF2-40B4-BE49-F238E27FC236}">
              <a16:creationId xmlns:a16="http://schemas.microsoft.com/office/drawing/2014/main" id="{54F613EE-7EA4-4722-90D8-C66FA0BD9542}"/>
            </a:ext>
          </a:extLst>
        </xdr:cNvPr>
        <xdr:cNvCxnSpPr/>
      </xdr:nvCxnSpPr>
      <xdr:spPr>
        <a:xfrm>
          <a:off x="16230600" y="1323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xdr:rowOff>
    </xdr:from>
    <xdr:ext cx="405111" cy="259045"/>
    <xdr:sp macro="" textlink="">
      <xdr:nvSpPr>
        <xdr:cNvPr id="617" name="【消防施設】&#10;有形固定資産減価償却率平均値テキスト">
          <a:extLst>
            <a:ext uri="{FF2B5EF4-FFF2-40B4-BE49-F238E27FC236}">
              <a16:creationId xmlns:a16="http://schemas.microsoft.com/office/drawing/2014/main" id="{67E424DE-9E37-4340-9CB8-08B8B9F85501}"/>
            </a:ext>
          </a:extLst>
        </xdr:cNvPr>
        <xdr:cNvSpPr txBox="1"/>
      </xdr:nvSpPr>
      <xdr:spPr>
        <a:xfrm>
          <a:off x="16357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618" name="フローチャート: 判断 617">
          <a:extLst>
            <a:ext uri="{FF2B5EF4-FFF2-40B4-BE49-F238E27FC236}">
              <a16:creationId xmlns:a16="http://schemas.microsoft.com/office/drawing/2014/main" id="{18FFC6E5-11C0-4444-AE9D-5BB63B77F4B5}"/>
            </a:ext>
          </a:extLst>
        </xdr:cNvPr>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122555</xdr:rowOff>
    </xdr:from>
    <xdr:to>
      <xdr:col>81</xdr:col>
      <xdr:colOff>101600</xdr:colOff>
      <xdr:row>83</xdr:row>
      <xdr:rowOff>52705</xdr:rowOff>
    </xdr:to>
    <xdr:sp macro="" textlink="">
      <xdr:nvSpPr>
        <xdr:cNvPr id="619" name="フローチャート: 判断 618">
          <a:extLst>
            <a:ext uri="{FF2B5EF4-FFF2-40B4-BE49-F238E27FC236}">
              <a16:creationId xmlns:a16="http://schemas.microsoft.com/office/drawing/2014/main" id="{0A6B70C1-1261-4BDD-8FD3-02570030811A}"/>
            </a:ext>
          </a:extLst>
        </xdr:cNvPr>
        <xdr:cNvSpPr/>
      </xdr:nvSpPr>
      <xdr:spPr>
        <a:xfrm>
          <a:off x="15430500" y="1418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620" name="フローチャート: 判断 619">
          <a:extLst>
            <a:ext uri="{FF2B5EF4-FFF2-40B4-BE49-F238E27FC236}">
              <a16:creationId xmlns:a16="http://schemas.microsoft.com/office/drawing/2014/main" id="{1959656C-EBC3-499C-822F-81E099775DC8}"/>
            </a:ext>
          </a:extLst>
        </xdr:cNvPr>
        <xdr:cNvSpPr/>
      </xdr:nvSpPr>
      <xdr:spPr>
        <a:xfrm>
          <a:off x="14541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84455</xdr:rowOff>
    </xdr:from>
    <xdr:to>
      <xdr:col>72</xdr:col>
      <xdr:colOff>38100</xdr:colOff>
      <xdr:row>83</xdr:row>
      <xdr:rowOff>14605</xdr:rowOff>
    </xdr:to>
    <xdr:sp macro="" textlink="">
      <xdr:nvSpPr>
        <xdr:cNvPr id="621" name="フローチャート: 判断 620">
          <a:extLst>
            <a:ext uri="{FF2B5EF4-FFF2-40B4-BE49-F238E27FC236}">
              <a16:creationId xmlns:a16="http://schemas.microsoft.com/office/drawing/2014/main" id="{71FD319E-E98C-40E6-A563-1774E0239B24}"/>
            </a:ext>
          </a:extLst>
        </xdr:cNvPr>
        <xdr:cNvSpPr/>
      </xdr:nvSpPr>
      <xdr:spPr>
        <a:xfrm>
          <a:off x="13652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38736</xdr:rowOff>
    </xdr:from>
    <xdr:to>
      <xdr:col>67</xdr:col>
      <xdr:colOff>101600</xdr:colOff>
      <xdr:row>81</xdr:row>
      <xdr:rowOff>140336</xdr:rowOff>
    </xdr:to>
    <xdr:sp macro="" textlink="">
      <xdr:nvSpPr>
        <xdr:cNvPr id="622" name="フローチャート: 判断 621">
          <a:extLst>
            <a:ext uri="{FF2B5EF4-FFF2-40B4-BE49-F238E27FC236}">
              <a16:creationId xmlns:a16="http://schemas.microsoft.com/office/drawing/2014/main" id="{E27EEA8B-9ED1-4712-8668-DCFC79A63959}"/>
            </a:ext>
          </a:extLst>
        </xdr:cNvPr>
        <xdr:cNvSpPr/>
      </xdr:nvSpPr>
      <xdr:spPr>
        <a:xfrm>
          <a:off x="12763500" y="139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ACD93451-11CB-4B66-9DB2-06DF4C6E697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726BFFE0-0F16-4FF7-95EE-B1AE48ED0FD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5" name="テキスト ボックス 624">
          <a:extLst>
            <a:ext uri="{FF2B5EF4-FFF2-40B4-BE49-F238E27FC236}">
              <a16:creationId xmlns:a16="http://schemas.microsoft.com/office/drawing/2014/main" id="{C6F56B89-4C4A-456A-B34F-ECBACFF6743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6" name="テキスト ボックス 625">
          <a:extLst>
            <a:ext uri="{FF2B5EF4-FFF2-40B4-BE49-F238E27FC236}">
              <a16:creationId xmlns:a16="http://schemas.microsoft.com/office/drawing/2014/main" id="{BD3C1051-E052-4495-B9B3-6497AA7279A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id="{437B3634-CE16-4E90-B307-0D7D8EFD060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92075</xdr:rowOff>
    </xdr:from>
    <xdr:to>
      <xdr:col>85</xdr:col>
      <xdr:colOff>177800</xdr:colOff>
      <xdr:row>82</xdr:row>
      <xdr:rowOff>22225</xdr:rowOff>
    </xdr:to>
    <xdr:sp macro="" textlink="">
      <xdr:nvSpPr>
        <xdr:cNvPr id="628" name="楕円 627">
          <a:extLst>
            <a:ext uri="{FF2B5EF4-FFF2-40B4-BE49-F238E27FC236}">
              <a16:creationId xmlns:a16="http://schemas.microsoft.com/office/drawing/2014/main" id="{6B311C76-FCF2-4155-9598-DDA9C10B8863}"/>
            </a:ext>
          </a:extLst>
        </xdr:cNvPr>
        <xdr:cNvSpPr/>
      </xdr:nvSpPr>
      <xdr:spPr>
        <a:xfrm>
          <a:off x="16268700" y="139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114952</xdr:rowOff>
    </xdr:from>
    <xdr:ext cx="405111" cy="259045"/>
    <xdr:sp macro="" textlink="">
      <xdr:nvSpPr>
        <xdr:cNvPr id="629" name="【消防施設】&#10;有形固定資産減価償却率該当値テキスト">
          <a:extLst>
            <a:ext uri="{FF2B5EF4-FFF2-40B4-BE49-F238E27FC236}">
              <a16:creationId xmlns:a16="http://schemas.microsoft.com/office/drawing/2014/main" id="{25E08E58-9C3F-4AC9-9B0F-07475FD08BB7}"/>
            </a:ext>
          </a:extLst>
        </xdr:cNvPr>
        <xdr:cNvSpPr txBox="1"/>
      </xdr:nvSpPr>
      <xdr:spPr>
        <a:xfrm>
          <a:off x="16357600"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82550</xdr:rowOff>
    </xdr:from>
    <xdr:to>
      <xdr:col>81</xdr:col>
      <xdr:colOff>101600</xdr:colOff>
      <xdr:row>82</xdr:row>
      <xdr:rowOff>12700</xdr:rowOff>
    </xdr:to>
    <xdr:sp macro="" textlink="">
      <xdr:nvSpPr>
        <xdr:cNvPr id="630" name="楕円 629">
          <a:extLst>
            <a:ext uri="{FF2B5EF4-FFF2-40B4-BE49-F238E27FC236}">
              <a16:creationId xmlns:a16="http://schemas.microsoft.com/office/drawing/2014/main" id="{FFFA6259-0604-46DC-BD2B-5D843FD4C34B}"/>
            </a:ext>
          </a:extLst>
        </xdr:cNvPr>
        <xdr:cNvSpPr/>
      </xdr:nvSpPr>
      <xdr:spPr>
        <a:xfrm>
          <a:off x="15430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133350</xdr:rowOff>
    </xdr:from>
    <xdr:to>
      <xdr:col>85</xdr:col>
      <xdr:colOff>127000</xdr:colOff>
      <xdr:row>81</xdr:row>
      <xdr:rowOff>142875</xdr:rowOff>
    </xdr:to>
    <xdr:cxnSp macro="">
      <xdr:nvCxnSpPr>
        <xdr:cNvPr id="631" name="直線コネクタ 630">
          <a:extLst>
            <a:ext uri="{FF2B5EF4-FFF2-40B4-BE49-F238E27FC236}">
              <a16:creationId xmlns:a16="http://schemas.microsoft.com/office/drawing/2014/main" id="{4B38553B-A611-49CB-86F7-544800E66E88}"/>
            </a:ext>
          </a:extLst>
        </xdr:cNvPr>
        <xdr:cNvCxnSpPr/>
      </xdr:nvCxnSpPr>
      <xdr:spPr>
        <a:xfrm>
          <a:off x="15481300" y="140208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6350</xdr:rowOff>
    </xdr:from>
    <xdr:to>
      <xdr:col>76</xdr:col>
      <xdr:colOff>165100</xdr:colOff>
      <xdr:row>81</xdr:row>
      <xdr:rowOff>107950</xdr:rowOff>
    </xdr:to>
    <xdr:sp macro="" textlink="">
      <xdr:nvSpPr>
        <xdr:cNvPr id="632" name="楕円 631">
          <a:extLst>
            <a:ext uri="{FF2B5EF4-FFF2-40B4-BE49-F238E27FC236}">
              <a16:creationId xmlns:a16="http://schemas.microsoft.com/office/drawing/2014/main" id="{A6B6CE80-D977-4011-8027-0C3B6DD5A6CA}"/>
            </a:ext>
          </a:extLst>
        </xdr:cNvPr>
        <xdr:cNvSpPr/>
      </xdr:nvSpPr>
      <xdr:spPr>
        <a:xfrm>
          <a:off x="14541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57150</xdr:rowOff>
    </xdr:from>
    <xdr:to>
      <xdr:col>81</xdr:col>
      <xdr:colOff>50800</xdr:colOff>
      <xdr:row>81</xdr:row>
      <xdr:rowOff>133350</xdr:rowOff>
    </xdr:to>
    <xdr:cxnSp macro="">
      <xdr:nvCxnSpPr>
        <xdr:cNvPr id="633" name="直線コネクタ 632">
          <a:extLst>
            <a:ext uri="{FF2B5EF4-FFF2-40B4-BE49-F238E27FC236}">
              <a16:creationId xmlns:a16="http://schemas.microsoft.com/office/drawing/2014/main" id="{37BDAE8A-8EBE-4249-B8DD-CCA486045642}"/>
            </a:ext>
          </a:extLst>
        </xdr:cNvPr>
        <xdr:cNvCxnSpPr/>
      </xdr:nvCxnSpPr>
      <xdr:spPr>
        <a:xfrm>
          <a:off x="14592300" y="13944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95886</xdr:rowOff>
    </xdr:from>
    <xdr:to>
      <xdr:col>72</xdr:col>
      <xdr:colOff>38100</xdr:colOff>
      <xdr:row>81</xdr:row>
      <xdr:rowOff>26036</xdr:rowOff>
    </xdr:to>
    <xdr:sp macro="" textlink="">
      <xdr:nvSpPr>
        <xdr:cNvPr id="634" name="楕円 633">
          <a:extLst>
            <a:ext uri="{FF2B5EF4-FFF2-40B4-BE49-F238E27FC236}">
              <a16:creationId xmlns:a16="http://schemas.microsoft.com/office/drawing/2014/main" id="{02F9C972-8A2F-46CB-A1B5-F37F91BF82A7}"/>
            </a:ext>
          </a:extLst>
        </xdr:cNvPr>
        <xdr:cNvSpPr/>
      </xdr:nvSpPr>
      <xdr:spPr>
        <a:xfrm>
          <a:off x="13652500" y="1381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146686</xdr:rowOff>
    </xdr:from>
    <xdr:to>
      <xdr:col>76</xdr:col>
      <xdr:colOff>114300</xdr:colOff>
      <xdr:row>81</xdr:row>
      <xdr:rowOff>57150</xdr:rowOff>
    </xdr:to>
    <xdr:cxnSp macro="">
      <xdr:nvCxnSpPr>
        <xdr:cNvPr id="635" name="直線コネクタ 634">
          <a:extLst>
            <a:ext uri="{FF2B5EF4-FFF2-40B4-BE49-F238E27FC236}">
              <a16:creationId xmlns:a16="http://schemas.microsoft.com/office/drawing/2014/main" id="{BE3ECA9F-94D8-4292-B547-F872898AB323}"/>
            </a:ext>
          </a:extLst>
        </xdr:cNvPr>
        <xdr:cNvCxnSpPr/>
      </xdr:nvCxnSpPr>
      <xdr:spPr>
        <a:xfrm>
          <a:off x="13703300" y="13862686"/>
          <a:ext cx="889000" cy="8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43832</xdr:rowOff>
    </xdr:from>
    <xdr:ext cx="405111" cy="259045"/>
    <xdr:sp macro="" textlink="">
      <xdr:nvSpPr>
        <xdr:cNvPr id="636" name="n_1aveValue【消防施設】&#10;有形固定資産減価償却率">
          <a:extLst>
            <a:ext uri="{FF2B5EF4-FFF2-40B4-BE49-F238E27FC236}">
              <a16:creationId xmlns:a16="http://schemas.microsoft.com/office/drawing/2014/main" id="{765B06FE-37C4-44F0-BEBB-E57B3B193595}"/>
            </a:ext>
          </a:extLst>
        </xdr:cNvPr>
        <xdr:cNvSpPr txBox="1"/>
      </xdr:nvSpPr>
      <xdr:spPr>
        <a:xfrm>
          <a:off x="15266044" y="1427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91457</xdr:rowOff>
    </xdr:from>
    <xdr:ext cx="405111" cy="259045"/>
    <xdr:sp macro="" textlink="">
      <xdr:nvSpPr>
        <xdr:cNvPr id="637" name="n_2aveValue【消防施設】&#10;有形固定資産減価償却率">
          <a:extLst>
            <a:ext uri="{FF2B5EF4-FFF2-40B4-BE49-F238E27FC236}">
              <a16:creationId xmlns:a16="http://schemas.microsoft.com/office/drawing/2014/main" id="{C28EA15B-1545-4C6C-9FC1-23B40881522B}"/>
            </a:ext>
          </a:extLst>
        </xdr:cNvPr>
        <xdr:cNvSpPr txBox="1"/>
      </xdr:nvSpPr>
      <xdr:spPr>
        <a:xfrm>
          <a:off x="14389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5732</xdr:rowOff>
    </xdr:from>
    <xdr:ext cx="405111" cy="259045"/>
    <xdr:sp macro="" textlink="">
      <xdr:nvSpPr>
        <xdr:cNvPr id="638" name="n_3aveValue【消防施設】&#10;有形固定資産減価償却率">
          <a:extLst>
            <a:ext uri="{FF2B5EF4-FFF2-40B4-BE49-F238E27FC236}">
              <a16:creationId xmlns:a16="http://schemas.microsoft.com/office/drawing/2014/main" id="{B74742BF-463A-4455-A4FA-060CE39C2BCC}"/>
            </a:ext>
          </a:extLst>
        </xdr:cNvPr>
        <xdr:cNvSpPr txBox="1"/>
      </xdr:nvSpPr>
      <xdr:spPr>
        <a:xfrm>
          <a:off x="13500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156863</xdr:rowOff>
    </xdr:from>
    <xdr:ext cx="405111" cy="259045"/>
    <xdr:sp macro="" textlink="">
      <xdr:nvSpPr>
        <xdr:cNvPr id="639" name="n_4aveValue【消防施設】&#10;有形固定資産減価償却率">
          <a:extLst>
            <a:ext uri="{FF2B5EF4-FFF2-40B4-BE49-F238E27FC236}">
              <a16:creationId xmlns:a16="http://schemas.microsoft.com/office/drawing/2014/main" id="{ACE9EB01-0681-49CF-A6D1-F85D8F105B6E}"/>
            </a:ext>
          </a:extLst>
        </xdr:cNvPr>
        <xdr:cNvSpPr txBox="1"/>
      </xdr:nvSpPr>
      <xdr:spPr>
        <a:xfrm>
          <a:off x="12611744" y="1370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29227</xdr:rowOff>
    </xdr:from>
    <xdr:ext cx="405111" cy="259045"/>
    <xdr:sp macro="" textlink="">
      <xdr:nvSpPr>
        <xdr:cNvPr id="640" name="n_1mainValue【消防施設】&#10;有形固定資産減価償却率">
          <a:extLst>
            <a:ext uri="{FF2B5EF4-FFF2-40B4-BE49-F238E27FC236}">
              <a16:creationId xmlns:a16="http://schemas.microsoft.com/office/drawing/2014/main" id="{CB65E533-F399-4EE0-8F7B-0FBD6E1F916A}"/>
            </a:ext>
          </a:extLst>
        </xdr:cNvPr>
        <xdr:cNvSpPr txBox="1"/>
      </xdr:nvSpPr>
      <xdr:spPr>
        <a:xfrm>
          <a:off x="152660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124477</xdr:rowOff>
    </xdr:from>
    <xdr:ext cx="405111" cy="259045"/>
    <xdr:sp macro="" textlink="">
      <xdr:nvSpPr>
        <xdr:cNvPr id="641" name="n_2mainValue【消防施設】&#10;有形固定資産減価償却率">
          <a:extLst>
            <a:ext uri="{FF2B5EF4-FFF2-40B4-BE49-F238E27FC236}">
              <a16:creationId xmlns:a16="http://schemas.microsoft.com/office/drawing/2014/main" id="{28A4238F-3D5C-41A2-A000-CA21EF4B7D16}"/>
            </a:ext>
          </a:extLst>
        </xdr:cNvPr>
        <xdr:cNvSpPr txBox="1"/>
      </xdr:nvSpPr>
      <xdr:spPr>
        <a:xfrm>
          <a:off x="14389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42563</xdr:rowOff>
    </xdr:from>
    <xdr:ext cx="405111" cy="259045"/>
    <xdr:sp macro="" textlink="">
      <xdr:nvSpPr>
        <xdr:cNvPr id="642" name="n_3mainValue【消防施設】&#10;有形固定資産減価償却率">
          <a:extLst>
            <a:ext uri="{FF2B5EF4-FFF2-40B4-BE49-F238E27FC236}">
              <a16:creationId xmlns:a16="http://schemas.microsoft.com/office/drawing/2014/main" id="{56B57B01-F4ED-4935-8AFE-B95F0E0760E0}"/>
            </a:ext>
          </a:extLst>
        </xdr:cNvPr>
        <xdr:cNvSpPr txBox="1"/>
      </xdr:nvSpPr>
      <xdr:spPr>
        <a:xfrm>
          <a:off x="13500744" y="1358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3" name="正方形/長方形 642">
          <a:extLst>
            <a:ext uri="{FF2B5EF4-FFF2-40B4-BE49-F238E27FC236}">
              <a16:creationId xmlns:a16="http://schemas.microsoft.com/office/drawing/2014/main" id="{74981E11-ADA2-4659-8027-906A599BC67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4" name="正方形/長方形 643">
          <a:extLst>
            <a:ext uri="{FF2B5EF4-FFF2-40B4-BE49-F238E27FC236}">
              <a16:creationId xmlns:a16="http://schemas.microsoft.com/office/drawing/2014/main" id="{673FFFEF-B735-4EC9-B002-3D32D7FB73C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5" name="正方形/長方形 644">
          <a:extLst>
            <a:ext uri="{FF2B5EF4-FFF2-40B4-BE49-F238E27FC236}">
              <a16:creationId xmlns:a16="http://schemas.microsoft.com/office/drawing/2014/main" id="{2460997B-7203-43D0-8D9C-1053E3A2EC6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6" name="正方形/長方形 645">
          <a:extLst>
            <a:ext uri="{FF2B5EF4-FFF2-40B4-BE49-F238E27FC236}">
              <a16:creationId xmlns:a16="http://schemas.microsoft.com/office/drawing/2014/main" id="{2C19075B-B9F6-436E-A352-2B6906E2BFF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7" name="正方形/長方形 646">
          <a:extLst>
            <a:ext uri="{FF2B5EF4-FFF2-40B4-BE49-F238E27FC236}">
              <a16:creationId xmlns:a16="http://schemas.microsoft.com/office/drawing/2014/main" id="{DB905689-ADFA-477A-854F-42A552CA28E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8" name="正方形/長方形 647">
          <a:extLst>
            <a:ext uri="{FF2B5EF4-FFF2-40B4-BE49-F238E27FC236}">
              <a16:creationId xmlns:a16="http://schemas.microsoft.com/office/drawing/2014/main" id="{8BC843B2-EDA2-4F9B-9CBB-D2F2579D1FB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9" name="正方形/長方形 648">
          <a:extLst>
            <a:ext uri="{FF2B5EF4-FFF2-40B4-BE49-F238E27FC236}">
              <a16:creationId xmlns:a16="http://schemas.microsoft.com/office/drawing/2014/main" id="{5B9E27D5-0C52-46EF-9813-38226D57A8B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0" name="正方形/長方形 649">
          <a:extLst>
            <a:ext uri="{FF2B5EF4-FFF2-40B4-BE49-F238E27FC236}">
              <a16:creationId xmlns:a16="http://schemas.microsoft.com/office/drawing/2014/main" id="{6BD518C4-3CA2-4D72-9EFD-C67EC1E005A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1" name="テキスト ボックス 650">
          <a:extLst>
            <a:ext uri="{FF2B5EF4-FFF2-40B4-BE49-F238E27FC236}">
              <a16:creationId xmlns:a16="http://schemas.microsoft.com/office/drawing/2014/main" id="{BE71CA53-2F8B-40C0-8C80-EA622BD2507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2" name="直線コネクタ 651">
          <a:extLst>
            <a:ext uri="{FF2B5EF4-FFF2-40B4-BE49-F238E27FC236}">
              <a16:creationId xmlns:a16="http://schemas.microsoft.com/office/drawing/2014/main" id="{1F2EB86A-12A8-4ED8-BC95-061A0F40736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3" name="直線コネクタ 652">
          <a:extLst>
            <a:ext uri="{FF2B5EF4-FFF2-40B4-BE49-F238E27FC236}">
              <a16:creationId xmlns:a16="http://schemas.microsoft.com/office/drawing/2014/main" id="{3DF68149-8801-482A-ACB8-48700DA83941}"/>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4" name="テキスト ボックス 653">
          <a:extLst>
            <a:ext uri="{FF2B5EF4-FFF2-40B4-BE49-F238E27FC236}">
              <a16:creationId xmlns:a16="http://schemas.microsoft.com/office/drawing/2014/main" id="{B07C0D5C-CF8A-4C52-9C6D-08E427F7F60A}"/>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5" name="直線コネクタ 654">
          <a:extLst>
            <a:ext uri="{FF2B5EF4-FFF2-40B4-BE49-F238E27FC236}">
              <a16:creationId xmlns:a16="http://schemas.microsoft.com/office/drawing/2014/main" id="{5047872F-5801-4E26-AC9A-41E1A26A22FB}"/>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6" name="テキスト ボックス 655">
          <a:extLst>
            <a:ext uri="{FF2B5EF4-FFF2-40B4-BE49-F238E27FC236}">
              <a16:creationId xmlns:a16="http://schemas.microsoft.com/office/drawing/2014/main" id="{87432407-C070-495C-91A3-692BDFC1E548}"/>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7" name="直線コネクタ 656">
          <a:extLst>
            <a:ext uri="{FF2B5EF4-FFF2-40B4-BE49-F238E27FC236}">
              <a16:creationId xmlns:a16="http://schemas.microsoft.com/office/drawing/2014/main" id="{1BDEEC17-EF57-4170-9861-1E829B539CCB}"/>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8" name="テキスト ボックス 657">
          <a:extLst>
            <a:ext uri="{FF2B5EF4-FFF2-40B4-BE49-F238E27FC236}">
              <a16:creationId xmlns:a16="http://schemas.microsoft.com/office/drawing/2014/main" id="{358C8A1C-79CF-4D79-A9F4-178E35F0914C}"/>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59" name="直線コネクタ 658">
          <a:extLst>
            <a:ext uri="{FF2B5EF4-FFF2-40B4-BE49-F238E27FC236}">
              <a16:creationId xmlns:a16="http://schemas.microsoft.com/office/drawing/2014/main" id="{1B623958-B1C6-4F4C-8312-182D5B31B5A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0" name="テキスト ボックス 659">
          <a:extLst>
            <a:ext uri="{FF2B5EF4-FFF2-40B4-BE49-F238E27FC236}">
              <a16:creationId xmlns:a16="http://schemas.microsoft.com/office/drawing/2014/main" id="{1CBC83DB-9CF6-4CBF-8240-5AF34F8C0383}"/>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1" name="直線コネクタ 660">
          <a:extLst>
            <a:ext uri="{FF2B5EF4-FFF2-40B4-BE49-F238E27FC236}">
              <a16:creationId xmlns:a16="http://schemas.microsoft.com/office/drawing/2014/main" id="{3D83724B-305F-493E-8639-5A139EE3E05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2" name="テキスト ボックス 661">
          <a:extLst>
            <a:ext uri="{FF2B5EF4-FFF2-40B4-BE49-F238E27FC236}">
              <a16:creationId xmlns:a16="http://schemas.microsoft.com/office/drawing/2014/main" id="{2C33E4D7-8157-4327-8307-5112B9D1DC6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3" name="【消防施設】&#10;一人当たり面積グラフ枠">
          <a:extLst>
            <a:ext uri="{FF2B5EF4-FFF2-40B4-BE49-F238E27FC236}">
              <a16:creationId xmlns:a16="http://schemas.microsoft.com/office/drawing/2014/main" id="{96ED73A8-CCEC-4E40-A515-DE19524655C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100736</xdr:rowOff>
    </xdr:from>
    <xdr:to>
      <xdr:col>116</xdr:col>
      <xdr:colOff>62864</xdr:colOff>
      <xdr:row>86</xdr:row>
      <xdr:rowOff>27584</xdr:rowOff>
    </xdr:to>
    <xdr:cxnSp macro="">
      <xdr:nvCxnSpPr>
        <xdr:cNvPr id="664" name="直線コネクタ 663">
          <a:extLst>
            <a:ext uri="{FF2B5EF4-FFF2-40B4-BE49-F238E27FC236}">
              <a16:creationId xmlns:a16="http://schemas.microsoft.com/office/drawing/2014/main" id="{10DD243F-CD4D-4AC6-BEC1-9E8AB1FB9BCC}"/>
            </a:ext>
          </a:extLst>
        </xdr:cNvPr>
        <xdr:cNvCxnSpPr/>
      </xdr:nvCxnSpPr>
      <xdr:spPr>
        <a:xfrm flipV="1">
          <a:off x="22160864" y="1347383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31411</xdr:rowOff>
    </xdr:from>
    <xdr:ext cx="469744" cy="259045"/>
    <xdr:sp macro="" textlink="">
      <xdr:nvSpPr>
        <xdr:cNvPr id="665" name="【消防施設】&#10;一人当たり面積最小値テキスト">
          <a:extLst>
            <a:ext uri="{FF2B5EF4-FFF2-40B4-BE49-F238E27FC236}">
              <a16:creationId xmlns:a16="http://schemas.microsoft.com/office/drawing/2014/main" id="{E224F14A-6BF9-4D73-8CF6-191514AB105C}"/>
            </a:ext>
          </a:extLst>
        </xdr:cNvPr>
        <xdr:cNvSpPr txBox="1"/>
      </xdr:nvSpPr>
      <xdr:spPr>
        <a:xfrm>
          <a:off x="22199600" y="147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27584</xdr:rowOff>
    </xdr:from>
    <xdr:to>
      <xdr:col>116</xdr:col>
      <xdr:colOff>152400</xdr:colOff>
      <xdr:row>86</xdr:row>
      <xdr:rowOff>27584</xdr:rowOff>
    </xdr:to>
    <xdr:cxnSp macro="">
      <xdr:nvCxnSpPr>
        <xdr:cNvPr id="666" name="直線コネクタ 665">
          <a:extLst>
            <a:ext uri="{FF2B5EF4-FFF2-40B4-BE49-F238E27FC236}">
              <a16:creationId xmlns:a16="http://schemas.microsoft.com/office/drawing/2014/main" id="{3BD5CABF-075D-475F-B2F3-BC3955E12834}"/>
            </a:ext>
          </a:extLst>
        </xdr:cNvPr>
        <xdr:cNvCxnSpPr/>
      </xdr:nvCxnSpPr>
      <xdr:spPr>
        <a:xfrm>
          <a:off x="22072600" y="1477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47413</xdr:rowOff>
    </xdr:from>
    <xdr:ext cx="469744" cy="259045"/>
    <xdr:sp macro="" textlink="">
      <xdr:nvSpPr>
        <xdr:cNvPr id="667" name="【消防施設】&#10;一人当たり面積最大値テキスト">
          <a:extLst>
            <a:ext uri="{FF2B5EF4-FFF2-40B4-BE49-F238E27FC236}">
              <a16:creationId xmlns:a16="http://schemas.microsoft.com/office/drawing/2014/main" id="{131FAA51-E1A5-4537-A17A-A8DCAEE6C9D4}"/>
            </a:ext>
          </a:extLst>
        </xdr:cNvPr>
        <xdr:cNvSpPr txBox="1"/>
      </xdr:nvSpPr>
      <xdr:spPr>
        <a:xfrm>
          <a:off x="22199600" y="1324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100736</xdr:rowOff>
    </xdr:from>
    <xdr:to>
      <xdr:col>116</xdr:col>
      <xdr:colOff>152400</xdr:colOff>
      <xdr:row>78</xdr:row>
      <xdr:rowOff>100736</xdr:rowOff>
    </xdr:to>
    <xdr:cxnSp macro="">
      <xdr:nvCxnSpPr>
        <xdr:cNvPr id="668" name="直線コネクタ 667">
          <a:extLst>
            <a:ext uri="{FF2B5EF4-FFF2-40B4-BE49-F238E27FC236}">
              <a16:creationId xmlns:a16="http://schemas.microsoft.com/office/drawing/2014/main" id="{7DCDD105-5E60-4334-9FA3-787D7BF1DB61}"/>
            </a:ext>
          </a:extLst>
        </xdr:cNvPr>
        <xdr:cNvCxnSpPr/>
      </xdr:nvCxnSpPr>
      <xdr:spPr>
        <a:xfrm>
          <a:off x="22072600" y="13473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11447</xdr:rowOff>
    </xdr:from>
    <xdr:ext cx="469744" cy="259045"/>
    <xdr:sp macro="" textlink="">
      <xdr:nvSpPr>
        <xdr:cNvPr id="669" name="【消防施設】&#10;一人当たり面積平均値テキスト">
          <a:extLst>
            <a:ext uri="{FF2B5EF4-FFF2-40B4-BE49-F238E27FC236}">
              <a16:creationId xmlns:a16="http://schemas.microsoft.com/office/drawing/2014/main" id="{058AA28F-6ED2-47F6-B5EF-E2163CBBB0AD}"/>
            </a:ext>
          </a:extLst>
        </xdr:cNvPr>
        <xdr:cNvSpPr txBox="1"/>
      </xdr:nvSpPr>
      <xdr:spPr>
        <a:xfrm>
          <a:off x="22199600" y="1458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33020</xdr:rowOff>
    </xdr:from>
    <xdr:to>
      <xdr:col>116</xdr:col>
      <xdr:colOff>114300</xdr:colOff>
      <xdr:row>85</xdr:row>
      <xdr:rowOff>134620</xdr:rowOff>
    </xdr:to>
    <xdr:sp macro="" textlink="">
      <xdr:nvSpPr>
        <xdr:cNvPr id="670" name="フローチャート: 判断 669">
          <a:extLst>
            <a:ext uri="{FF2B5EF4-FFF2-40B4-BE49-F238E27FC236}">
              <a16:creationId xmlns:a16="http://schemas.microsoft.com/office/drawing/2014/main" id="{04838B70-3996-4567-BAB4-95AE61438C4A}"/>
            </a:ext>
          </a:extLst>
        </xdr:cNvPr>
        <xdr:cNvSpPr/>
      </xdr:nvSpPr>
      <xdr:spPr>
        <a:xfrm>
          <a:off x="22110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42163</xdr:rowOff>
    </xdr:from>
    <xdr:to>
      <xdr:col>112</xdr:col>
      <xdr:colOff>38100</xdr:colOff>
      <xdr:row>85</xdr:row>
      <xdr:rowOff>143763</xdr:rowOff>
    </xdr:to>
    <xdr:sp macro="" textlink="">
      <xdr:nvSpPr>
        <xdr:cNvPr id="671" name="フローチャート: 判断 670">
          <a:extLst>
            <a:ext uri="{FF2B5EF4-FFF2-40B4-BE49-F238E27FC236}">
              <a16:creationId xmlns:a16="http://schemas.microsoft.com/office/drawing/2014/main" id="{716E6FFA-CF54-4B45-B525-C85CC4472E63}"/>
            </a:ext>
          </a:extLst>
        </xdr:cNvPr>
        <xdr:cNvSpPr/>
      </xdr:nvSpPr>
      <xdr:spPr>
        <a:xfrm>
          <a:off x="21272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60909</xdr:rowOff>
    </xdr:from>
    <xdr:to>
      <xdr:col>107</xdr:col>
      <xdr:colOff>101600</xdr:colOff>
      <xdr:row>85</xdr:row>
      <xdr:rowOff>162509</xdr:rowOff>
    </xdr:to>
    <xdr:sp macro="" textlink="">
      <xdr:nvSpPr>
        <xdr:cNvPr id="672" name="フローチャート: 判断 671">
          <a:extLst>
            <a:ext uri="{FF2B5EF4-FFF2-40B4-BE49-F238E27FC236}">
              <a16:creationId xmlns:a16="http://schemas.microsoft.com/office/drawing/2014/main" id="{4AE2B7CC-375F-463C-A4F1-471C5EFC31D3}"/>
            </a:ext>
          </a:extLst>
        </xdr:cNvPr>
        <xdr:cNvSpPr/>
      </xdr:nvSpPr>
      <xdr:spPr>
        <a:xfrm>
          <a:off x="20383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673" name="フローチャート: 判断 672">
          <a:extLst>
            <a:ext uri="{FF2B5EF4-FFF2-40B4-BE49-F238E27FC236}">
              <a16:creationId xmlns:a16="http://schemas.microsoft.com/office/drawing/2014/main" id="{D60E633C-EA88-49C6-9BE9-E1EDBC0DB651}"/>
            </a:ext>
          </a:extLst>
        </xdr:cNvPr>
        <xdr:cNvSpPr/>
      </xdr:nvSpPr>
      <xdr:spPr>
        <a:xfrm>
          <a:off x="19494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75997</xdr:rowOff>
    </xdr:from>
    <xdr:to>
      <xdr:col>98</xdr:col>
      <xdr:colOff>38100</xdr:colOff>
      <xdr:row>86</xdr:row>
      <xdr:rowOff>6147</xdr:rowOff>
    </xdr:to>
    <xdr:sp macro="" textlink="">
      <xdr:nvSpPr>
        <xdr:cNvPr id="674" name="フローチャート: 判断 673">
          <a:extLst>
            <a:ext uri="{FF2B5EF4-FFF2-40B4-BE49-F238E27FC236}">
              <a16:creationId xmlns:a16="http://schemas.microsoft.com/office/drawing/2014/main" id="{94E646EA-6F76-463B-8B0B-6B5E15E9E79F}"/>
            </a:ext>
          </a:extLst>
        </xdr:cNvPr>
        <xdr:cNvSpPr/>
      </xdr:nvSpPr>
      <xdr:spPr>
        <a:xfrm>
          <a:off x="18605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5" name="テキスト ボックス 674">
          <a:extLst>
            <a:ext uri="{FF2B5EF4-FFF2-40B4-BE49-F238E27FC236}">
              <a16:creationId xmlns:a16="http://schemas.microsoft.com/office/drawing/2014/main" id="{2793435C-99F0-4B76-B4E2-DBA28F94493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6" name="テキスト ボックス 675">
          <a:extLst>
            <a:ext uri="{FF2B5EF4-FFF2-40B4-BE49-F238E27FC236}">
              <a16:creationId xmlns:a16="http://schemas.microsoft.com/office/drawing/2014/main" id="{585A6D1D-2D4F-4896-8455-D29CB3BB813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7" name="テキスト ボックス 676">
          <a:extLst>
            <a:ext uri="{FF2B5EF4-FFF2-40B4-BE49-F238E27FC236}">
              <a16:creationId xmlns:a16="http://schemas.microsoft.com/office/drawing/2014/main" id="{A68D099C-75AA-43DE-94A3-8C84AFF10E3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8" name="テキスト ボックス 677">
          <a:extLst>
            <a:ext uri="{FF2B5EF4-FFF2-40B4-BE49-F238E27FC236}">
              <a16:creationId xmlns:a16="http://schemas.microsoft.com/office/drawing/2014/main" id="{8ABA814F-4678-42D6-9F62-C7D1B69B662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9" name="テキスト ボックス 678">
          <a:extLst>
            <a:ext uri="{FF2B5EF4-FFF2-40B4-BE49-F238E27FC236}">
              <a16:creationId xmlns:a16="http://schemas.microsoft.com/office/drawing/2014/main" id="{B2686B81-01B8-47D4-84EF-CD2A075B476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49936</xdr:rowOff>
    </xdr:from>
    <xdr:to>
      <xdr:col>116</xdr:col>
      <xdr:colOff>114300</xdr:colOff>
      <xdr:row>78</xdr:row>
      <xdr:rowOff>151536</xdr:rowOff>
    </xdr:to>
    <xdr:sp macro="" textlink="">
      <xdr:nvSpPr>
        <xdr:cNvPr id="680" name="楕円 679">
          <a:extLst>
            <a:ext uri="{FF2B5EF4-FFF2-40B4-BE49-F238E27FC236}">
              <a16:creationId xmlns:a16="http://schemas.microsoft.com/office/drawing/2014/main" id="{1645F768-5F8F-4EBA-A8F2-D65808941BE8}"/>
            </a:ext>
          </a:extLst>
        </xdr:cNvPr>
        <xdr:cNvSpPr/>
      </xdr:nvSpPr>
      <xdr:spPr>
        <a:xfrm>
          <a:off x="22110700" y="1342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2963</xdr:rowOff>
    </xdr:from>
    <xdr:ext cx="469744" cy="259045"/>
    <xdr:sp macro="" textlink="">
      <xdr:nvSpPr>
        <xdr:cNvPr id="681" name="【消防施設】&#10;一人当たり面積該当値テキスト">
          <a:extLst>
            <a:ext uri="{FF2B5EF4-FFF2-40B4-BE49-F238E27FC236}">
              <a16:creationId xmlns:a16="http://schemas.microsoft.com/office/drawing/2014/main" id="{43D36242-895F-4198-9007-F7F2C7AC63CE}"/>
            </a:ext>
          </a:extLst>
        </xdr:cNvPr>
        <xdr:cNvSpPr txBox="1"/>
      </xdr:nvSpPr>
      <xdr:spPr>
        <a:xfrm>
          <a:off x="22199600" y="1337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57708</xdr:rowOff>
    </xdr:from>
    <xdr:to>
      <xdr:col>112</xdr:col>
      <xdr:colOff>38100</xdr:colOff>
      <xdr:row>78</xdr:row>
      <xdr:rowOff>159308</xdr:rowOff>
    </xdr:to>
    <xdr:sp macro="" textlink="">
      <xdr:nvSpPr>
        <xdr:cNvPr id="682" name="楕円 681">
          <a:extLst>
            <a:ext uri="{FF2B5EF4-FFF2-40B4-BE49-F238E27FC236}">
              <a16:creationId xmlns:a16="http://schemas.microsoft.com/office/drawing/2014/main" id="{CE516817-E79B-45E2-AA1D-BAEC4DBF599F}"/>
            </a:ext>
          </a:extLst>
        </xdr:cNvPr>
        <xdr:cNvSpPr/>
      </xdr:nvSpPr>
      <xdr:spPr>
        <a:xfrm>
          <a:off x="21272500" y="1343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100736</xdr:rowOff>
    </xdr:from>
    <xdr:to>
      <xdr:col>116</xdr:col>
      <xdr:colOff>63500</xdr:colOff>
      <xdr:row>78</xdr:row>
      <xdr:rowOff>108508</xdr:rowOff>
    </xdr:to>
    <xdr:cxnSp macro="">
      <xdr:nvCxnSpPr>
        <xdr:cNvPr id="683" name="直線コネクタ 682">
          <a:extLst>
            <a:ext uri="{FF2B5EF4-FFF2-40B4-BE49-F238E27FC236}">
              <a16:creationId xmlns:a16="http://schemas.microsoft.com/office/drawing/2014/main" id="{55FBB912-8437-4CF1-9ACD-64FB1082DC81}"/>
            </a:ext>
          </a:extLst>
        </xdr:cNvPr>
        <xdr:cNvCxnSpPr/>
      </xdr:nvCxnSpPr>
      <xdr:spPr>
        <a:xfrm flipV="1">
          <a:off x="21323300" y="13473836"/>
          <a:ext cx="8382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53594</xdr:rowOff>
    </xdr:from>
    <xdr:to>
      <xdr:col>107</xdr:col>
      <xdr:colOff>101600</xdr:colOff>
      <xdr:row>78</xdr:row>
      <xdr:rowOff>155194</xdr:rowOff>
    </xdr:to>
    <xdr:sp macro="" textlink="">
      <xdr:nvSpPr>
        <xdr:cNvPr id="684" name="楕円 683">
          <a:extLst>
            <a:ext uri="{FF2B5EF4-FFF2-40B4-BE49-F238E27FC236}">
              <a16:creationId xmlns:a16="http://schemas.microsoft.com/office/drawing/2014/main" id="{562798F7-BA7D-460C-A713-97F01806CD3B}"/>
            </a:ext>
          </a:extLst>
        </xdr:cNvPr>
        <xdr:cNvSpPr/>
      </xdr:nvSpPr>
      <xdr:spPr>
        <a:xfrm>
          <a:off x="20383500" y="1342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104394</xdr:rowOff>
    </xdr:from>
    <xdr:to>
      <xdr:col>111</xdr:col>
      <xdr:colOff>177800</xdr:colOff>
      <xdr:row>78</xdr:row>
      <xdr:rowOff>108508</xdr:rowOff>
    </xdr:to>
    <xdr:cxnSp macro="">
      <xdr:nvCxnSpPr>
        <xdr:cNvPr id="685" name="直線コネクタ 684">
          <a:extLst>
            <a:ext uri="{FF2B5EF4-FFF2-40B4-BE49-F238E27FC236}">
              <a16:creationId xmlns:a16="http://schemas.microsoft.com/office/drawing/2014/main" id="{F7C74ECE-E29B-4809-8BDC-A9B8D9E88806}"/>
            </a:ext>
          </a:extLst>
        </xdr:cNvPr>
        <xdr:cNvCxnSpPr/>
      </xdr:nvCxnSpPr>
      <xdr:spPr>
        <a:xfrm>
          <a:off x="20434300" y="13477494"/>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38049</xdr:rowOff>
    </xdr:from>
    <xdr:to>
      <xdr:col>102</xdr:col>
      <xdr:colOff>165100</xdr:colOff>
      <xdr:row>78</xdr:row>
      <xdr:rowOff>139649</xdr:rowOff>
    </xdr:to>
    <xdr:sp macro="" textlink="">
      <xdr:nvSpPr>
        <xdr:cNvPr id="686" name="楕円 685">
          <a:extLst>
            <a:ext uri="{FF2B5EF4-FFF2-40B4-BE49-F238E27FC236}">
              <a16:creationId xmlns:a16="http://schemas.microsoft.com/office/drawing/2014/main" id="{81EE737D-824A-4EB8-96C1-0DD890C34BC3}"/>
            </a:ext>
          </a:extLst>
        </xdr:cNvPr>
        <xdr:cNvSpPr/>
      </xdr:nvSpPr>
      <xdr:spPr>
        <a:xfrm>
          <a:off x="19494500" y="1341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88849</xdr:rowOff>
    </xdr:from>
    <xdr:to>
      <xdr:col>107</xdr:col>
      <xdr:colOff>50800</xdr:colOff>
      <xdr:row>78</xdr:row>
      <xdr:rowOff>104394</xdr:rowOff>
    </xdr:to>
    <xdr:cxnSp macro="">
      <xdr:nvCxnSpPr>
        <xdr:cNvPr id="687" name="直線コネクタ 686">
          <a:extLst>
            <a:ext uri="{FF2B5EF4-FFF2-40B4-BE49-F238E27FC236}">
              <a16:creationId xmlns:a16="http://schemas.microsoft.com/office/drawing/2014/main" id="{F70B3B8C-6F38-4497-B4A1-9A52056EFA35}"/>
            </a:ext>
          </a:extLst>
        </xdr:cNvPr>
        <xdr:cNvCxnSpPr/>
      </xdr:nvCxnSpPr>
      <xdr:spPr>
        <a:xfrm>
          <a:off x="19545300" y="13461949"/>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134890</xdr:rowOff>
    </xdr:from>
    <xdr:ext cx="469744" cy="259045"/>
    <xdr:sp macro="" textlink="">
      <xdr:nvSpPr>
        <xdr:cNvPr id="688" name="n_1aveValue【消防施設】&#10;一人当たり面積">
          <a:extLst>
            <a:ext uri="{FF2B5EF4-FFF2-40B4-BE49-F238E27FC236}">
              <a16:creationId xmlns:a16="http://schemas.microsoft.com/office/drawing/2014/main" id="{A4B9BDF5-C09B-4036-997F-0E287D907E59}"/>
            </a:ext>
          </a:extLst>
        </xdr:cNvPr>
        <xdr:cNvSpPr txBox="1"/>
      </xdr:nvSpPr>
      <xdr:spPr>
        <a:xfrm>
          <a:off x="21075727" y="1470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153636</xdr:rowOff>
    </xdr:from>
    <xdr:ext cx="469744" cy="259045"/>
    <xdr:sp macro="" textlink="">
      <xdr:nvSpPr>
        <xdr:cNvPr id="689" name="n_2aveValue【消防施設】&#10;一人当たり面積">
          <a:extLst>
            <a:ext uri="{FF2B5EF4-FFF2-40B4-BE49-F238E27FC236}">
              <a16:creationId xmlns:a16="http://schemas.microsoft.com/office/drawing/2014/main" id="{A9826177-F2F1-4704-8B5E-CAB2782C38D2}"/>
            </a:ext>
          </a:extLst>
        </xdr:cNvPr>
        <xdr:cNvSpPr txBox="1"/>
      </xdr:nvSpPr>
      <xdr:spPr>
        <a:xfrm>
          <a:off x="20199427" y="1472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160038</xdr:rowOff>
    </xdr:from>
    <xdr:ext cx="469744" cy="259045"/>
    <xdr:sp macro="" textlink="">
      <xdr:nvSpPr>
        <xdr:cNvPr id="690" name="n_3aveValue【消防施設】&#10;一人当たり面積">
          <a:extLst>
            <a:ext uri="{FF2B5EF4-FFF2-40B4-BE49-F238E27FC236}">
              <a16:creationId xmlns:a16="http://schemas.microsoft.com/office/drawing/2014/main" id="{C1A12A16-EEA8-4B95-BC1F-DA567A7FB4FE}"/>
            </a:ext>
          </a:extLst>
        </xdr:cNvPr>
        <xdr:cNvSpPr txBox="1"/>
      </xdr:nvSpPr>
      <xdr:spPr>
        <a:xfrm>
          <a:off x="19310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22674</xdr:rowOff>
    </xdr:from>
    <xdr:ext cx="469744" cy="259045"/>
    <xdr:sp macro="" textlink="">
      <xdr:nvSpPr>
        <xdr:cNvPr id="691" name="n_4aveValue【消防施設】&#10;一人当たり面積">
          <a:extLst>
            <a:ext uri="{FF2B5EF4-FFF2-40B4-BE49-F238E27FC236}">
              <a16:creationId xmlns:a16="http://schemas.microsoft.com/office/drawing/2014/main" id="{44A70376-C19C-48F8-83BA-5B87874F16AF}"/>
            </a:ext>
          </a:extLst>
        </xdr:cNvPr>
        <xdr:cNvSpPr txBox="1"/>
      </xdr:nvSpPr>
      <xdr:spPr>
        <a:xfrm>
          <a:off x="18421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4385</xdr:rowOff>
    </xdr:from>
    <xdr:ext cx="469744" cy="259045"/>
    <xdr:sp macro="" textlink="">
      <xdr:nvSpPr>
        <xdr:cNvPr id="692" name="n_1mainValue【消防施設】&#10;一人当たり面積">
          <a:extLst>
            <a:ext uri="{FF2B5EF4-FFF2-40B4-BE49-F238E27FC236}">
              <a16:creationId xmlns:a16="http://schemas.microsoft.com/office/drawing/2014/main" id="{390861F7-8E9D-4736-898A-A97D7521091F}"/>
            </a:ext>
          </a:extLst>
        </xdr:cNvPr>
        <xdr:cNvSpPr txBox="1"/>
      </xdr:nvSpPr>
      <xdr:spPr>
        <a:xfrm>
          <a:off x="21075727" y="13206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271</xdr:rowOff>
    </xdr:from>
    <xdr:ext cx="469744" cy="259045"/>
    <xdr:sp macro="" textlink="">
      <xdr:nvSpPr>
        <xdr:cNvPr id="693" name="n_2mainValue【消防施設】&#10;一人当たり面積">
          <a:extLst>
            <a:ext uri="{FF2B5EF4-FFF2-40B4-BE49-F238E27FC236}">
              <a16:creationId xmlns:a16="http://schemas.microsoft.com/office/drawing/2014/main" id="{D142EFEB-1622-4366-80A9-3DF9A92913D9}"/>
            </a:ext>
          </a:extLst>
        </xdr:cNvPr>
        <xdr:cNvSpPr txBox="1"/>
      </xdr:nvSpPr>
      <xdr:spPr>
        <a:xfrm>
          <a:off x="20199427" y="1320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76</xdr:row>
      <xdr:rowOff>156176</xdr:rowOff>
    </xdr:from>
    <xdr:ext cx="469744" cy="259045"/>
    <xdr:sp macro="" textlink="">
      <xdr:nvSpPr>
        <xdr:cNvPr id="694" name="n_3mainValue【消防施設】&#10;一人当たり面積">
          <a:extLst>
            <a:ext uri="{FF2B5EF4-FFF2-40B4-BE49-F238E27FC236}">
              <a16:creationId xmlns:a16="http://schemas.microsoft.com/office/drawing/2014/main" id="{622128FC-6E20-408F-9C03-61A9252F72EF}"/>
            </a:ext>
          </a:extLst>
        </xdr:cNvPr>
        <xdr:cNvSpPr txBox="1"/>
      </xdr:nvSpPr>
      <xdr:spPr>
        <a:xfrm>
          <a:off x="19310427" y="1318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5" name="正方形/長方形 694">
          <a:extLst>
            <a:ext uri="{FF2B5EF4-FFF2-40B4-BE49-F238E27FC236}">
              <a16:creationId xmlns:a16="http://schemas.microsoft.com/office/drawing/2014/main" id="{2D574FE5-06CB-4081-B29B-E0183ABBBD6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6" name="正方形/長方形 695">
          <a:extLst>
            <a:ext uri="{FF2B5EF4-FFF2-40B4-BE49-F238E27FC236}">
              <a16:creationId xmlns:a16="http://schemas.microsoft.com/office/drawing/2014/main" id="{981C5E68-A204-4633-8BD7-D018DD80C31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7" name="正方形/長方形 696">
          <a:extLst>
            <a:ext uri="{FF2B5EF4-FFF2-40B4-BE49-F238E27FC236}">
              <a16:creationId xmlns:a16="http://schemas.microsoft.com/office/drawing/2014/main" id="{3659F7F4-455C-4488-9189-AE5632C11D3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8" name="正方形/長方形 697">
          <a:extLst>
            <a:ext uri="{FF2B5EF4-FFF2-40B4-BE49-F238E27FC236}">
              <a16:creationId xmlns:a16="http://schemas.microsoft.com/office/drawing/2014/main" id="{F1A50C50-5056-4C5D-B5D4-B812E8FC2E1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9" name="正方形/長方形 698">
          <a:extLst>
            <a:ext uri="{FF2B5EF4-FFF2-40B4-BE49-F238E27FC236}">
              <a16:creationId xmlns:a16="http://schemas.microsoft.com/office/drawing/2014/main" id="{59B25CB5-543A-4CE2-835F-0D5FD8F001A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0" name="正方形/長方形 699">
          <a:extLst>
            <a:ext uri="{FF2B5EF4-FFF2-40B4-BE49-F238E27FC236}">
              <a16:creationId xmlns:a16="http://schemas.microsoft.com/office/drawing/2014/main" id="{7A104C9B-52C2-4590-91A4-AF88680B3A5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1" name="正方形/長方形 700">
          <a:extLst>
            <a:ext uri="{FF2B5EF4-FFF2-40B4-BE49-F238E27FC236}">
              <a16:creationId xmlns:a16="http://schemas.microsoft.com/office/drawing/2014/main" id="{1225EEC1-D5C9-455E-9185-7FB5BBB2D74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2" name="正方形/長方形 701">
          <a:extLst>
            <a:ext uri="{FF2B5EF4-FFF2-40B4-BE49-F238E27FC236}">
              <a16:creationId xmlns:a16="http://schemas.microsoft.com/office/drawing/2014/main" id="{AC5A7883-3DD0-4D39-867E-9355A7319CB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3" name="テキスト ボックス 702">
          <a:extLst>
            <a:ext uri="{FF2B5EF4-FFF2-40B4-BE49-F238E27FC236}">
              <a16:creationId xmlns:a16="http://schemas.microsoft.com/office/drawing/2014/main" id="{22411F06-40DC-4E31-99B8-E1E914B9FE7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4" name="直線コネクタ 703">
          <a:extLst>
            <a:ext uri="{FF2B5EF4-FFF2-40B4-BE49-F238E27FC236}">
              <a16:creationId xmlns:a16="http://schemas.microsoft.com/office/drawing/2014/main" id="{55394D36-52CF-4A6B-A1F9-DFBDDC2F34A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5" name="テキスト ボックス 704">
          <a:extLst>
            <a:ext uri="{FF2B5EF4-FFF2-40B4-BE49-F238E27FC236}">
              <a16:creationId xmlns:a16="http://schemas.microsoft.com/office/drawing/2014/main" id="{BB1CA2EE-38D1-487B-8BAE-CE5FBC228E0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06" name="直線コネクタ 705">
          <a:extLst>
            <a:ext uri="{FF2B5EF4-FFF2-40B4-BE49-F238E27FC236}">
              <a16:creationId xmlns:a16="http://schemas.microsoft.com/office/drawing/2014/main" id="{FD4AB73B-822F-4494-83B2-B73F85DB514E}"/>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07" name="テキスト ボックス 706">
          <a:extLst>
            <a:ext uri="{FF2B5EF4-FFF2-40B4-BE49-F238E27FC236}">
              <a16:creationId xmlns:a16="http://schemas.microsoft.com/office/drawing/2014/main" id="{1B42F1CD-C49F-460F-B1BB-A643306D2C62}"/>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8" name="直線コネクタ 707">
          <a:extLst>
            <a:ext uri="{FF2B5EF4-FFF2-40B4-BE49-F238E27FC236}">
              <a16:creationId xmlns:a16="http://schemas.microsoft.com/office/drawing/2014/main" id="{C0AA1160-85CF-41AA-9FB7-63DAB6B85DF9}"/>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9" name="テキスト ボックス 708">
          <a:extLst>
            <a:ext uri="{FF2B5EF4-FFF2-40B4-BE49-F238E27FC236}">
              <a16:creationId xmlns:a16="http://schemas.microsoft.com/office/drawing/2014/main" id="{642E3566-6AF6-4A06-B673-27FE1F736A36}"/>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0" name="直線コネクタ 709">
          <a:extLst>
            <a:ext uri="{FF2B5EF4-FFF2-40B4-BE49-F238E27FC236}">
              <a16:creationId xmlns:a16="http://schemas.microsoft.com/office/drawing/2014/main" id="{99EC9222-0692-485E-9834-133EE9E116DD}"/>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1" name="テキスト ボックス 710">
          <a:extLst>
            <a:ext uri="{FF2B5EF4-FFF2-40B4-BE49-F238E27FC236}">
              <a16:creationId xmlns:a16="http://schemas.microsoft.com/office/drawing/2014/main" id="{C16CE4FE-76AB-4899-931D-C8EDD6EC67D6}"/>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2" name="直線コネクタ 711">
          <a:extLst>
            <a:ext uri="{FF2B5EF4-FFF2-40B4-BE49-F238E27FC236}">
              <a16:creationId xmlns:a16="http://schemas.microsoft.com/office/drawing/2014/main" id="{FD986F90-5C0B-4B6E-B01B-888CD04C5BB9}"/>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3" name="テキスト ボックス 712">
          <a:extLst>
            <a:ext uri="{FF2B5EF4-FFF2-40B4-BE49-F238E27FC236}">
              <a16:creationId xmlns:a16="http://schemas.microsoft.com/office/drawing/2014/main" id="{DA84F8C0-901E-424A-9431-8E66B57372D3}"/>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4" name="直線コネクタ 713">
          <a:extLst>
            <a:ext uri="{FF2B5EF4-FFF2-40B4-BE49-F238E27FC236}">
              <a16:creationId xmlns:a16="http://schemas.microsoft.com/office/drawing/2014/main" id="{73F0C721-68D9-4716-9265-E9B2573ADB0E}"/>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15" name="テキスト ボックス 714">
          <a:extLst>
            <a:ext uri="{FF2B5EF4-FFF2-40B4-BE49-F238E27FC236}">
              <a16:creationId xmlns:a16="http://schemas.microsoft.com/office/drawing/2014/main" id="{B7F6A840-A7F4-4816-A7AE-84ECF8432E8D}"/>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6" name="直線コネクタ 715">
          <a:extLst>
            <a:ext uri="{FF2B5EF4-FFF2-40B4-BE49-F238E27FC236}">
              <a16:creationId xmlns:a16="http://schemas.microsoft.com/office/drawing/2014/main" id="{0E3E00F9-681A-4297-97E1-5C3F71D7BF6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7" name="【庁舎】&#10;有形固定資産減価償却率グラフ枠">
          <a:extLst>
            <a:ext uri="{FF2B5EF4-FFF2-40B4-BE49-F238E27FC236}">
              <a16:creationId xmlns:a16="http://schemas.microsoft.com/office/drawing/2014/main" id="{1AFBC913-7BB0-4E23-A712-EC581F1D580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62230</xdr:rowOff>
    </xdr:to>
    <xdr:cxnSp macro="">
      <xdr:nvCxnSpPr>
        <xdr:cNvPr id="718" name="直線コネクタ 717">
          <a:extLst>
            <a:ext uri="{FF2B5EF4-FFF2-40B4-BE49-F238E27FC236}">
              <a16:creationId xmlns:a16="http://schemas.microsoft.com/office/drawing/2014/main" id="{AC7EF2F4-F7C2-422F-AAFD-9ECDC4908065}"/>
            </a:ext>
          </a:extLst>
        </xdr:cNvPr>
        <xdr:cNvCxnSpPr/>
      </xdr:nvCxnSpPr>
      <xdr:spPr>
        <a:xfrm flipV="1">
          <a:off x="16318864" y="17145000"/>
          <a:ext cx="0" cy="1262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66057</xdr:rowOff>
    </xdr:from>
    <xdr:ext cx="405111" cy="259045"/>
    <xdr:sp macro="" textlink="">
      <xdr:nvSpPr>
        <xdr:cNvPr id="719" name="【庁舎】&#10;有形固定資産減価償却率最小値テキスト">
          <a:extLst>
            <a:ext uri="{FF2B5EF4-FFF2-40B4-BE49-F238E27FC236}">
              <a16:creationId xmlns:a16="http://schemas.microsoft.com/office/drawing/2014/main" id="{4D9B1061-A270-4938-AAF4-5E34AEDB1286}"/>
            </a:ext>
          </a:extLst>
        </xdr:cNvPr>
        <xdr:cNvSpPr txBox="1"/>
      </xdr:nvSpPr>
      <xdr:spPr>
        <a:xfrm>
          <a:off x="16357600" y="1841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62230</xdr:rowOff>
    </xdr:from>
    <xdr:to>
      <xdr:col>86</xdr:col>
      <xdr:colOff>25400</xdr:colOff>
      <xdr:row>107</xdr:row>
      <xdr:rowOff>62230</xdr:rowOff>
    </xdr:to>
    <xdr:cxnSp macro="">
      <xdr:nvCxnSpPr>
        <xdr:cNvPr id="720" name="直線コネクタ 719">
          <a:extLst>
            <a:ext uri="{FF2B5EF4-FFF2-40B4-BE49-F238E27FC236}">
              <a16:creationId xmlns:a16="http://schemas.microsoft.com/office/drawing/2014/main" id="{D62C31D1-6472-4E16-80A0-A7568F820D39}"/>
            </a:ext>
          </a:extLst>
        </xdr:cNvPr>
        <xdr:cNvCxnSpPr/>
      </xdr:nvCxnSpPr>
      <xdr:spPr>
        <a:xfrm>
          <a:off x="16230600" y="1840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21" name="【庁舎】&#10;有形固定資産減価償却率最大値テキスト">
          <a:extLst>
            <a:ext uri="{FF2B5EF4-FFF2-40B4-BE49-F238E27FC236}">
              <a16:creationId xmlns:a16="http://schemas.microsoft.com/office/drawing/2014/main" id="{FC2AD363-E8A1-4C9D-AFA7-2EC931860DC3}"/>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22" name="直線コネクタ 721">
          <a:extLst>
            <a:ext uri="{FF2B5EF4-FFF2-40B4-BE49-F238E27FC236}">
              <a16:creationId xmlns:a16="http://schemas.microsoft.com/office/drawing/2014/main" id="{CF3C0662-633E-4A44-9AEF-701E6A2E4E05}"/>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168927</xdr:rowOff>
    </xdr:from>
    <xdr:ext cx="405111" cy="259045"/>
    <xdr:sp macro="" textlink="">
      <xdr:nvSpPr>
        <xdr:cNvPr id="723" name="【庁舎】&#10;有形固定資産減価償却率平均値テキスト">
          <a:extLst>
            <a:ext uri="{FF2B5EF4-FFF2-40B4-BE49-F238E27FC236}">
              <a16:creationId xmlns:a16="http://schemas.microsoft.com/office/drawing/2014/main" id="{34C59C9B-1D0D-4627-A776-1DFE20FF10CE}"/>
            </a:ext>
          </a:extLst>
        </xdr:cNvPr>
        <xdr:cNvSpPr txBox="1"/>
      </xdr:nvSpPr>
      <xdr:spPr>
        <a:xfrm>
          <a:off x="16357600" y="17656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146050</xdr:rowOff>
    </xdr:from>
    <xdr:to>
      <xdr:col>85</xdr:col>
      <xdr:colOff>177800</xdr:colOff>
      <xdr:row>104</xdr:row>
      <xdr:rowOff>76200</xdr:rowOff>
    </xdr:to>
    <xdr:sp macro="" textlink="">
      <xdr:nvSpPr>
        <xdr:cNvPr id="724" name="フローチャート: 判断 723">
          <a:extLst>
            <a:ext uri="{FF2B5EF4-FFF2-40B4-BE49-F238E27FC236}">
              <a16:creationId xmlns:a16="http://schemas.microsoft.com/office/drawing/2014/main" id="{3E81A6A8-7509-4240-BDEC-24F6029AE704}"/>
            </a:ext>
          </a:extLst>
        </xdr:cNvPr>
        <xdr:cNvSpPr/>
      </xdr:nvSpPr>
      <xdr:spPr>
        <a:xfrm>
          <a:off x="16268700" y="1780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725" name="フローチャート: 判断 724">
          <a:extLst>
            <a:ext uri="{FF2B5EF4-FFF2-40B4-BE49-F238E27FC236}">
              <a16:creationId xmlns:a16="http://schemas.microsoft.com/office/drawing/2014/main" id="{CA662922-5E12-4D9F-8542-129C29450A20}"/>
            </a:ext>
          </a:extLst>
        </xdr:cNvPr>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134620</xdr:rowOff>
    </xdr:from>
    <xdr:to>
      <xdr:col>76</xdr:col>
      <xdr:colOff>165100</xdr:colOff>
      <xdr:row>104</xdr:row>
      <xdr:rowOff>64770</xdr:rowOff>
    </xdr:to>
    <xdr:sp macro="" textlink="">
      <xdr:nvSpPr>
        <xdr:cNvPr id="726" name="フローチャート: 判断 725">
          <a:extLst>
            <a:ext uri="{FF2B5EF4-FFF2-40B4-BE49-F238E27FC236}">
              <a16:creationId xmlns:a16="http://schemas.microsoft.com/office/drawing/2014/main" id="{AD915A28-3382-4C07-A2FA-84978861D610}"/>
            </a:ext>
          </a:extLst>
        </xdr:cNvPr>
        <xdr:cNvSpPr/>
      </xdr:nvSpPr>
      <xdr:spPr>
        <a:xfrm>
          <a:off x="14541500" y="1779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123189</xdr:rowOff>
    </xdr:from>
    <xdr:to>
      <xdr:col>72</xdr:col>
      <xdr:colOff>38100</xdr:colOff>
      <xdr:row>104</xdr:row>
      <xdr:rowOff>53339</xdr:rowOff>
    </xdr:to>
    <xdr:sp macro="" textlink="">
      <xdr:nvSpPr>
        <xdr:cNvPr id="727" name="フローチャート: 判断 726">
          <a:extLst>
            <a:ext uri="{FF2B5EF4-FFF2-40B4-BE49-F238E27FC236}">
              <a16:creationId xmlns:a16="http://schemas.microsoft.com/office/drawing/2014/main" id="{614434AF-EE33-4820-AB01-FFD38A35AB78}"/>
            </a:ext>
          </a:extLst>
        </xdr:cNvPr>
        <xdr:cNvSpPr/>
      </xdr:nvSpPr>
      <xdr:spPr>
        <a:xfrm>
          <a:off x="13652500" y="1778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83820</xdr:rowOff>
    </xdr:from>
    <xdr:to>
      <xdr:col>67</xdr:col>
      <xdr:colOff>101600</xdr:colOff>
      <xdr:row>104</xdr:row>
      <xdr:rowOff>13970</xdr:rowOff>
    </xdr:to>
    <xdr:sp macro="" textlink="">
      <xdr:nvSpPr>
        <xdr:cNvPr id="728" name="フローチャート: 判断 727">
          <a:extLst>
            <a:ext uri="{FF2B5EF4-FFF2-40B4-BE49-F238E27FC236}">
              <a16:creationId xmlns:a16="http://schemas.microsoft.com/office/drawing/2014/main" id="{804C851D-6E9E-4A45-B6EB-5AEC128B4933}"/>
            </a:ext>
          </a:extLst>
        </xdr:cNvPr>
        <xdr:cNvSpPr/>
      </xdr:nvSpPr>
      <xdr:spPr>
        <a:xfrm>
          <a:off x="12763500" y="1774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8AF2A82D-030D-434E-9FE5-C64E4C44124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F79240CA-ED63-4626-AEE0-1B2D518EBBC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4EDE6E89-028B-4464-9CC8-513AAE6A3E7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4292414B-9758-4254-8230-7C9EFD014B6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1EC9400B-3B28-41FB-B2D6-62AB685E540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11430</xdr:rowOff>
    </xdr:from>
    <xdr:to>
      <xdr:col>85</xdr:col>
      <xdr:colOff>177800</xdr:colOff>
      <xdr:row>107</xdr:row>
      <xdr:rowOff>113030</xdr:rowOff>
    </xdr:to>
    <xdr:sp macro="" textlink="">
      <xdr:nvSpPr>
        <xdr:cNvPr id="734" name="楕円 733">
          <a:extLst>
            <a:ext uri="{FF2B5EF4-FFF2-40B4-BE49-F238E27FC236}">
              <a16:creationId xmlns:a16="http://schemas.microsoft.com/office/drawing/2014/main" id="{E851F3CE-B6DD-4181-B4C7-5EB1FEBAD581}"/>
            </a:ext>
          </a:extLst>
        </xdr:cNvPr>
        <xdr:cNvSpPr/>
      </xdr:nvSpPr>
      <xdr:spPr>
        <a:xfrm>
          <a:off x="16268700" y="1835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97807</xdr:rowOff>
    </xdr:from>
    <xdr:ext cx="405111" cy="259045"/>
    <xdr:sp macro="" textlink="">
      <xdr:nvSpPr>
        <xdr:cNvPr id="735" name="【庁舎】&#10;有形固定資産減価償却率該当値テキスト">
          <a:extLst>
            <a:ext uri="{FF2B5EF4-FFF2-40B4-BE49-F238E27FC236}">
              <a16:creationId xmlns:a16="http://schemas.microsoft.com/office/drawing/2014/main" id="{594F01FB-591E-4128-9F2E-328397691795}"/>
            </a:ext>
          </a:extLst>
        </xdr:cNvPr>
        <xdr:cNvSpPr txBox="1"/>
      </xdr:nvSpPr>
      <xdr:spPr>
        <a:xfrm>
          <a:off x="16357600" y="18271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12700</xdr:rowOff>
    </xdr:from>
    <xdr:to>
      <xdr:col>81</xdr:col>
      <xdr:colOff>101600</xdr:colOff>
      <xdr:row>107</xdr:row>
      <xdr:rowOff>114300</xdr:rowOff>
    </xdr:to>
    <xdr:sp macro="" textlink="">
      <xdr:nvSpPr>
        <xdr:cNvPr id="736" name="楕円 735">
          <a:extLst>
            <a:ext uri="{FF2B5EF4-FFF2-40B4-BE49-F238E27FC236}">
              <a16:creationId xmlns:a16="http://schemas.microsoft.com/office/drawing/2014/main" id="{32F1FBD5-3424-4FC8-8973-0344FF6D1E33}"/>
            </a:ext>
          </a:extLst>
        </xdr:cNvPr>
        <xdr:cNvSpPr/>
      </xdr:nvSpPr>
      <xdr:spPr>
        <a:xfrm>
          <a:off x="15430500" y="1835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62230</xdr:rowOff>
    </xdr:from>
    <xdr:to>
      <xdr:col>85</xdr:col>
      <xdr:colOff>127000</xdr:colOff>
      <xdr:row>107</xdr:row>
      <xdr:rowOff>63500</xdr:rowOff>
    </xdr:to>
    <xdr:cxnSp macro="">
      <xdr:nvCxnSpPr>
        <xdr:cNvPr id="737" name="直線コネクタ 736">
          <a:extLst>
            <a:ext uri="{FF2B5EF4-FFF2-40B4-BE49-F238E27FC236}">
              <a16:creationId xmlns:a16="http://schemas.microsoft.com/office/drawing/2014/main" id="{428F0F75-9CB3-4015-BE02-6419D515C41A}"/>
            </a:ext>
          </a:extLst>
        </xdr:cNvPr>
        <xdr:cNvCxnSpPr/>
      </xdr:nvCxnSpPr>
      <xdr:spPr>
        <a:xfrm flipV="1">
          <a:off x="15481300" y="1840738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19050</xdr:rowOff>
    </xdr:from>
    <xdr:to>
      <xdr:col>76</xdr:col>
      <xdr:colOff>165100</xdr:colOff>
      <xdr:row>107</xdr:row>
      <xdr:rowOff>120650</xdr:rowOff>
    </xdr:to>
    <xdr:sp macro="" textlink="">
      <xdr:nvSpPr>
        <xdr:cNvPr id="738" name="楕円 737">
          <a:extLst>
            <a:ext uri="{FF2B5EF4-FFF2-40B4-BE49-F238E27FC236}">
              <a16:creationId xmlns:a16="http://schemas.microsoft.com/office/drawing/2014/main" id="{BD169467-BB7B-49E4-ABCB-012581847C6B}"/>
            </a:ext>
          </a:extLst>
        </xdr:cNvPr>
        <xdr:cNvSpPr/>
      </xdr:nvSpPr>
      <xdr:spPr>
        <a:xfrm>
          <a:off x="14541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63500</xdr:rowOff>
    </xdr:from>
    <xdr:to>
      <xdr:col>81</xdr:col>
      <xdr:colOff>50800</xdr:colOff>
      <xdr:row>107</xdr:row>
      <xdr:rowOff>69850</xdr:rowOff>
    </xdr:to>
    <xdr:cxnSp macro="">
      <xdr:nvCxnSpPr>
        <xdr:cNvPr id="739" name="直線コネクタ 738">
          <a:extLst>
            <a:ext uri="{FF2B5EF4-FFF2-40B4-BE49-F238E27FC236}">
              <a16:creationId xmlns:a16="http://schemas.microsoft.com/office/drawing/2014/main" id="{81DAED40-D551-4F5C-8992-56CC2491F641}"/>
            </a:ext>
          </a:extLst>
        </xdr:cNvPr>
        <xdr:cNvCxnSpPr/>
      </xdr:nvCxnSpPr>
      <xdr:spPr>
        <a:xfrm flipV="1">
          <a:off x="14592300" y="1840865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19050</xdr:rowOff>
    </xdr:from>
    <xdr:to>
      <xdr:col>72</xdr:col>
      <xdr:colOff>38100</xdr:colOff>
      <xdr:row>107</xdr:row>
      <xdr:rowOff>120650</xdr:rowOff>
    </xdr:to>
    <xdr:sp macro="" textlink="">
      <xdr:nvSpPr>
        <xdr:cNvPr id="740" name="楕円 739">
          <a:extLst>
            <a:ext uri="{FF2B5EF4-FFF2-40B4-BE49-F238E27FC236}">
              <a16:creationId xmlns:a16="http://schemas.microsoft.com/office/drawing/2014/main" id="{3E809516-4BF8-42F5-AB3F-6F6C4790AAC5}"/>
            </a:ext>
          </a:extLst>
        </xdr:cNvPr>
        <xdr:cNvSpPr/>
      </xdr:nvSpPr>
      <xdr:spPr>
        <a:xfrm>
          <a:off x="13652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69850</xdr:rowOff>
    </xdr:from>
    <xdr:to>
      <xdr:col>76</xdr:col>
      <xdr:colOff>114300</xdr:colOff>
      <xdr:row>107</xdr:row>
      <xdr:rowOff>69850</xdr:rowOff>
    </xdr:to>
    <xdr:cxnSp macro="">
      <xdr:nvCxnSpPr>
        <xdr:cNvPr id="741" name="直線コネクタ 740">
          <a:extLst>
            <a:ext uri="{FF2B5EF4-FFF2-40B4-BE49-F238E27FC236}">
              <a16:creationId xmlns:a16="http://schemas.microsoft.com/office/drawing/2014/main" id="{2F63F102-073D-44CA-A846-86A7CBFAB4DD}"/>
            </a:ext>
          </a:extLst>
        </xdr:cNvPr>
        <xdr:cNvCxnSpPr/>
      </xdr:nvCxnSpPr>
      <xdr:spPr>
        <a:xfrm>
          <a:off x="13703300" y="1841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86377</xdr:rowOff>
    </xdr:from>
    <xdr:ext cx="405111" cy="259045"/>
    <xdr:sp macro="" textlink="">
      <xdr:nvSpPr>
        <xdr:cNvPr id="742" name="n_1aveValue【庁舎】&#10;有形固定資産減価償却率">
          <a:extLst>
            <a:ext uri="{FF2B5EF4-FFF2-40B4-BE49-F238E27FC236}">
              <a16:creationId xmlns:a16="http://schemas.microsoft.com/office/drawing/2014/main" id="{631FCBA8-680D-4BBB-A462-E9125D7DED4B}"/>
            </a:ext>
          </a:extLst>
        </xdr:cNvPr>
        <xdr:cNvSpPr txBox="1"/>
      </xdr:nvSpPr>
      <xdr:spPr>
        <a:xfrm>
          <a:off x="152660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81297</xdr:rowOff>
    </xdr:from>
    <xdr:ext cx="405111" cy="259045"/>
    <xdr:sp macro="" textlink="">
      <xdr:nvSpPr>
        <xdr:cNvPr id="743" name="n_2aveValue【庁舎】&#10;有形固定資産減価償却率">
          <a:extLst>
            <a:ext uri="{FF2B5EF4-FFF2-40B4-BE49-F238E27FC236}">
              <a16:creationId xmlns:a16="http://schemas.microsoft.com/office/drawing/2014/main" id="{43936892-4DD1-49F8-AB06-A4FE6605CF8A}"/>
            </a:ext>
          </a:extLst>
        </xdr:cNvPr>
        <xdr:cNvSpPr txBox="1"/>
      </xdr:nvSpPr>
      <xdr:spPr>
        <a:xfrm>
          <a:off x="14389744" y="1756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69866</xdr:rowOff>
    </xdr:from>
    <xdr:ext cx="405111" cy="259045"/>
    <xdr:sp macro="" textlink="">
      <xdr:nvSpPr>
        <xdr:cNvPr id="744" name="n_3aveValue【庁舎】&#10;有形固定資産減価償却率">
          <a:extLst>
            <a:ext uri="{FF2B5EF4-FFF2-40B4-BE49-F238E27FC236}">
              <a16:creationId xmlns:a16="http://schemas.microsoft.com/office/drawing/2014/main" id="{4258A6D6-91BB-4DC5-B5BE-4A6BCAD24CE3}"/>
            </a:ext>
          </a:extLst>
        </xdr:cNvPr>
        <xdr:cNvSpPr txBox="1"/>
      </xdr:nvSpPr>
      <xdr:spPr>
        <a:xfrm>
          <a:off x="13500744" y="1755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30497</xdr:rowOff>
    </xdr:from>
    <xdr:ext cx="405111" cy="259045"/>
    <xdr:sp macro="" textlink="">
      <xdr:nvSpPr>
        <xdr:cNvPr id="745" name="n_4aveValue【庁舎】&#10;有形固定資産減価償却率">
          <a:extLst>
            <a:ext uri="{FF2B5EF4-FFF2-40B4-BE49-F238E27FC236}">
              <a16:creationId xmlns:a16="http://schemas.microsoft.com/office/drawing/2014/main" id="{BC22F109-4BED-4656-BDFA-3676F148F468}"/>
            </a:ext>
          </a:extLst>
        </xdr:cNvPr>
        <xdr:cNvSpPr txBox="1"/>
      </xdr:nvSpPr>
      <xdr:spPr>
        <a:xfrm>
          <a:off x="12611744" y="17518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105427</xdr:rowOff>
    </xdr:from>
    <xdr:ext cx="405111" cy="259045"/>
    <xdr:sp macro="" textlink="">
      <xdr:nvSpPr>
        <xdr:cNvPr id="746" name="n_1mainValue【庁舎】&#10;有形固定資産減価償却率">
          <a:extLst>
            <a:ext uri="{FF2B5EF4-FFF2-40B4-BE49-F238E27FC236}">
              <a16:creationId xmlns:a16="http://schemas.microsoft.com/office/drawing/2014/main" id="{4C83F38B-439A-40D5-9BD6-5C5897FD956B}"/>
            </a:ext>
          </a:extLst>
        </xdr:cNvPr>
        <xdr:cNvSpPr txBox="1"/>
      </xdr:nvSpPr>
      <xdr:spPr>
        <a:xfrm>
          <a:off x="15266044" y="18450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107</xdr:row>
      <xdr:rowOff>111777</xdr:rowOff>
    </xdr:from>
    <xdr:ext cx="469744" cy="259045"/>
    <xdr:sp macro="" textlink="">
      <xdr:nvSpPr>
        <xdr:cNvPr id="747" name="n_2mainValue【庁舎】&#10;有形固定資産減価償却率">
          <a:extLst>
            <a:ext uri="{FF2B5EF4-FFF2-40B4-BE49-F238E27FC236}">
              <a16:creationId xmlns:a16="http://schemas.microsoft.com/office/drawing/2014/main" id="{AB10DC9B-F7FC-4FFE-BDE7-4606B74131D6}"/>
            </a:ext>
          </a:extLst>
        </xdr:cNvPr>
        <xdr:cNvSpPr txBox="1"/>
      </xdr:nvSpPr>
      <xdr:spPr>
        <a:xfrm>
          <a:off x="14357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107</xdr:row>
      <xdr:rowOff>111777</xdr:rowOff>
    </xdr:from>
    <xdr:ext cx="469744" cy="259045"/>
    <xdr:sp macro="" textlink="">
      <xdr:nvSpPr>
        <xdr:cNvPr id="748" name="n_3mainValue【庁舎】&#10;有形固定資産減価償却率">
          <a:extLst>
            <a:ext uri="{FF2B5EF4-FFF2-40B4-BE49-F238E27FC236}">
              <a16:creationId xmlns:a16="http://schemas.microsoft.com/office/drawing/2014/main" id="{F66105D9-B72E-4A98-B376-E5223FB1F861}"/>
            </a:ext>
          </a:extLst>
        </xdr:cNvPr>
        <xdr:cNvSpPr txBox="1"/>
      </xdr:nvSpPr>
      <xdr:spPr>
        <a:xfrm>
          <a:off x="13468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9" name="正方形/長方形 748">
          <a:extLst>
            <a:ext uri="{FF2B5EF4-FFF2-40B4-BE49-F238E27FC236}">
              <a16:creationId xmlns:a16="http://schemas.microsoft.com/office/drawing/2014/main" id="{30B167B5-329D-416A-B43B-C2DCF0543FE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0" name="正方形/長方形 749">
          <a:extLst>
            <a:ext uri="{FF2B5EF4-FFF2-40B4-BE49-F238E27FC236}">
              <a16:creationId xmlns:a16="http://schemas.microsoft.com/office/drawing/2014/main" id="{7A3A19DD-4BC4-44AA-B8AD-BCED654A46E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1" name="正方形/長方形 750">
          <a:extLst>
            <a:ext uri="{FF2B5EF4-FFF2-40B4-BE49-F238E27FC236}">
              <a16:creationId xmlns:a16="http://schemas.microsoft.com/office/drawing/2014/main" id="{06523942-9B1A-4C41-906F-2147743A2DD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2" name="正方形/長方形 751">
          <a:extLst>
            <a:ext uri="{FF2B5EF4-FFF2-40B4-BE49-F238E27FC236}">
              <a16:creationId xmlns:a16="http://schemas.microsoft.com/office/drawing/2014/main" id="{DCCAC6F9-02CB-4C01-B214-22A6CEB3063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3" name="正方形/長方形 752">
          <a:extLst>
            <a:ext uri="{FF2B5EF4-FFF2-40B4-BE49-F238E27FC236}">
              <a16:creationId xmlns:a16="http://schemas.microsoft.com/office/drawing/2014/main" id="{6E2CE902-88FA-4797-BF4E-1977E0E8C7E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4" name="正方形/長方形 753">
          <a:extLst>
            <a:ext uri="{FF2B5EF4-FFF2-40B4-BE49-F238E27FC236}">
              <a16:creationId xmlns:a16="http://schemas.microsoft.com/office/drawing/2014/main" id="{3617ADC6-3C3A-43D8-A425-4D821CE6AF6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5" name="正方形/長方形 754">
          <a:extLst>
            <a:ext uri="{FF2B5EF4-FFF2-40B4-BE49-F238E27FC236}">
              <a16:creationId xmlns:a16="http://schemas.microsoft.com/office/drawing/2014/main" id="{80ACE23B-E3BD-477A-9C20-635A6F1C0CB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6" name="正方形/長方形 755">
          <a:extLst>
            <a:ext uri="{FF2B5EF4-FFF2-40B4-BE49-F238E27FC236}">
              <a16:creationId xmlns:a16="http://schemas.microsoft.com/office/drawing/2014/main" id="{8710007E-6FD2-40DE-AE21-8252A4C3AB6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7" name="テキスト ボックス 756">
          <a:extLst>
            <a:ext uri="{FF2B5EF4-FFF2-40B4-BE49-F238E27FC236}">
              <a16:creationId xmlns:a16="http://schemas.microsoft.com/office/drawing/2014/main" id="{1ED4D8AC-DBAC-47F2-B65B-03D6A1BCBB1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8" name="直線コネクタ 757">
          <a:extLst>
            <a:ext uri="{FF2B5EF4-FFF2-40B4-BE49-F238E27FC236}">
              <a16:creationId xmlns:a16="http://schemas.microsoft.com/office/drawing/2014/main" id="{0FF2B304-546F-4951-9B46-262B299CE43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59" name="直線コネクタ 758">
          <a:extLst>
            <a:ext uri="{FF2B5EF4-FFF2-40B4-BE49-F238E27FC236}">
              <a16:creationId xmlns:a16="http://schemas.microsoft.com/office/drawing/2014/main" id="{376AF702-DC8F-461B-A0AC-7D6C172A57E5}"/>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0" name="テキスト ボックス 759">
          <a:extLst>
            <a:ext uri="{FF2B5EF4-FFF2-40B4-BE49-F238E27FC236}">
              <a16:creationId xmlns:a16="http://schemas.microsoft.com/office/drawing/2014/main" id="{C7F15BCE-B553-42F3-8E78-E21AEDDFE4DE}"/>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1" name="直線コネクタ 760">
          <a:extLst>
            <a:ext uri="{FF2B5EF4-FFF2-40B4-BE49-F238E27FC236}">
              <a16:creationId xmlns:a16="http://schemas.microsoft.com/office/drawing/2014/main" id="{48FF326C-FDCA-45C9-BB5E-A6E0B46815A6}"/>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2" name="テキスト ボックス 761">
          <a:extLst>
            <a:ext uri="{FF2B5EF4-FFF2-40B4-BE49-F238E27FC236}">
              <a16:creationId xmlns:a16="http://schemas.microsoft.com/office/drawing/2014/main" id="{B9201C8E-ACB0-4246-A7EA-53818D64CEBB}"/>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3" name="直線コネクタ 762">
          <a:extLst>
            <a:ext uri="{FF2B5EF4-FFF2-40B4-BE49-F238E27FC236}">
              <a16:creationId xmlns:a16="http://schemas.microsoft.com/office/drawing/2014/main" id="{6BE6654E-7FFE-4D4C-93ED-8947D97FD997}"/>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4" name="テキスト ボックス 763">
          <a:extLst>
            <a:ext uri="{FF2B5EF4-FFF2-40B4-BE49-F238E27FC236}">
              <a16:creationId xmlns:a16="http://schemas.microsoft.com/office/drawing/2014/main" id="{B6A72B00-EF80-4A7A-883C-C16ACA7F9DF6}"/>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5" name="直線コネクタ 764">
          <a:extLst>
            <a:ext uri="{FF2B5EF4-FFF2-40B4-BE49-F238E27FC236}">
              <a16:creationId xmlns:a16="http://schemas.microsoft.com/office/drawing/2014/main" id="{9D81056C-4D03-41C8-98A6-03390179EBA5}"/>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6" name="テキスト ボックス 765">
          <a:extLst>
            <a:ext uri="{FF2B5EF4-FFF2-40B4-BE49-F238E27FC236}">
              <a16:creationId xmlns:a16="http://schemas.microsoft.com/office/drawing/2014/main" id="{B94D510D-6F44-42D1-92E6-BE55C8A50CDC}"/>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7" name="直線コネクタ 766">
          <a:extLst>
            <a:ext uri="{FF2B5EF4-FFF2-40B4-BE49-F238E27FC236}">
              <a16:creationId xmlns:a16="http://schemas.microsoft.com/office/drawing/2014/main" id="{16D409FF-12AF-4E27-9C70-A0A8F8945A8E}"/>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8" name="テキスト ボックス 767">
          <a:extLst>
            <a:ext uri="{FF2B5EF4-FFF2-40B4-BE49-F238E27FC236}">
              <a16:creationId xmlns:a16="http://schemas.microsoft.com/office/drawing/2014/main" id="{769C365E-6FC3-4CA7-9B37-681292DC7F1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9" name="直線コネクタ 768">
          <a:extLst>
            <a:ext uri="{FF2B5EF4-FFF2-40B4-BE49-F238E27FC236}">
              <a16:creationId xmlns:a16="http://schemas.microsoft.com/office/drawing/2014/main" id="{D55B87EE-6293-4D8C-BFD7-E02708796DF8}"/>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0" name="テキスト ボックス 769">
          <a:extLst>
            <a:ext uri="{FF2B5EF4-FFF2-40B4-BE49-F238E27FC236}">
              <a16:creationId xmlns:a16="http://schemas.microsoft.com/office/drawing/2014/main" id="{0F3C4AC4-3330-422B-BA13-BD6D86B3E6AE}"/>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1" name="直線コネクタ 770">
          <a:extLst>
            <a:ext uri="{FF2B5EF4-FFF2-40B4-BE49-F238E27FC236}">
              <a16:creationId xmlns:a16="http://schemas.microsoft.com/office/drawing/2014/main" id="{0920026A-2F6C-4E82-B293-BF3D71D6643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2" name="テキスト ボックス 771">
          <a:extLst>
            <a:ext uri="{FF2B5EF4-FFF2-40B4-BE49-F238E27FC236}">
              <a16:creationId xmlns:a16="http://schemas.microsoft.com/office/drawing/2014/main" id="{C5F3B0ED-C8C5-4577-A6F7-553D8D91151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3" name="【庁舎】&#10;一人当たり面積グラフ枠">
          <a:extLst>
            <a:ext uri="{FF2B5EF4-FFF2-40B4-BE49-F238E27FC236}">
              <a16:creationId xmlns:a16="http://schemas.microsoft.com/office/drawing/2014/main" id="{20EC23F5-27C3-49D2-89BD-ED2ABB5FFC6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113212</xdr:rowOff>
    </xdr:from>
    <xdr:to>
      <xdr:col>116</xdr:col>
      <xdr:colOff>62864</xdr:colOff>
      <xdr:row>107</xdr:row>
      <xdr:rowOff>154032</xdr:rowOff>
    </xdr:to>
    <xdr:cxnSp macro="">
      <xdr:nvCxnSpPr>
        <xdr:cNvPr id="774" name="直線コネクタ 773">
          <a:extLst>
            <a:ext uri="{FF2B5EF4-FFF2-40B4-BE49-F238E27FC236}">
              <a16:creationId xmlns:a16="http://schemas.microsoft.com/office/drawing/2014/main" id="{085349F2-68DE-463C-BCA2-822277FDD1AB}"/>
            </a:ext>
          </a:extLst>
        </xdr:cNvPr>
        <xdr:cNvCxnSpPr/>
      </xdr:nvCxnSpPr>
      <xdr:spPr>
        <a:xfrm flipV="1">
          <a:off x="22160864" y="17258212"/>
          <a:ext cx="0" cy="1240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157859</xdr:rowOff>
    </xdr:from>
    <xdr:ext cx="469744" cy="259045"/>
    <xdr:sp macro="" textlink="">
      <xdr:nvSpPr>
        <xdr:cNvPr id="775" name="【庁舎】&#10;一人当たり面積最小値テキスト">
          <a:extLst>
            <a:ext uri="{FF2B5EF4-FFF2-40B4-BE49-F238E27FC236}">
              <a16:creationId xmlns:a16="http://schemas.microsoft.com/office/drawing/2014/main" id="{29EDC6D0-1153-4D26-A0EB-188C604E2FB8}"/>
            </a:ext>
          </a:extLst>
        </xdr:cNvPr>
        <xdr:cNvSpPr txBox="1"/>
      </xdr:nvSpPr>
      <xdr:spPr>
        <a:xfrm>
          <a:off x="22199600" y="1850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154032</xdr:rowOff>
    </xdr:from>
    <xdr:to>
      <xdr:col>116</xdr:col>
      <xdr:colOff>152400</xdr:colOff>
      <xdr:row>107</xdr:row>
      <xdr:rowOff>154032</xdr:rowOff>
    </xdr:to>
    <xdr:cxnSp macro="">
      <xdr:nvCxnSpPr>
        <xdr:cNvPr id="776" name="直線コネクタ 775">
          <a:extLst>
            <a:ext uri="{FF2B5EF4-FFF2-40B4-BE49-F238E27FC236}">
              <a16:creationId xmlns:a16="http://schemas.microsoft.com/office/drawing/2014/main" id="{AF6B0F76-5630-4994-B3B1-59C90816C23C}"/>
            </a:ext>
          </a:extLst>
        </xdr:cNvPr>
        <xdr:cNvCxnSpPr/>
      </xdr:nvCxnSpPr>
      <xdr:spPr>
        <a:xfrm>
          <a:off x="22072600" y="1849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59889</xdr:rowOff>
    </xdr:from>
    <xdr:ext cx="469744" cy="259045"/>
    <xdr:sp macro="" textlink="">
      <xdr:nvSpPr>
        <xdr:cNvPr id="777" name="【庁舎】&#10;一人当たり面積最大値テキスト">
          <a:extLst>
            <a:ext uri="{FF2B5EF4-FFF2-40B4-BE49-F238E27FC236}">
              <a16:creationId xmlns:a16="http://schemas.microsoft.com/office/drawing/2014/main" id="{EC19B3AE-58D3-4217-BDC5-30AF5B1F54D2}"/>
            </a:ext>
          </a:extLst>
        </xdr:cNvPr>
        <xdr:cNvSpPr txBox="1"/>
      </xdr:nvSpPr>
      <xdr:spPr>
        <a:xfrm>
          <a:off x="22199600" y="1703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113212</xdr:rowOff>
    </xdr:from>
    <xdr:to>
      <xdr:col>116</xdr:col>
      <xdr:colOff>152400</xdr:colOff>
      <xdr:row>100</xdr:row>
      <xdr:rowOff>113212</xdr:rowOff>
    </xdr:to>
    <xdr:cxnSp macro="">
      <xdr:nvCxnSpPr>
        <xdr:cNvPr id="778" name="直線コネクタ 777">
          <a:extLst>
            <a:ext uri="{FF2B5EF4-FFF2-40B4-BE49-F238E27FC236}">
              <a16:creationId xmlns:a16="http://schemas.microsoft.com/office/drawing/2014/main" id="{76890C16-1A76-4E1E-B551-A8540EE7E2AC}"/>
            </a:ext>
          </a:extLst>
        </xdr:cNvPr>
        <xdr:cNvCxnSpPr/>
      </xdr:nvCxnSpPr>
      <xdr:spPr>
        <a:xfrm>
          <a:off x="22072600" y="1725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78213</xdr:rowOff>
    </xdr:from>
    <xdr:ext cx="469744" cy="259045"/>
    <xdr:sp macro="" textlink="">
      <xdr:nvSpPr>
        <xdr:cNvPr id="779" name="【庁舎】&#10;一人当たり面積平均値テキスト">
          <a:extLst>
            <a:ext uri="{FF2B5EF4-FFF2-40B4-BE49-F238E27FC236}">
              <a16:creationId xmlns:a16="http://schemas.microsoft.com/office/drawing/2014/main" id="{97772914-E4E0-4FA1-A34F-767CD255A237}"/>
            </a:ext>
          </a:extLst>
        </xdr:cNvPr>
        <xdr:cNvSpPr txBox="1"/>
      </xdr:nvSpPr>
      <xdr:spPr>
        <a:xfrm>
          <a:off x="22199600" y="17909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55336</xdr:rowOff>
    </xdr:from>
    <xdr:to>
      <xdr:col>116</xdr:col>
      <xdr:colOff>114300</xdr:colOff>
      <xdr:row>105</xdr:row>
      <xdr:rowOff>156936</xdr:rowOff>
    </xdr:to>
    <xdr:sp macro="" textlink="">
      <xdr:nvSpPr>
        <xdr:cNvPr id="780" name="フローチャート: 判断 779">
          <a:extLst>
            <a:ext uri="{FF2B5EF4-FFF2-40B4-BE49-F238E27FC236}">
              <a16:creationId xmlns:a16="http://schemas.microsoft.com/office/drawing/2014/main" id="{8F2A6486-97B0-41B7-8383-F82577483A71}"/>
            </a:ext>
          </a:extLst>
        </xdr:cNvPr>
        <xdr:cNvSpPr/>
      </xdr:nvSpPr>
      <xdr:spPr>
        <a:xfrm>
          <a:off x="22110700" y="1805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78195</xdr:rowOff>
    </xdr:from>
    <xdr:to>
      <xdr:col>112</xdr:col>
      <xdr:colOff>38100</xdr:colOff>
      <xdr:row>106</xdr:row>
      <xdr:rowOff>8345</xdr:rowOff>
    </xdr:to>
    <xdr:sp macro="" textlink="">
      <xdr:nvSpPr>
        <xdr:cNvPr id="781" name="フローチャート: 判断 780">
          <a:extLst>
            <a:ext uri="{FF2B5EF4-FFF2-40B4-BE49-F238E27FC236}">
              <a16:creationId xmlns:a16="http://schemas.microsoft.com/office/drawing/2014/main" id="{98EA3D51-8533-49FF-AA6E-5C5D3CB74C6B}"/>
            </a:ext>
          </a:extLst>
        </xdr:cNvPr>
        <xdr:cNvSpPr/>
      </xdr:nvSpPr>
      <xdr:spPr>
        <a:xfrm>
          <a:off x="21272500" y="1808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122827</xdr:rowOff>
    </xdr:from>
    <xdr:to>
      <xdr:col>107</xdr:col>
      <xdr:colOff>101600</xdr:colOff>
      <xdr:row>106</xdr:row>
      <xdr:rowOff>52977</xdr:rowOff>
    </xdr:to>
    <xdr:sp macro="" textlink="">
      <xdr:nvSpPr>
        <xdr:cNvPr id="782" name="フローチャート: 判断 781">
          <a:extLst>
            <a:ext uri="{FF2B5EF4-FFF2-40B4-BE49-F238E27FC236}">
              <a16:creationId xmlns:a16="http://schemas.microsoft.com/office/drawing/2014/main" id="{64D709FE-E516-41D2-A7C2-14DB8852E606}"/>
            </a:ext>
          </a:extLst>
        </xdr:cNvPr>
        <xdr:cNvSpPr/>
      </xdr:nvSpPr>
      <xdr:spPr>
        <a:xfrm>
          <a:off x="20383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142421</xdr:rowOff>
    </xdr:from>
    <xdr:to>
      <xdr:col>102</xdr:col>
      <xdr:colOff>165100</xdr:colOff>
      <xdr:row>106</xdr:row>
      <xdr:rowOff>72571</xdr:rowOff>
    </xdr:to>
    <xdr:sp macro="" textlink="">
      <xdr:nvSpPr>
        <xdr:cNvPr id="783" name="フローチャート: 判断 782">
          <a:extLst>
            <a:ext uri="{FF2B5EF4-FFF2-40B4-BE49-F238E27FC236}">
              <a16:creationId xmlns:a16="http://schemas.microsoft.com/office/drawing/2014/main" id="{3A455E97-E6AF-4CB5-A53C-830C4C8E5D77}"/>
            </a:ext>
          </a:extLst>
        </xdr:cNvPr>
        <xdr:cNvSpPr/>
      </xdr:nvSpPr>
      <xdr:spPr>
        <a:xfrm>
          <a:off x="19494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84727</xdr:rowOff>
    </xdr:from>
    <xdr:to>
      <xdr:col>98</xdr:col>
      <xdr:colOff>38100</xdr:colOff>
      <xdr:row>106</xdr:row>
      <xdr:rowOff>14877</xdr:rowOff>
    </xdr:to>
    <xdr:sp macro="" textlink="">
      <xdr:nvSpPr>
        <xdr:cNvPr id="784" name="フローチャート: 判断 783">
          <a:extLst>
            <a:ext uri="{FF2B5EF4-FFF2-40B4-BE49-F238E27FC236}">
              <a16:creationId xmlns:a16="http://schemas.microsoft.com/office/drawing/2014/main" id="{293C09A6-CA6B-4FE6-BDAB-306E73752544}"/>
            </a:ext>
          </a:extLst>
        </xdr:cNvPr>
        <xdr:cNvSpPr/>
      </xdr:nvSpPr>
      <xdr:spPr>
        <a:xfrm>
          <a:off x="18605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5" name="テキスト ボックス 784">
          <a:extLst>
            <a:ext uri="{FF2B5EF4-FFF2-40B4-BE49-F238E27FC236}">
              <a16:creationId xmlns:a16="http://schemas.microsoft.com/office/drawing/2014/main" id="{2CB81E18-EB31-4AA3-BEAD-63517A8321E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6" name="テキスト ボックス 785">
          <a:extLst>
            <a:ext uri="{FF2B5EF4-FFF2-40B4-BE49-F238E27FC236}">
              <a16:creationId xmlns:a16="http://schemas.microsoft.com/office/drawing/2014/main" id="{9E3027E8-DD9A-47CB-BD13-07DAF4A9240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7" name="テキスト ボックス 786">
          <a:extLst>
            <a:ext uri="{FF2B5EF4-FFF2-40B4-BE49-F238E27FC236}">
              <a16:creationId xmlns:a16="http://schemas.microsoft.com/office/drawing/2014/main" id="{DD788DFB-BA39-44D2-9F0D-BBA2DC30A2B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8" name="テキスト ボックス 787">
          <a:extLst>
            <a:ext uri="{FF2B5EF4-FFF2-40B4-BE49-F238E27FC236}">
              <a16:creationId xmlns:a16="http://schemas.microsoft.com/office/drawing/2014/main" id="{7E7D4DFE-5146-402E-B723-498F9BBA00F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9" name="テキスト ボックス 788">
          <a:extLst>
            <a:ext uri="{FF2B5EF4-FFF2-40B4-BE49-F238E27FC236}">
              <a16:creationId xmlns:a16="http://schemas.microsoft.com/office/drawing/2014/main" id="{60414E0B-29DF-4889-A9AB-523204FD541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103232</xdr:rowOff>
    </xdr:from>
    <xdr:to>
      <xdr:col>116</xdr:col>
      <xdr:colOff>114300</xdr:colOff>
      <xdr:row>108</xdr:row>
      <xdr:rowOff>33382</xdr:rowOff>
    </xdr:to>
    <xdr:sp macro="" textlink="">
      <xdr:nvSpPr>
        <xdr:cNvPr id="790" name="楕円 789">
          <a:extLst>
            <a:ext uri="{FF2B5EF4-FFF2-40B4-BE49-F238E27FC236}">
              <a16:creationId xmlns:a16="http://schemas.microsoft.com/office/drawing/2014/main" id="{156459BF-0D11-432F-A5EC-287DC28DC260}"/>
            </a:ext>
          </a:extLst>
        </xdr:cNvPr>
        <xdr:cNvSpPr/>
      </xdr:nvSpPr>
      <xdr:spPr>
        <a:xfrm>
          <a:off x="22110700" y="1844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18159</xdr:rowOff>
    </xdr:from>
    <xdr:ext cx="469744" cy="259045"/>
    <xdr:sp macro="" textlink="">
      <xdr:nvSpPr>
        <xdr:cNvPr id="791" name="【庁舎】&#10;一人当たり面積該当値テキスト">
          <a:extLst>
            <a:ext uri="{FF2B5EF4-FFF2-40B4-BE49-F238E27FC236}">
              <a16:creationId xmlns:a16="http://schemas.microsoft.com/office/drawing/2014/main" id="{810A5E74-50F2-4BD6-B691-838B96FD5837}"/>
            </a:ext>
          </a:extLst>
        </xdr:cNvPr>
        <xdr:cNvSpPr txBox="1"/>
      </xdr:nvSpPr>
      <xdr:spPr>
        <a:xfrm>
          <a:off x="22199600" y="18363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104321</xdr:rowOff>
    </xdr:from>
    <xdr:to>
      <xdr:col>112</xdr:col>
      <xdr:colOff>38100</xdr:colOff>
      <xdr:row>108</xdr:row>
      <xdr:rowOff>34471</xdr:rowOff>
    </xdr:to>
    <xdr:sp macro="" textlink="">
      <xdr:nvSpPr>
        <xdr:cNvPr id="792" name="楕円 791">
          <a:extLst>
            <a:ext uri="{FF2B5EF4-FFF2-40B4-BE49-F238E27FC236}">
              <a16:creationId xmlns:a16="http://schemas.microsoft.com/office/drawing/2014/main" id="{40A384F7-7246-47D9-BBBE-C4846FC59E3F}"/>
            </a:ext>
          </a:extLst>
        </xdr:cNvPr>
        <xdr:cNvSpPr/>
      </xdr:nvSpPr>
      <xdr:spPr>
        <a:xfrm>
          <a:off x="21272500" y="1844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154032</xdr:rowOff>
    </xdr:from>
    <xdr:to>
      <xdr:col>116</xdr:col>
      <xdr:colOff>63500</xdr:colOff>
      <xdr:row>107</xdr:row>
      <xdr:rowOff>155121</xdr:rowOff>
    </xdr:to>
    <xdr:cxnSp macro="">
      <xdr:nvCxnSpPr>
        <xdr:cNvPr id="793" name="直線コネクタ 792">
          <a:extLst>
            <a:ext uri="{FF2B5EF4-FFF2-40B4-BE49-F238E27FC236}">
              <a16:creationId xmlns:a16="http://schemas.microsoft.com/office/drawing/2014/main" id="{408759BC-AF92-4440-961C-E679AEF49104}"/>
            </a:ext>
          </a:extLst>
        </xdr:cNvPr>
        <xdr:cNvCxnSpPr/>
      </xdr:nvCxnSpPr>
      <xdr:spPr>
        <a:xfrm flipV="1">
          <a:off x="21323300" y="18499182"/>
          <a:ext cx="8382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103232</xdr:rowOff>
    </xdr:from>
    <xdr:to>
      <xdr:col>107</xdr:col>
      <xdr:colOff>101600</xdr:colOff>
      <xdr:row>108</xdr:row>
      <xdr:rowOff>33382</xdr:rowOff>
    </xdr:to>
    <xdr:sp macro="" textlink="">
      <xdr:nvSpPr>
        <xdr:cNvPr id="794" name="楕円 793">
          <a:extLst>
            <a:ext uri="{FF2B5EF4-FFF2-40B4-BE49-F238E27FC236}">
              <a16:creationId xmlns:a16="http://schemas.microsoft.com/office/drawing/2014/main" id="{45C5E589-903E-4F63-94E0-162337E37C23}"/>
            </a:ext>
          </a:extLst>
        </xdr:cNvPr>
        <xdr:cNvSpPr/>
      </xdr:nvSpPr>
      <xdr:spPr>
        <a:xfrm>
          <a:off x="20383500" y="1844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154032</xdr:rowOff>
    </xdr:from>
    <xdr:to>
      <xdr:col>111</xdr:col>
      <xdr:colOff>177800</xdr:colOff>
      <xdr:row>107</xdr:row>
      <xdr:rowOff>155121</xdr:rowOff>
    </xdr:to>
    <xdr:cxnSp macro="">
      <xdr:nvCxnSpPr>
        <xdr:cNvPr id="795" name="直線コネクタ 794">
          <a:extLst>
            <a:ext uri="{FF2B5EF4-FFF2-40B4-BE49-F238E27FC236}">
              <a16:creationId xmlns:a16="http://schemas.microsoft.com/office/drawing/2014/main" id="{39BBAB8C-CF5C-4261-92F2-160B5CC345F9}"/>
            </a:ext>
          </a:extLst>
        </xdr:cNvPr>
        <xdr:cNvCxnSpPr/>
      </xdr:nvCxnSpPr>
      <xdr:spPr>
        <a:xfrm>
          <a:off x="20434300" y="18499182"/>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101056</xdr:rowOff>
    </xdr:from>
    <xdr:to>
      <xdr:col>102</xdr:col>
      <xdr:colOff>165100</xdr:colOff>
      <xdr:row>108</xdr:row>
      <xdr:rowOff>31206</xdr:rowOff>
    </xdr:to>
    <xdr:sp macro="" textlink="">
      <xdr:nvSpPr>
        <xdr:cNvPr id="796" name="楕円 795">
          <a:extLst>
            <a:ext uri="{FF2B5EF4-FFF2-40B4-BE49-F238E27FC236}">
              <a16:creationId xmlns:a16="http://schemas.microsoft.com/office/drawing/2014/main" id="{402481DA-2F7E-41C4-BB6C-E902D9A0DC97}"/>
            </a:ext>
          </a:extLst>
        </xdr:cNvPr>
        <xdr:cNvSpPr/>
      </xdr:nvSpPr>
      <xdr:spPr>
        <a:xfrm>
          <a:off x="19494500" y="1844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151856</xdr:rowOff>
    </xdr:from>
    <xdr:to>
      <xdr:col>107</xdr:col>
      <xdr:colOff>50800</xdr:colOff>
      <xdr:row>107</xdr:row>
      <xdr:rowOff>154032</xdr:rowOff>
    </xdr:to>
    <xdr:cxnSp macro="">
      <xdr:nvCxnSpPr>
        <xdr:cNvPr id="797" name="直線コネクタ 796">
          <a:extLst>
            <a:ext uri="{FF2B5EF4-FFF2-40B4-BE49-F238E27FC236}">
              <a16:creationId xmlns:a16="http://schemas.microsoft.com/office/drawing/2014/main" id="{7F869A4B-1D1B-4269-8381-DB0A411A1D6C}"/>
            </a:ext>
          </a:extLst>
        </xdr:cNvPr>
        <xdr:cNvCxnSpPr/>
      </xdr:nvCxnSpPr>
      <xdr:spPr>
        <a:xfrm>
          <a:off x="19545300" y="18497006"/>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24872</xdr:rowOff>
    </xdr:from>
    <xdr:ext cx="469744" cy="259045"/>
    <xdr:sp macro="" textlink="">
      <xdr:nvSpPr>
        <xdr:cNvPr id="798" name="n_1aveValue【庁舎】&#10;一人当たり面積">
          <a:extLst>
            <a:ext uri="{FF2B5EF4-FFF2-40B4-BE49-F238E27FC236}">
              <a16:creationId xmlns:a16="http://schemas.microsoft.com/office/drawing/2014/main" id="{02A54F26-0C9B-498A-9959-A48D01580469}"/>
            </a:ext>
          </a:extLst>
        </xdr:cNvPr>
        <xdr:cNvSpPr txBox="1"/>
      </xdr:nvSpPr>
      <xdr:spPr>
        <a:xfrm>
          <a:off x="21075727" y="1785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69504</xdr:rowOff>
    </xdr:from>
    <xdr:ext cx="469744" cy="259045"/>
    <xdr:sp macro="" textlink="">
      <xdr:nvSpPr>
        <xdr:cNvPr id="799" name="n_2aveValue【庁舎】&#10;一人当たり面積">
          <a:extLst>
            <a:ext uri="{FF2B5EF4-FFF2-40B4-BE49-F238E27FC236}">
              <a16:creationId xmlns:a16="http://schemas.microsoft.com/office/drawing/2014/main" id="{3349B840-2706-429A-A67B-813334C2925C}"/>
            </a:ext>
          </a:extLst>
        </xdr:cNvPr>
        <xdr:cNvSpPr txBox="1"/>
      </xdr:nvSpPr>
      <xdr:spPr>
        <a:xfrm>
          <a:off x="20199427" y="1790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89098</xdr:rowOff>
    </xdr:from>
    <xdr:ext cx="469744" cy="259045"/>
    <xdr:sp macro="" textlink="">
      <xdr:nvSpPr>
        <xdr:cNvPr id="800" name="n_3aveValue【庁舎】&#10;一人当たり面積">
          <a:extLst>
            <a:ext uri="{FF2B5EF4-FFF2-40B4-BE49-F238E27FC236}">
              <a16:creationId xmlns:a16="http://schemas.microsoft.com/office/drawing/2014/main" id="{91D8B5CB-F4B5-48C5-A80C-F99F7739DA37}"/>
            </a:ext>
          </a:extLst>
        </xdr:cNvPr>
        <xdr:cNvSpPr txBox="1"/>
      </xdr:nvSpPr>
      <xdr:spPr>
        <a:xfrm>
          <a:off x="19310427" y="1791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31404</xdr:rowOff>
    </xdr:from>
    <xdr:ext cx="469744" cy="259045"/>
    <xdr:sp macro="" textlink="">
      <xdr:nvSpPr>
        <xdr:cNvPr id="801" name="n_4aveValue【庁舎】&#10;一人当たり面積">
          <a:extLst>
            <a:ext uri="{FF2B5EF4-FFF2-40B4-BE49-F238E27FC236}">
              <a16:creationId xmlns:a16="http://schemas.microsoft.com/office/drawing/2014/main" id="{809B28FA-AE07-45DB-B849-82628F740958}"/>
            </a:ext>
          </a:extLst>
        </xdr:cNvPr>
        <xdr:cNvSpPr txBox="1"/>
      </xdr:nvSpPr>
      <xdr:spPr>
        <a:xfrm>
          <a:off x="18421427" y="1786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25598</xdr:rowOff>
    </xdr:from>
    <xdr:ext cx="469744" cy="259045"/>
    <xdr:sp macro="" textlink="">
      <xdr:nvSpPr>
        <xdr:cNvPr id="802" name="n_1mainValue【庁舎】&#10;一人当たり面積">
          <a:extLst>
            <a:ext uri="{FF2B5EF4-FFF2-40B4-BE49-F238E27FC236}">
              <a16:creationId xmlns:a16="http://schemas.microsoft.com/office/drawing/2014/main" id="{34A0D638-E084-4CD7-85BE-B4CECEECD4F1}"/>
            </a:ext>
          </a:extLst>
        </xdr:cNvPr>
        <xdr:cNvSpPr txBox="1"/>
      </xdr:nvSpPr>
      <xdr:spPr>
        <a:xfrm>
          <a:off x="21075727" y="1854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24509</xdr:rowOff>
    </xdr:from>
    <xdr:ext cx="469744" cy="259045"/>
    <xdr:sp macro="" textlink="">
      <xdr:nvSpPr>
        <xdr:cNvPr id="803" name="n_2mainValue【庁舎】&#10;一人当たり面積">
          <a:extLst>
            <a:ext uri="{FF2B5EF4-FFF2-40B4-BE49-F238E27FC236}">
              <a16:creationId xmlns:a16="http://schemas.microsoft.com/office/drawing/2014/main" id="{E421E78E-CE60-41C0-8FBE-D4A7A80BD8A0}"/>
            </a:ext>
          </a:extLst>
        </xdr:cNvPr>
        <xdr:cNvSpPr txBox="1"/>
      </xdr:nvSpPr>
      <xdr:spPr>
        <a:xfrm>
          <a:off x="20199427" y="1854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22333</xdr:rowOff>
    </xdr:from>
    <xdr:ext cx="469744" cy="259045"/>
    <xdr:sp macro="" textlink="">
      <xdr:nvSpPr>
        <xdr:cNvPr id="804" name="n_3mainValue【庁舎】&#10;一人当たり面積">
          <a:extLst>
            <a:ext uri="{FF2B5EF4-FFF2-40B4-BE49-F238E27FC236}">
              <a16:creationId xmlns:a16="http://schemas.microsoft.com/office/drawing/2014/main" id="{BB08FA99-8609-4B98-B97D-C7CD11814A0D}"/>
            </a:ext>
          </a:extLst>
        </xdr:cNvPr>
        <xdr:cNvSpPr txBox="1"/>
      </xdr:nvSpPr>
      <xdr:spPr>
        <a:xfrm>
          <a:off x="19310427" y="18538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5" name="正方形/長方形 804">
          <a:extLst>
            <a:ext uri="{FF2B5EF4-FFF2-40B4-BE49-F238E27FC236}">
              <a16:creationId xmlns:a16="http://schemas.microsoft.com/office/drawing/2014/main" id="{8D14396C-ACD7-4755-A395-1FE8FACBEE8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6" name="正方形/長方形 805">
          <a:extLst>
            <a:ext uri="{FF2B5EF4-FFF2-40B4-BE49-F238E27FC236}">
              <a16:creationId xmlns:a16="http://schemas.microsoft.com/office/drawing/2014/main" id="{4ACB518C-CE57-451A-A2E7-A517E272AD2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7" name="テキスト ボックス 806">
          <a:extLst>
            <a:ext uri="{FF2B5EF4-FFF2-40B4-BE49-F238E27FC236}">
              <a16:creationId xmlns:a16="http://schemas.microsoft.com/office/drawing/2014/main" id="{47A084BF-D0B8-412D-B0BF-1E72ACDE3E1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ゴシック" panose="020B0609070205080204" pitchFamily="49" charset="-128"/>
              <a:ea typeface="ＭＳ ゴシック" panose="020B0609070205080204" pitchFamily="49" charset="-128"/>
            </a:rPr>
            <a:t>有形固定資産減価償却率が類似団体平均を上回るのは、市民会館、保健センター、庁舎である。</a:t>
          </a:r>
          <a:endParaRPr kumimoji="1" lang="en-US" altLang="ja-JP" sz="1300" baseline="0">
            <a:latin typeface="ＭＳ ゴシック" panose="020B0609070205080204" pitchFamily="49" charset="-128"/>
            <a:ea typeface="ＭＳ ゴシック" panose="020B0609070205080204" pitchFamily="49" charset="-128"/>
          </a:endParaRPr>
        </a:p>
        <a:p>
          <a:r>
            <a:rPr kumimoji="1" lang="ja-JP" altLang="en-US" sz="1300" baseline="0">
              <a:latin typeface="ＭＳ ゴシック" panose="020B0609070205080204" pitchFamily="49" charset="-128"/>
              <a:ea typeface="ＭＳ ゴシック" panose="020B0609070205080204" pitchFamily="49" charset="-128"/>
            </a:rPr>
            <a:t>特に類似団体内順位最下位である庁舎については、築</a:t>
          </a:r>
          <a:r>
            <a:rPr kumimoji="1" lang="en-US" altLang="ja-JP" sz="1300" baseline="0">
              <a:latin typeface="ＭＳ ゴシック" panose="020B0609070205080204" pitchFamily="49" charset="-128"/>
              <a:ea typeface="ＭＳ ゴシック" panose="020B0609070205080204" pitchFamily="49" charset="-128"/>
            </a:rPr>
            <a:t>50</a:t>
          </a:r>
          <a:r>
            <a:rPr kumimoji="1" lang="ja-JP" altLang="en-US" sz="1300" baseline="0">
              <a:latin typeface="ＭＳ ゴシック" panose="020B0609070205080204" pitchFamily="49" charset="-128"/>
              <a:ea typeface="ＭＳ ゴシック" panose="020B0609070205080204" pitchFamily="49" charset="-128"/>
            </a:rPr>
            <a:t>年以上を経過しており、建替えを含めた検討を行う必要がある。市民会館、保健センターについても、施設の長寿命化や最適化を考慮する必要がある。</a:t>
          </a:r>
          <a:endParaRPr kumimoji="1" lang="en-US" altLang="ja-JP" sz="1300" baseline="0">
            <a:latin typeface="ＭＳ ゴシック" panose="020B0609070205080204" pitchFamily="49" charset="-128"/>
            <a:ea typeface="ＭＳ ゴシック" panose="020B0609070205080204" pitchFamily="49" charset="-128"/>
          </a:endParaRPr>
        </a:p>
        <a:p>
          <a:r>
            <a:rPr kumimoji="1" lang="ja-JP" altLang="en-US" sz="1300" baseline="0">
              <a:latin typeface="ＭＳ ゴシック" panose="020B0609070205080204" pitchFamily="49" charset="-128"/>
              <a:ea typeface="ＭＳ ゴシック" panose="020B0609070205080204" pitchFamily="49" charset="-128"/>
            </a:rPr>
            <a:t>また、福祉施設、消防施設については、類似団体平均を下回っており、更新計画に基づく消防屯所の建替え等を行っていることが要因である。</a:t>
          </a:r>
          <a:endParaRPr kumimoji="1" lang="en-US" altLang="ja-JP" sz="1300" baseline="0">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福島県大玉村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8,772
8,723
79.44
6,023,150
5,649,710
321,566
3,080,753
4,218,048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となっている。定住促進対策、子育て支援策など各種施策による効果はあるものの、宅地</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開発に伴う税収等の伸びはピークを過ぎ、</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年度を含む過去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か年の平均値で算出される財政力指数は、前年度の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の減となった。　</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今後、社会保障費の増加や税収減が見込まれるなか、事務事業の見直しや選択を図るとともに、徴収等の強化により自主財源の確保に努める。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4153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26307</xdr:rowOff>
    </xdr:from>
    <xdr:to>
      <xdr:col>23</xdr:col>
      <xdr:colOff>133350</xdr:colOff>
      <xdr:row>43</xdr:row>
      <xdr:rowOff>37798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398657"/>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142015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26307</xdr:rowOff>
    </xdr:from>
    <xdr:to>
      <xdr:col>19</xdr:col>
      <xdr:colOff>133350</xdr:colOff>
      <xdr:row>43</xdr:row>
      <xdr:rowOff>37798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3986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37798</xdr:rowOff>
    </xdr:from>
    <xdr:to>
      <xdr:col>15</xdr:col>
      <xdr:colOff>82550</xdr:colOff>
      <xdr:row>43</xdr:row>
      <xdr:rowOff>49288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4101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49288</xdr:rowOff>
    </xdr:from>
    <xdr:to>
      <xdr:col>11</xdr:col>
      <xdr:colOff>31750</xdr:colOff>
      <xdr:row>43</xdr:row>
      <xdr:rowOff>60778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4216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158448</xdr:rowOff>
    </xdr:from>
    <xdr:to>
      <xdr:col>11</xdr:col>
      <xdr:colOff>82550</xdr:colOff>
      <xdr:row>43</xdr:row>
      <xdr:rowOff>88598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98775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110265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3525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146957</xdr:rowOff>
    </xdr:from>
    <xdr:to>
      <xdr:col>19</xdr:col>
      <xdr:colOff>184150</xdr:colOff>
      <xdr:row>43</xdr:row>
      <xdr:rowOff>77107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158448</xdr:rowOff>
    </xdr:from>
    <xdr:to>
      <xdr:col>15</xdr:col>
      <xdr:colOff>133350</xdr:colOff>
      <xdr:row>43</xdr:row>
      <xdr:rowOff>88598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73375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169938</xdr:rowOff>
    </xdr:from>
    <xdr:to>
      <xdr:col>11</xdr:col>
      <xdr:colOff>82550</xdr:colOff>
      <xdr:row>43</xdr:row>
      <xdr:rowOff>100088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84865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となっている。これは、地方消費税交付金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35,191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千円（前年度対比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124.4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％）や地方交付税</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170,884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千円（前年度対比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による分母の増となったためであり、将来的に公共施設の老朽化に伴う維持管理経費や長寿命化対策及び更新費用の増加が見込まれることから、事務事業の見直し・点検の実施を通して、経常経費の抑制を図った財政運営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67</xdr:row>
      <xdr:rowOff>12446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2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54102</xdr:rowOff>
    </xdr:from>
    <xdr:to>
      <xdr:col>23</xdr:col>
      <xdr:colOff>133350</xdr:colOff>
      <xdr:row>63</xdr:row>
      <xdr:rowOff>133604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684002"/>
          <a:ext cx="8382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25925</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2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133604</xdr:rowOff>
    </xdr:from>
    <xdr:to>
      <xdr:col>19</xdr:col>
      <xdr:colOff>133350</xdr:colOff>
      <xdr:row>63</xdr:row>
      <xdr:rowOff>167386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93495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36339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0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148082</xdr:rowOff>
    </xdr:from>
    <xdr:to>
      <xdr:col>15</xdr:col>
      <xdr:colOff>82550</xdr:colOff>
      <xdr:row>63</xdr:row>
      <xdr:rowOff>167386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94943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68326</xdr:rowOff>
    </xdr:from>
    <xdr:to>
      <xdr:col>15</xdr:col>
      <xdr:colOff>133350</xdr:colOff>
      <xdr:row>63</xdr:row>
      <xdr:rowOff>169926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8653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109474</xdr:rowOff>
    </xdr:from>
    <xdr:to>
      <xdr:col>11</xdr:col>
      <xdr:colOff>31750</xdr:colOff>
      <xdr:row>63</xdr:row>
      <xdr:rowOff>148082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91082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146321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98061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3302</xdr:rowOff>
    </xdr:from>
    <xdr:to>
      <xdr:col>23</xdr:col>
      <xdr:colOff>184150</xdr:colOff>
      <xdr:row>62</xdr:row>
      <xdr:rowOff>104902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19829</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478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82804</xdr:rowOff>
    </xdr:from>
    <xdr:to>
      <xdr:col>19</xdr:col>
      <xdr:colOff>184150</xdr:colOff>
      <xdr:row>64</xdr:row>
      <xdr:rowOff>12954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116586</xdr:rowOff>
    </xdr:from>
    <xdr:to>
      <xdr:col>15</xdr:col>
      <xdr:colOff>133350</xdr:colOff>
      <xdr:row>64</xdr:row>
      <xdr:rowOff>46736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31513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97282</xdr:rowOff>
    </xdr:from>
    <xdr:to>
      <xdr:col>11</xdr:col>
      <xdr:colOff>82550</xdr:colOff>
      <xdr:row>64</xdr:row>
      <xdr:rowOff>27432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12209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98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58674</xdr:rowOff>
    </xdr:from>
    <xdr:to>
      <xdr:col>7</xdr:col>
      <xdr:colOff>31750</xdr:colOff>
      <xdr:row>63</xdr:row>
      <xdr:rowOff>160274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145051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9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[201,268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50,724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201,268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円となっている。除染対策事業の事業量の大幅な減少に伴う物件費の減により、昨年度と比較しても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23,664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円の減となっている。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民間でも実施可能な部分については、更なる指定管理者制度の導入を視野に入れ、コスト削減に努める。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7108</xdr:rowOff>
    </xdr:from>
    <xdr:to>
      <xdr:col>23</xdr:col>
      <xdr:colOff>133350</xdr:colOff>
      <xdr:row>89</xdr:row>
      <xdr:rowOff>54907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94558"/>
          <a:ext cx="0" cy="14193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26984</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54907</xdr:rowOff>
    </xdr:from>
    <xdr:to>
      <xdr:col>24</xdr:col>
      <xdr:colOff>12700</xdr:colOff>
      <xdr:row>89</xdr:row>
      <xdr:rowOff>54907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31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93485</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38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7108</xdr:rowOff>
    </xdr:from>
    <xdr:to>
      <xdr:col>24</xdr:col>
      <xdr:colOff>12700</xdr:colOff>
      <xdr:row>81</xdr:row>
      <xdr:rowOff>7108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94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33400</xdr:rowOff>
    </xdr:from>
    <xdr:to>
      <xdr:col>23</xdr:col>
      <xdr:colOff>133350</xdr:colOff>
      <xdr:row>82</xdr:row>
      <xdr:rowOff>114973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4114800" y="14092300"/>
          <a:ext cx="838200" cy="8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129529</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188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157452</xdr:rowOff>
    </xdr:from>
    <xdr:to>
      <xdr:col>23</xdr:col>
      <xdr:colOff>184150</xdr:colOff>
      <xdr:row>83</xdr:row>
      <xdr:rowOff>87602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21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114973</xdr:rowOff>
    </xdr:from>
    <xdr:to>
      <xdr:col>19</xdr:col>
      <xdr:colOff>133350</xdr:colOff>
      <xdr:row>83</xdr:row>
      <xdr:rowOff>8254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3225800" y="14173873"/>
          <a:ext cx="889000" cy="6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83846</xdr:rowOff>
    </xdr:from>
    <xdr:to>
      <xdr:col>19</xdr:col>
      <xdr:colOff>184150</xdr:colOff>
      <xdr:row>83</xdr:row>
      <xdr:rowOff>13996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14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170223</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229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8254</xdr:rowOff>
    </xdr:from>
    <xdr:to>
      <xdr:col>15</xdr:col>
      <xdr:colOff>82550</xdr:colOff>
      <xdr:row>84</xdr:row>
      <xdr:rowOff>62626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2336800" y="14238604"/>
          <a:ext cx="889000" cy="22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61559</xdr:rowOff>
    </xdr:from>
    <xdr:to>
      <xdr:col>15</xdr:col>
      <xdr:colOff>133350</xdr:colOff>
      <xdr:row>82</xdr:row>
      <xdr:rowOff>163159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1886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889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149110</xdr:rowOff>
    </xdr:from>
    <xdr:to>
      <xdr:col>11</xdr:col>
      <xdr:colOff>31750</xdr:colOff>
      <xdr:row>84</xdr:row>
      <xdr:rowOff>62626</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208010"/>
          <a:ext cx="889000" cy="25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57414</xdr:rowOff>
    </xdr:from>
    <xdr:to>
      <xdr:col>11</xdr:col>
      <xdr:colOff>82550</xdr:colOff>
      <xdr:row>82</xdr:row>
      <xdr:rowOff>159014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169191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8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69667</xdr:rowOff>
    </xdr:from>
    <xdr:to>
      <xdr:col>7</xdr:col>
      <xdr:colOff>31750</xdr:colOff>
      <xdr:row>82</xdr:row>
      <xdr:rowOff>171267</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9994</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89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154050</xdr:rowOff>
    </xdr:from>
    <xdr:to>
      <xdr:col>23</xdr:col>
      <xdr:colOff>184150</xdr:colOff>
      <xdr:row>82</xdr:row>
      <xdr:rowOff>84200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0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170577</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88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64173</xdr:rowOff>
    </xdr:from>
    <xdr:to>
      <xdr:col>19</xdr:col>
      <xdr:colOff>184150</xdr:colOff>
      <xdr:row>82</xdr:row>
      <xdr:rowOff>165773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12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4500</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891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128904</xdr:rowOff>
    </xdr:from>
    <xdr:to>
      <xdr:col>15</xdr:col>
      <xdr:colOff>133350</xdr:colOff>
      <xdr:row>83</xdr:row>
      <xdr:rowOff>59054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18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43831</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274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11826</xdr:rowOff>
    </xdr:from>
    <xdr:to>
      <xdr:col>11</xdr:col>
      <xdr:colOff>82550</xdr:colOff>
      <xdr:row>84</xdr:row>
      <xdr:rowOff>113426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41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98203</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500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98310</xdr:rowOff>
    </xdr:from>
    <xdr:to>
      <xdr:col>7</xdr:col>
      <xdr:colOff>31750</xdr:colOff>
      <xdr:row>83</xdr:row>
      <xdr:rowOff>28460</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15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13237</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243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97.6%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となっている。職員全体に占める管理職の割合が多く、ラスパイレス指数は高めの水準を推移しているが、近年は若手職員の採用により水準は下降している。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国の人事院及び福島県人事委員会の勧告に準拠し、給与体系の見直しや各種手当の改正等により、引き続き給与の適正化に努める。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45055</xdr:rowOff>
    </xdr:from>
    <xdr:to>
      <xdr:col>81</xdr:col>
      <xdr:colOff>44450</xdr:colOff>
      <xdr:row>87</xdr:row>
      <xdr:rowOff>45055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9612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146854</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5486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130327</xdr:rowOff>
    </xdr:from>
    <xdr:to>
      <xdr:col>81</xdr:col>
      <xdr:colOff>95250</xdr:colOff>
      <xdr:row>86</xdr:row>
      <xdr:rowOff>60477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45055</xdr:rowOff>
    </xdr:from>
    <xdr:to>
      <xdr:col>77</xdr:col>
      <xdr:colOff>44450</xdr:colOff>
      <xdr:row>87</xdr:row>
      <xdr:rowOff>136979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961205"/>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141816</xdr:rowOff>
    </xdr:from>
    <xdr:to>
      <xdr:col>77</xdr:col>
      <xdr:colOff>95250</xdr:colOff>
      <xdr:row>86</xdr:row>
      <xdr:rowOff>71966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82143</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483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136979</xdr:rowOff>
    </xdr:from>
    <xdr:to>
      <xdr:col>72</xdr:col>
      <xdr:colOff>203200</xdr:colOff>
      <xdr:row>87</xdr:row>
      <xdr:rowOff>148468</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5053129"/>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59163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148468</xdr:rowOff>
    </xdr:from>
    <xdr:to>
      <xdr:col>68</xdr:col>
      <xdr:colOff>152400</xdr:colOff>
      <xdr:row>87</xdr:row>
      <xdr:rowOff>148468</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50646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116615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9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137782</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88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165705</xdr:rowOff>
    </xdr:from>
    <xdr:to>
      <xdr:col>77</xdr:col>
      <xdr:colOff>95250</xdr:colOff>
      <xdr:row>87</xdr:row>
      <xdr:rowOff>95855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9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80632</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996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86179</xdr:rowOff>
    </xdr:from>
    <xdr:to>
      <xdr:col>73</xdr:col>
      <xdr:colOff>44450</xdr:colOff>
      <xdr:row>88</xdr:row>
      <xdr:rowOff>16329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1106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97668</xdr:rowOff>
    </xdr:from>
    <xdr:to>
      <xdr:col>68</xdr:col>
      <xdr:colOff>203200</xdr:colOff>
      <xdr:row>88</xdr:row>
      <xdr:rowOff>27818</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50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12595</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510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97668</xdr:rowOff>
    </xdr:from>
    <xdr:to>
      <xdr:col>64</xdr:col>
      <xdr:colOff>152400</xdr:colOff>
      <xdr:row>88</xdr:row>
      <xdr:rowOff>27818</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50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12595</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510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人減の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11.63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人ではあるが、昨年度と比較し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の増となっている。行政事務の多様化や世代間の職員数是正により職員採用を行っているが、定員適正化計画に基づき退職者不補充を原則としつつ、計画的な採用に努め、引き続き必要最小限の人員体制にて事業執行を図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135445</xdr:rowOff>
    </xdr:from>
    <xdr:to>
      <xdr:col>81</xdr:col>
      <xdr:colOff>44450</xdr:colOff>
      <xdr:row>66</xdr:row>
      <xdr:rowOff>78931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79545"/>
          <a:ext cx="0" cy="1315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51008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36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78931</xdr:rowOff>
    </xdr:from>
    <xdr:to>
      <xdr:col>81</xdr:col>
      <xdr:colOff>133350</xdr:colOff>
      <xdr:row>66</xdr:row>
      <xdr:rowOff>78931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39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50372</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82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135445</xdr:rowOff>
    </xdr:from>
    <xdr:to>
      <xdr:col>81</xdr:col>
      <xdr:colOff>133350</xdr:colOff>
      <xdr:row>58</xdr:row>
      <xdr:rowOff>135445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7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159448</xdr:rowOff>
    </xdr:from>
    <xdr:to>
      <xdr:col>81</xdr:col>
      <xdr:colOff>44450</xdr:colOff>
      <xdr:row>60</xdr:row>
      <xdr:rowOff>3080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274998"/>
          <a:ext cx="838200" cy="1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28719</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315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56642</xdr:rowOff>
    </xdr:from>
    <xdr:to>
      <xdr:col>81</xdr:col>
      <xdr:colOff>95250</xdr:colOff>
      <xdr:row>60</xdr:row>
      <xdr:rowOff>158242</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159448</xdr:rowOff>
    </xdr:from>
    <xdr:to>
      <xdr:col>77</xdr:col>
      <xdr:colOff>44450</xdr:colOff>
      <xdr:row>59</xdr:row>
      <xdr:rowOff>161861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5290800" y="10274998"/>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48196</xdr:rowOff>
    </xdr:from>
    <xdr:to>
      <xdr:col>77</xdr:col>
      <xdr:colOff>95250</xdr:colOff>
      <xdr:row>60</xdr:row>
      <xdr:rowOff>149796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134573</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421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149193</xdr:rowOff>
    </xdr:from>
    <xdr:to>
      <xdr:col>72</xdr:col>
      <xdr:colOff>203200</xdr:colOff>
      <xdr:row>59</xdr:row>
      <xdr:rowOff>161861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264743"/>
          <a:ext cx="889000" cy="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4763</xdr:rowOff>
    </xdr:from>
    <xdr:to>
      <xdr:col>73</xdr:col>
      <xdr:colOff>44450</xdr:colOff>
      <xdr:row>60</xdr:row>
      <xdr:rowOff>106363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91140</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37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141351</xdr:rowOff>
    </xdr:from>
    <xdr:to>
      <xdr:col>68</xdr:col>
      <xdr:colOff>152400</xdr:colOff>
      <xdr:row>59</xdr:row>
      <xdr:rowOff>149193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256901"/>
          <a:ext cx="889000" cy="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540</xdr:rowOff>
    </xdr:from>
    <xdr:to>
      <xdr:col>68</xdr:col>
      <xdr:colOff>203200</xdr:colOff>
      <xdr:row>60</xdr:row>
      <xdr:rowOff>102140</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86917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3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11399</xdr:rowOff>
    </xdr:from>
    <xdr:to>
      <xdr:col>64</xdr:col>
      <xdr:colOff>152400</xdr:colOff>
      <xdr:row>60</xdr:row>
      <xdr:rowOff>112999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97776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123730</xdr:rowOff>
    </xdr:from>
    <xdr:to>
      <xdr:col>81</xdr:col>
      <xdr:colOff>95250</xdr:colOff>
      <xdr:row>60</xdr:row>
      <xdr:rowOff>53880</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23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140257</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0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108648</xdr:rowOff>
    </xdr:from>
    <xdr:to>
      <xdr:col>77</xdr:col>
      <xdr:colOff>95250</xdr:colOff>
      <xdr:row>60</xdr:row>
      <xdr:rowOff>38798</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22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48975</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9993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111061</xdr:rowOff>
    </xdr:from>
    <xdr:to>
      <xdr:col>73</xdr:col>
      <xdr:colOff>44450</xdr:colOff>
      <xdr:row>60</xdr:row>
      <xdr:rowOff>41211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22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51388</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9995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98393</xdr:rowOff>
    </xdr:from>
    <xdr:to>
      <xdr:col>68</xdr:col>
      <xdr:colOff>203200</xdr:colOff>
      <xdr:row>60</xdr:row>
      <xdr:rowOff>28543</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21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38720</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998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90551</xdr:rowOff>
    </xdr:from>
    <xdr:to>
      <xdr:col>64</xdr:col>
      <xdr:colOff>152400</xdr:colOff>
      <xdr:row>60</xdr:row>
      <xdr:rowOff>20701</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20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30878</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97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となっている。これは分母となる普通交付税の増をはじめとした標準財政規模の増によるものであり、昨年度と比較しても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公債費のピークを念頭に置き、できる限り地方債の発行を抑制しつつ、長期的な視点を持って財政運営を図っていく。</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44</xdr:row>
      <xdr:rowOff>165100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7370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132504</xdr:rowOff>
    </xdr:from>
    <xdr:to>
      <xdr:col>81</xdr:col>
      <xdr:colOff>44450</xdr:colOff>
      <xdr:row>41</xdr:row>
      <xdr:rowOff>148590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16195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108373</xdr:rowOff>
    </xdr:from>
    <xdr:to>
      <xdr:col>77</xdr:col>
      <xdr:colOff>44450</xdr:colOff>
      <xdr:row>41</xdr:row>
      <xdr:rowOff>148590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713782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121920</xdr:rowOff>
    </xdr:from>
    <xdr:to>
      <xdr:col>77</xdr:col>
      <xdr:colOff>95250</xdr:colOff>
      <xdr:row>42</xdr:row>
      <xdr:rowOff>52070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36847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100330</xdr:rowOff>
    </xdr:from>
    <xdr:to>
      <xdr:col>72</xdr:col>
      <xdr:colOff>203200</xdr:colOff>
      <xdr:row>41</xdr:row>
      <xdr:rowOff>108373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71297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35983</xdr:rowOff>
    </xdr:from>
    <xdr:to>
      <xdr:col>68</xdr:col>
      <xdr:colOff>152400</xdr:colOff>
      <xdr:row>41</xdr:row>
      <xdr:rowOff>100330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706543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168081</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89746</xdr:rowOff>
    </xdr:from>
    <xdr:to>
      <xdr:col>64</xdr:col>
      <xdr:colOff>152400</xdr:colOff>
      <xdr:row>42</xdr:row>
      <xdr:rowOff>19896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4673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98231</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95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97790</xdr:rowOff>
    </xdr:from>
    <xdr:to>
      <xdr:col>77</xdr:col>
      <xdr:colOff>95250</xdr:colOff>
      <xdr:row>42</xdr:row>
      <xdr:rowOff>27940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57573</xdr:rowOff>
    </xdr:from>
    <xdr:to>
      <xdr:col>73</xdr:col>
      <xdr:colOff>44450</xdr:colOff>
      <xdr:row>41</xdr:row>
      <xdr:rowOff>159173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169350</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49530</xdr:rowOff>
    </xdr:from>
    <xdr:to>
      <xdr:col>68</xdr:col>
      <xdr:colOff>203200</xdr:colOff>
      <xdr:row>41</xdr:row>
      <xdr:rowOff>151130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類似団体平均と同率の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となっている。これは元金償還額が地方債発行額を上回ったことによる地方債現在高の減と財政調整基金等の積立てによる充当可能基金の増により、昨年度と比較し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今後も投資的事業の優先順位や取捨選択により、将来世代との均衡を図り、財政の健全化に努める。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40936</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4421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13013</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78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40936</xdr:rowOff>
    </xdr:from>
    <xdr:to>
      <xdr:col>81</xdr:col>
      <xdr:colOff>133350</xdr:colOff>
      <xdr:row>22</xdr:row>
      <xdr:rowOff>40936</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81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13</xdr:row>
      <xdr:rowOff>161925</xdr:rowOff>
    </xdr:from>
    <xdr:to>
      <xdr:col>77</xdr:col>
      <xdr:colOff>44450</xdr:colOff>
      <xdr:row>14</xdr:row>
      <xdr:rowOff>72517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5290800" y="2390775"/>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72517</xdr:rowOff>
    </xdr:from>
    <xdr:to>
      <xdr:col>72</xdr:col>
      <xdr:colOff>203200</xdr:colOff>
      <xdr:row>14</xdr:row>
      <xdr:rowOff>112734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4401800" y="247281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65278</xdr:rowOff>
    </xdr:from>
    <xdr:to>
      <xdr:col>68</xdr:col>
      <xdr:colOff>152400</xdr:colOff>
      <xdr:row>14</xdr:row>
      <xdr:rowOff>112734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3512800" y="2465578"/>
          <a:ext cx="889000" cy="4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111125</xdr:rowOff>
    </xdr:from>
    <xdr:to>
      <xdr:col>77</xdr:col>
      <xdr:colOff>95250</xdr:colOff>
      <xdr:row>14</xdr:row>
      <xdr:rowOff>41275</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129000" y="233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26052</xdr:rowOff>
    </xdr:from>
    <xdr:ext cx="7366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798800" y="2426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21717</xdr:rowOff>
    </xdr:from>
    <xdr:to>
      <xdr:col>73</xdr:col>
      <xdr:colOff>44450</xdr:colOff>
      <xdr:row>14</xdr:row>
      <xdr:rowOff>123317</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5240000" y="242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108094</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909800" y="2508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61934</xdr:rowOff>
    </xdr:from>
    <xdr:to>
      <xdr:col>68</xdr:col>
      <xdr:colOff>203200</xdr:colOff>
      <xdr:row>14</xdr:row>
      <xdr:rowOff>163534</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4351000" y="246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148311</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2548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14478</xdr:rowOff>
    </xdr:from>
    <xdr:to>
      <xdr:col>64</xdr:col>
      <xdr:colOff>152400</xdr:colOff>
      <xdr:row>14</xdr:row>
      <xdr:rowOff>116078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3462000" y="241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100855</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2501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福島県大玉村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8,772
8,723
79.44
6,023,150
5,649,710
321,566
3,080,753
4,218,048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類似団体平均と比較し、</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増の</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これはラスパイレス指数が類似団体及び全国町村平均より高いことや、直営で保育所等を運営しているため、高い傾向が続いていると考えられる。また会計年度任用職員制度の施行による人件費の増により、昨年度と比較しても</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退職者不補充の原則に基づいた必要最小限の職員採用にとどめ、管理職職員の適正化を図るとともに、民間でも実施可能な部分については、指定管理者制度の導入を検討する。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40</xdr:row>
      <xdr:rowOff>72136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82564"/>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44213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72136</xdr:rowOff>
    </xdr:from>
    <xdr:to>
      <xdr:col>24</xdr:col>
      <xdr:colOff>114300</xdr:colOff>
      <xdr:row>40</xdr:row>
      <xdr:rowOff>72136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113284</xdr:rowOff>
    </xdr:from>
    <xdr:to>
      <xdr:col>24</xdr:col>
      <xdr:colOff>25400</xdr:colOff>
      <xdr:row>39</xdr:row>
      <xdr:rowOff>106426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628384"/>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76725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48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60198</xdr:rowOff>
    </xdr:from>
    <xdr:to>
      <xdr:col>24</xdr:col>
      <xdr:colOff>76200</xdr:colOff>
      <xdr:row>37</xdr:row>
      <xdr:rowOff>161798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113284</xdr:rowOff>
    </xdr:from>
    <xdr:to>
      <xdr:col>19</xdr:col>
      <xdr:colOff>187325</xdr:colOff>
      <xdr:row>38</xdr:row>
      <xdr:rowOff>145288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62838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98823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145288</xdr:rowOff>
    </xdr:from>
    <xdr:to>
      <xdr:col>15</xdr:col>
      <xdr:colOff>98425</xdr:colOff>
      <xdr:row>39</xdr:row>
      <xdr:rowOff>5842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6603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1270</xdr:rowOff>
    </xdr:from>
    <xdr:to>
      <xdr:col>11</xdr:col>
      <xdr:colOff>9525</xdr:colOff>
      <xdr:row>39</xdr:row>
      <xdr:rowOff>5842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6878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55626</xdr:rowOff>
    </xdr:from>
    <xdr:to>
      <xdr:col>24</xdr:col>
      <xdr:colOff>76200</xdr:colOff>
      <xdr:row>39</xdr:row>
      <xdr:rowOff>157226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74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27703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62484</xdr:rowOff>
    </xdr:from>
    <xdr:to>
      <xdr:col>20</xdr:col>
      <xdr:colOff>38100</xdr:colOff>
      <xdr:row>38</xdr:row>
      <xdr:rowOff>164084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148861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63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94488</xdr:rowOff>
    </xdr:from>
    <xdr:to>
      <xdr:col>15</xdr:col>
      <xdr:colOff>149225</xdr:colOff>
      <xdr:row>39</xdr:row>
      <xdr:rowOff>24638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9415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9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126492</xdr:rowOff>
    </xdr:from>
    <xdr:to>
      <xdr:col>11</xdr:col>
      <xdr:colOff>60325</xdr:colOff>
      <xdr:row>39</xdr:row>
      <xdr:rowOff>56642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41419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72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121920</xdr:rowOff>
    </xdr:from>
    <xdr:to>
      <xdr:col>6</xdr:col>
      <xdr:colOff>171450</xdr:colOff>
      <xdr:row>39</xdr:row>
      <xdr:rowOff>52070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36847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であり、昨年度と比較しても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の減となっている。これは会計年度任用職員制度の施行による賃金の皆減と除染対策事業の事業量の大幅な減少が主な要因である。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今後も、施設老朽化に伴う、公共施設の維持管理経費等の増加も見込まれるため、公共施設等総合管理計画に沿った財政負担の平準化を図る。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77470</xdr:rowOff>
    </xdr:from>
    <xdr:to>
      <xdr:col>82</xdr:col>
      <xdr:colOff>107950</xdr:colOff>
      <xdr:row>21</xdr:row>
      <xdr:rowOff>77470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063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163847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77470</xdr:rowOff>
    </xdr:from>
    <xdr:to>
      <xdr:col>82</xdr:col>
      <xdr:colOff>196850</xdr:colOff>
      <xdr:row>13</xdr:row>
      <xdr:rowOff>77470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127000</xdr:rowOff>
    </xdr:from>
    <xdr:to>
      <xdr:col>82</xdr:col>
      <xdr:colOff>107950</xdr:colOff>
      <xdr:row>17</xdr:row>
      <xdr:rowOff>54610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527300"/>
          <a:ext cx="838200" cy="44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17797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6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54610</xdr:rowOff>
    </xdr:from>
    <xdr:to>
      <xdr:col>78</xdr:col>
      <xdr:colOff>69850</xdr:colOff>
      <xdr:row>17</xdr:row>
      <xdr:rowOff>115570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9692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11430</xdr:rowOff>
    </xdr:from>
    <xdr:to>
      <xdr:col>78</xdr:col>
      <xdr:colOff>120650</xdr:colOff>
      <xdr:row>17</xdr:row>
      <xdr:rowOff>113030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97807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301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24130</xdr:rowOff>
    </xdr:from>
    <xdr:to>
      <xdr:col>73</xdr:col>
      <xdr:colOff>180975</xdr:colOff>
      <xdr:row>17</xdr:row>
      <xdr:rowOff>115570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9387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123207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24130</xdr:rowOff>
    </xdr:from>
    <xdr:to>
      <xdr:col>69</xdr:col>
      <xdr:colOff>92075</xdr:colOff>
      <xdr:row>17</xdr:row>
      <xdr:rowOff>24130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938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76200</xdr:rowOff>
    </xdr:from>
    <xdr:to>
      <xdr:col>82</xdr:col>
      <xdr:colOff>158750</xdr:colOff>
      <xdr:row>15</xdr:row>
      <xdr:rowOff>6350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92727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3810</xdr:rowOff>
    </xdr:from>
    <xdr:to>
      <xdr:col>78</xdr:col>
      <xdr:colOff>120650</xdr:colOff>
      <xdr:row>17</xdr:row>
      <xdr:rowOff>105410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115587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687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64770</xdr:rowOff>
    </xdr:from>
    <xdr:to>
      <xdr:col>74</xdr:col>
      <xdr:colOff>31750</xdr:colOff>
      <xdr:row>17</xdr:row>
      <xdr:rowOff>166370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144780</xdr:rowOff>
    </xdr:from>
    <xdr:to>
      <xdr:col>69</xdr:col>
      <xdr:colOff>142875</xdr:colOff>
      <xdr:row>17</xdr:row>
      <xdr:rowOff>74930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85107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であり、昨年度と比較しても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の減となっている。今後とも障害者自立支援給付費など社会保障関係費の増加が見込まれるため、資格審査等の適正化や独自施策の改善を検討していくことで、引き続き財政健全化に努める。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24130</xdr:rowOff>
    </xdr:from>
    <xdr:to>
      <xdr:col>24</xdr:col>
      <xdr:colOff>25400</xdr:colOff>
      <xdr:row>61</xdr:row>
      <xdr:rowOff>138430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09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110507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138430</xdr:rowOff>
    </xdr:from>
    <xdr:to>
      <xdr:col>24</xdr:col>
      <xdr:colOff>114300</xdr:colOff>
      <xdr:row>61</xdr:row>
      <xdr:rowOff>138430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110507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24130</xdr:rowOff>
    </xdr:from>
    <xdr:to>
      <xdr:col>24</xdr:col>
      <xdr:colOff>114300</xdr:colOff>
      <xdr:row>53</xdr:row>
      <xdr:rowOff>24130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138430</xdr:rowOff>
    </xdr:from>
    <xdr:to>
      <xdr:col>24</xdr:col>
      <xdr:colOff>25400</xdr:colOff>
      <xdr:row>56</xdr:row>
      <xdr:rowOff>35560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5681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35560</xdr:rowOff>
    </xdr:from>
    <xdr:to>
      <xdr:col>19</xdr:col>
      <xdr:colOff>187325</xdr:colOff>
      <xdr:row>56</xdr:row>
      <xdr:rowOff>35560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636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99060</xdr:rowOff>
    </xdr:from>
    <xdr:to>
      <xdr:col>20</xdr:col>
      <xdr:colOff>38100</xdr:colOff>
      <xdr:row>57</xdr:row>
      <xdr:rowOff>29210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13987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35560</xdr:rowOff>
    </xdr:from>
    <xdr:to>
      <xdr:col>15</xdr:col>
      <xdr:colOff>98425</xdr:colOff>
      <xdr:row>56</xdr:row>
      <xdr:rowOff>35560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636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13987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161290</xdr:rowOff>
    </xdr:from>
    <xdr:to>
      <xdr:col>11</xdr:col>
      <xdr:colOff>9525</xdr:colOff>
      <xdr:row>56</xdr:row>
      <xdr:rowOff>35560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591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30480</xdr:rowOff>
    </xdr:from>
    <xdr:to>
      <xdr:col>6</xdr:col>
      <xdr:colOff>171450</xdr:colOff>
      <xdr:row>56</xdr:row>
      <xdr:rowOff>132080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116857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104157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156210</xdr:rowOff>
    </xdr:from>
    <xdr:to>
      <xdr:col>20</xdr:col>
      <xdr:colOff>38100</xdr:colOff>
      <xdr:row>56</xdr:row>
      <xdr:rowOff>86360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96537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156210</xdr:rowOff>
    </xdr:from>
    <xdr:to>
      <xdr:col>15</xdr:col>
      <xdr:colOff>149225</xdr:colOff>
      <xdr:row>56</xdr:row>
      <xdr:rowOff>86360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96537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156210</xdr:rowOff>
    </xdr:from>
    <xdr:to>
      <xdr:col>11</xdr:col>
      <xdr:colOff>60325</xdr:colOff>
      <xdr:row>56</xdr:row>
      <xdr:rowOff>86360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96537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110490</xdr:rowOff>
    </xdr:from>
    <xdr:to>
      <xdr:col>6</xdr:col>
      <xdr:colOff>171450</xdr:colOff>
      <xdr:row>56</xdr:row>
      <xdr:rowOff>40640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50817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類似団体平均と比較して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減の</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であり、昨年度と比較しても</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の減となっている。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積立金については、前年度に積立を行った公共施設整備基金の減により減少した。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国民健康保険事業は赤字補てん的な繰出金の可能性も考慮し、保険料の適正化を図るとともに、公営企業会計については、独立採算制の原則に基づいた料金の見直しを行うなど、一般会計の負担とならないよう節度ある財政運営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1270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347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24130</xdr:rowOff>
    </xdr:from>
    <xdr:to>
      <xdr:col>82</xdr:col>
      <xdr:colOff>107950</xdr:colOff>
      <xdr:row>55</xdr:row>
      <xdr:rowOff>54610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4538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78757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679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54610</xdr:rowOff>
    </xdr:from>
    <xdr:to>
      <xdr:col>78</xdr:col>
      <xdr:colOff>69850</xdr:colOff>
      <xdr:row>56</xdr:row>
      <xdr:rowOff>12700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4843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130810</xdr:rowOff>
    </xdr:from>
    <xdr:to>
      <xdr:col>73</xdr:col>
      <xdr:colOff>180975</xdr:colOff>
      <xdr:row>56</xdr:row>
      <xdr:rowOff>12700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5605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74947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130810</xdr:rowOff>
    </xdr:from>
    <xdr:to>
      <xdr:col>69</xdr:col>
      <xdr:colOff>92075</xdr:colOff>
      <xdr:row>56</xdr:row>
      <xdr:rowOff>20320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5605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144780</xdr:rowOff>
    </xdr:from>
    <xdr:to>
      <xdr:col>82</xdr:col>
      <xdr:colOff>158750</xdr:colOff>
      <xdr:row>55</xdr:row>
      <xdr:rowOff>74930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161307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3810</xdr:rowOff>
    </xdr:from>
    <xdr:to>
      <xdr:col>78</xdr:col>
      <xdr:colOff>120650</xdr:colOff>
      <xdr:row>55</xdr:row>
      <xdr:rowOff>105410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115587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20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80010</xdr:rowOff>
    </xdr:from>
    <xdr:to>
      <xdr:col>69</xdr:col>
      <xdr:colOff>142875</xdr:colOff>
      <xdr:row>56</xdr:row>
      <xdr:rowOff>10160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20337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140970</xdr:rowOff>
    </xdr:from>
    <xdr:to>
      <xdr:col>65</xdr:col>
      <xdr:colOff>53975</xdr:colOff>
      <xdr:row>56</xdr:row>
      <xdr:rowOff>71120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81297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であり、昨年度と比較しても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の減となっている。今後とも社会保障関係費等の増加が見込まれるため、引き続き削減できる経常的な経費（報償費の単価、各種団体への運営費補助等）の見直しを行い財政健全化に努める。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17272</xdr:rowOff>
    </xdr:from>
    <xdr:to>
      <xdr:col>82</xdr:col>
      <xdr:colOff>107950</xdr:colOff>
      <xdr:row>40</xdr:row>
      <xdr:rowOff>67564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65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103649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17272</xdr:rowOff>
    </xdr:from>
    <xdr:to>
      <xdr:col>82</xdr:col>
      <xdr:colOff>196850</xdr:colOff>
      <xdr:row>34</xdr:row>
      <xdr:rowOff>17272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131572</xdr:rowOff>
    </xdr:from>
    <xdr:to>
      <xdr:col>82</xdr:col>
      <xdr:colOff>107950</xdr:colOff>
      <xdr:row>37</xdr:row>
      <xdr:rowOff>51562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30377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130573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145288</xdr:rowOff>
    </xdr:from>
    <xdr:to>
      <xdr:col>78</xdr:col>
      <xdr:colOff>69850</xdr:colOff>
      <xdr:row>37</xdr:row>
      <xdr:rowOff>51562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31748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145288</xdr:rowOff>
    </xdr:from>
    <xdr:to>
      <xdr:col>73</xdr:col>
      <xdr:colOff>180975</xdr:colOff>
      <xdr:row>37</xdr:row>
      <xdr:rowOff>1270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3174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168148</xdr:rowOff>
    </xdr:from>
    <xdr:to>
      <xdr:col>69</xdr:col>
      <xdr:colOff>92075</xdr:colOff>
      <xdr:row>37</xdr:row>
      <xdr:rowOff>1270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340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97299</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09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762</xdr:rowOff>
    </xdr:from>
    <xdr:to>
      <xdr:col>78</xdr:col>
      <xdr:colOff>120650</xdr:colOff>
      <xdr:row>37</xdr:row>
      <xdr:rowOff>102362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94488</xdr:rowOff>
    </xdr:from>
    <xdr:to>
      <xdr:col>74</xdr:col>
      <xdr:colOff>31750</xdr:colOff>
      <xdr:row>37</xdr:row>
      <xdr:rowOff>24638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34815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121920</xdr:rowOff>
    </xdr:from>
    <xdr:to>
      <xdr:col>69</xdr:col>
      <xdr:colOff>142875</xdr:colOff>
      <xdr:row>37</xdr:row>
      <xdr:rowOff>52070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62247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であり、昨年度と比較しても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の減となっているが、今後は（仮称）村民交流センター建設などの大型事業を予定しているため、地方債発行による公債費の増加が見込まれる。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引き続き計画的な償還を図り、財政措置が見込める地方債の活用や事業の取捨選択により、将来負担の軽減に努める。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83566</xdr:rowOff>
    </xdr:from>
    <xdr:to>
      <xdr:col>24</xdr:col>
      <xdr:colOff>25400</xdr:colOff>
      <xdr:row>81</xdr:row>
      <xdr:rowOff>106426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59941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78503</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106426</xdr:rowOff>
    </xdr:from>
    <xdr:to>
      <xdr:col>24</xdr:col>
      <xdr:colOff>114300</xdr:colOff>
      <xdr:row>81</xdr:row>
      <xdr:rowOff>106426</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169943</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34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83566</xdr:rowOff>
    </xdr:from>
    <xdr:to>
      <xdr:col>24</xdr:col>
      <xdr:colOff>114300</xdr:colOff>
      <xdr:row>73</xdr:row>
      <xdr:rowOff>83566</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59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28702</xdr:rowOff>
    </xdr:from>
    <xdr:to>
      <xdr:col>24</xdr:col>
      <xdr:colOff>25400</xdr:colOff>
      <xdr:row>77</xdr:row>
      <xdr:rowOff>42418</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987800" y="1323035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41419</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5842</xdr:rowOff>
    </xdr:from>
    <xdr:to>
      <xdr:col>19</xdr:col>
      <xdr:colOff>187325</xdr:colOff>
      <xdr:row>77</xdr:row>
      <xdr:rowOff>42418</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098800" y="132074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87630</xdr:rowOff>
    </xdr:from>
    <xdr:to>
      <xdr:col>20</xdr:col>
      <xdr:colOff>38100</xdr:colOff>
      <xdr:row>78</xdr:row>
      <xdr:rowOff>17780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2557</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5842</xdr:rowOff>
    </xdr:from>
    <xdr:to>
      <xdr:col>15</xdr:col>
      <xdr:colOff>98425</xdr:colOff>
      <xdr:row>77</xdr:row>
      <xdr:rowOff>14987</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2209800" y="132074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137431</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131572</xdr:rowOff>
    </xdr:from>
    <xdr:to>
      <xdr:col>11</xdr:col>
      <xdr:colOff>9525</xdr:colOff>
      <xdr:row>77</xdr:row>
      <xdr:rowOff>14987</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1320800" y="13161772"/>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149352</xdr:rowOff>
    </xdr:from>
    <xdr:to>
      <xdr:col>24</xdr:col>
      <xdr:colOff>76200</xdr:colOff>
      <xdr:row>77</xdr:row>
      <xdr:rowOff>79502</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165879</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302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163068</xdr:rowOff>
    </xdr:from>
    <xdr:to>
      <xdr:col>20</xdr:col>
      <xdr:colOff>38100</xdr:colOff>
      <xdr:row>77</xdr:row>
      <xdr:rowOff>93218</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103395</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126492</xdr:rowOff>
    </xdr:from>
    <xdr:to>
      <xdr:col>15</xdr:col>
      <xdr:colOff>149225</xdr:colOff>
      <xdr:row>77</xdr:row>
      <xdr:rowOff>56642</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66819</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135637</xdr:rowOff>
    </xdr:from>
    <xdr:to>
      <xdr:col>11</xdr:col>
      <xdr:colOff>60325</xdr:colOff>
      <xdr:row>77</xdr:row>
      <xdr:rowOff>65787</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75963</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80772</xdr:rowOff>
    </xdr:from>
    <xdr:to>
      <xdr:col>6</xdr:col>
      <xdr:colOff>171450</xdr:colOff>
      <xdr:row>77</xdr:row>
      <xdr:rowOff>10922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21099</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68.6%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であり、昨年度と比較しても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減となっている。主に物件費の減少が比率を下げる要因となっている。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今後とも事務事業の見直しを行うことで経常経費の削減に努め、経常収支比率の抑制を図っていく。</a:t>
          </a: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154432</xdr:rowOff>
    </xdr:from>
    <xdr:to>
      <xdr:col>82</xdr:col>
      <xdr:colOff>107950</xdr:colOff>
      <xdr:row>80</xdr:row>
      <xdr:rowOff>131572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498832"/>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69359</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24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154432</xdr:rowOff>
    </xdr:from>
    <xdr:to>
      <xdr:col>82</xdr:col>
      <xdr:colOff>196850</xdr:colOff>
      <xdr:row>72</xdr:row>
      <xdr:rowOff>154432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49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120142</xdr:rowOff>
    </xdr:from>
    <xdr:to>
      <xdr:col>82</xdr:col>
      <xdr:colOff>107950</xdr:colOff>
      <xdr:row>77</xdr:row>
      <xdr:rowOff>1270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5671800" y="12978892"/>
          <a:ext cx="8382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160290</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019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xdr:rowOff>
    </xdr:from>
    <xdr:to>
      <xdr:col>82</xdr:col>
      <xdr:colOff>158750</xdr:colOff>
      <xdr:row>76</xdr:row>
      <xdr:rowOff>118363</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xdr:rowOff>
    </xdr:from>
    <xdr:to>
      <xdr:col>78</xdr:col>
      <xdr:colOff>69850</xdr:colOff>
      <xdr:row>77</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32029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2811</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42418</xdr:rowOff>
    </xdr:from>
    <xdr:to>
      <xdr:col>73</xdr:col>
      <xdr:colOff>180975</xdr:colOff>
      <xdr:row>77</xdr:row>
      <xdr:rowOff>69850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893800" y="132440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160545</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42418</xdr:rowOff>
    </xdr:from>
    <xdr:to>
      <xdr:col>69</xdr:col>
      <xdr:colOff>92075</xdr:colOff>
      <xdr:row>77</xdr:row>
      <xdr:rowOff>60706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004800" y="132440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35052</xdr:rowOff>
    </xdr:from>
    <xdr:to>
      <xdr:col>69</xdr:col>
      <xdr:colOff>142875</xdr:colOff>
      <xdr:row>76</xdr:row>
      <xdr:rowOff>136652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146829</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91965</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69342</xdr:rowOff>
    </xdr:from>
    <xdr:to>
      <xdr:col>82</xdr:col>
      <xdr:colOff>158750</xdr:colOff>
      <xdr:row>75</xdr:row>
      <xdr:rowOff>170942</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85869</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277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121920</xdr:rowOff>
    </xdr:from>
    <xdr:to>
      <xdr:col>78</xdr:col>
      <xdr:colOff>120650</xdr:colOff>
      <xdr:row>77</xdr:row>
      <xdr:rowOff>52070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36847</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19050</xdr:rowOff>
    </xdr:from>
    <xdr:to>
      <xdr:col>74</xdr:col>
      <xdr:colOff>31750</xdr:colOff>
      <xdr:row>77</xdr:row>
      <xdr:rowOff>120650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105427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163068</xdr:rowOff>
    </xdr:from>
    <xdr:to>
      <xdr:col>69</xdr:col>
      <xdr:colOff>142875</xdr:colOff>
      <xdr:row>77</xdr:row>
      <xdr:rowOff>93218</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77995</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96283</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福島県大玉村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32884</xdr:rowOff>
    </xdr:from>
    <xdr:to>
      <xdr:col>29</xdr:col>
      <xdr:colOff>127000</xdr:colOff>
      <xdr:row>20</xdr:row>
      <xdr:rowOff>41251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37909"/>
          <a:ext cx="0" cy="1379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13328</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8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41251</xdr:rowOff>
    </xdr:from>
    <xdr:to>
      <xdr:col>30</xdr:col>
      <xdr:colOff>25400</xdr:colOff>
      <xdr:row>20</xdr:row>
      <xdr:rowOff>41251</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178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119261</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8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32884</xdr:rowOff>
    </xdr:from>
    <xdr:to>
      <xdr:col>30</xdr:col>
      <xdr:colOff>25400</xdr:colOff>
      <xdr:row>12</xdr:row>
      <xdr:rowOff>32884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379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148263</xdr:rowOff>
    </xdr:from>
    <xdr:to>
      <xdr:col>29</xdr:col>
      <xdr:colOff>127000</xdr:colOff>
      <xdr:row>19</xdr:row>
      <xdr:rowOff>61532</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110538"/>
          <a:ext cx="647700" cy="2561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66148</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5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49621</xdr:rowOff>
    </xdr:from>
    <xdr:to>
      <xdr:col>29</xdr:col>
      <xdr:colOff>177800</xdr:colOff>
      <xdr:row>17</xdr:row>
      <xdr:rowOff>151221</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61532</xdr:rowOff>
    </xdr:from>
    <xdr:to>
      <xdr:col>26</xdr:col>
      <xdr:colOff>50800</xdr:colOff>
      <xdr:row>19</xdr:row>
      <xdr:rowOff>66470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366707"/>
          <a:ext cx="698500" cy="4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82576</xdr:rowOff>
    </xdr:from>
    <xdr:to>
      <xdr:col>26</xdr:col>
      <xdr:colOff>101600</xdr:colOff>
      <xdr:row>18</xdr:row>
      <xdr:rowOff>12726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22903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813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64330</xdr:rowOff>
    </xdr:from>
    <xdr:to>
      <xdr:col>22</xdr:col>
      <xdr:colOff>114300</xdr:colOff>
      <xdr:row>19</xdr:row>
      <xdr:rowOff>66470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3369505"/>
          <a:ext cx="698500" cy="21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150251</xdr:rowOff>
    </xdr:from>
    <xdr:to>
      <xdr:col>22</xdr:col>
      <xdr:colOff>165100</xdr:colOff>
      <xdr:row>18</xdr:row>
      <xdr:rowOff>80401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90578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49407</xdr:rowOff>
    </xdr:from>
    <xdr:to>
      <xdr:col>18</xdr:col>
      <xdr:colOff>177800</xdr:colOff>
      <xdr:row>19</xdr:row>
      <xdr:rowOff>64330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3354582"/>
          <a:ext cx="698500" cy="149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162413</xdr:rowOff>
    </xdr:from>
    <xdr:to>
      <xdr:col>19</xdr:col>
      <xdr:colOff>38100</xdr:colOff>
      <xdr:row>18</xdr:row>
      <xdr:rowOff>92563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102740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167936</xdr:rowOff>
    </xdr:from>
    <xdr:to>
      <xdr:col>15</xdr:col>
      <xdr:colOff>101600</xdr:colOff>
      <xdr:row>18</xdr:row>
      <xdr:rowOff>98086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108263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97463</xdr:rowOff>
    </xdr:from>
    <xdr:to>
      <xdr:col>29</xdr:col>
      <xdr:colOff>177800</xdr:colOff>
      <xdr:row>18</xdr:row>
      <xdr:rowOff>27613</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059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69540</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031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10732</xdr:rowOff>
    </xdr:from>
    <xdr:to>
      <xdr:col>26</xdr:col>
      <xdr:colOff>101600</xdr:colOff>
      <xdr:row>19</xdr:row>
      <xdr:rowOff>112332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315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97109</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402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15670</xdr:rowOff>
    </xdr:from>
    <xdr:to>
      <xdr:col>22</xdr:col>
      <xdr:colOff>165100</xdr:colOff>
      <xdr:row>19</xdr:row>
      <xdr:rowOff>117270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320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102047</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407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13530</xdr:rowOff>
    </xdr:from>
    <xdr:to>
      <xdr:col>19</xdr:col>
      <xdr:colOff>38100</xdr:colOff>
      <xdr:row>19</xdr:row>
      <xdr:rowOff>115130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318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99907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405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170057</xdr:rowOff>
    </xdr:from>
    <xdr:to>
      <xdr:col>15</xdr:col>
      <xdr:colOff>101600</xdr:colOff>
      <xdr:row>19</xdr:row>
      <xdr:rowOff>100207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303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84984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39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147296</xdr:rowOff>
    </xdr:from>
    <xdr:to>
      <xdr:col>29</xdr:col>
      <xdr:colOff>127000</xdr:colOff>
      <xdr:row>38</xdr:row>
      <xdr:rowOff>8242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71846"/>
          <a:ext cx="0" cy="14039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323219</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4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8242</xdr:rowOff>
    </xdr:from>
    <xdr:to>
      <xdr:col>30</xdr:col>
      <xdr:colOff>25400</xdr:colOff>
      <xdr:row>38</xdr:row>
      <xdr:rowOff>8242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75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62223</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1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147296</xdr:rowOff>
    </xdr:from>
    <xdr:to>
      <xdr:col>30</xdr:col>
      <xdr:colOff>25400</xdr:colOff>
      <xdr:row>33</xdr:row>
      <xdr:rowOff>147296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71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304459</xdr:rowOff>
    </xdr:from>
    <xdr:to>
      <xdr:col>29</xdr:col>
      <xdr:colOff>127000</xdr:colOff>
      <xdr:row>35</xdr:row>
      <xdr:rowOff>305340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914809"/>
          <a:ext cx="647700" cy="8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314387</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81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126410</xdr:rowOff>
    </xdr:from>
    <xdr:to>
      <xdr:col>29</xdr:col>
      <xdr:colOff>177800</xdr:colOff>
      <xdr:row>35</xdr:row>
      <xdr:rowOff>228010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3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305340</xdr:rowOff>
    </xdr:from>
    <xdr:to>
      <xdr:col>26</xdr:col>
      <xdr:colOff>50800</xdr:colOff>
      <xdr:row>35</xdr:row>
      <xdr:rowOff>340806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915690"/>
          <a:ext cx="698500" cy="35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161876</xdr:rowOff>
    </xdr:from>
    <xdr:to>
      <xdr:col>26</xdr:col>
      <xdr:colOff>101600</xdr:colOff>
      <xdr:row>35</xdr:row>
      <xdr:rowOff>263476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273653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41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325490</xdr:rowOff>
    </xdr:from>
    <xdr:to>
      <xdr:col>22</xdr:col>
      <xdr:colOff>114300</xdr:colOff>
      <xdr:row>35</xdr:row>
      <xdr:rowOff>340806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935840"/>
          <a:ext cx="698500" cy="15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217050</xdr:rowOff>
    </xdr:from>
    <xdr:to>
      <xdr:col>22</xdr:col>
      <xdr:colOff>165100</xdr:colOff>
      <xdr:row>35</xdr:row>
      <xdr:rowOff>318650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328827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325490</xdr:rowOff>
    </xdr:from>
    <xdr:to>
      <xdr:col>18</xdr:col>
      <xdr:colOff>177800</xdr:colOff>
      <xdr:row>36</xdr:row>
      <xdr:rowOff>38597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935840"/>
          <a:ext cx="698500" cy="56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212641</xdr:rowOff>
    </xdr:from>
    <xdr:to>
      <xdr:col>19</xdr:col>
      <xdr:colOff>38100</xdr:colOff>
      <xdr:row>35</xdr:row>
      <xdr:rowOff>314241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324418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9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210176</xdr:rowOff>
    </xdr:from>
    <xdr:to>
      <xdr:col>15</xdr:col>
      <xdr:colOff>101600</xdr:colOff>
      <xdr:row>35</xdr:row>
      <xdr:rowOff>311776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321953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8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253659</xdr:rowOff>
    </xdr:from>
    <xdr:to>
      <xdr:col>29</xdr:col>
      <xdr:colOff>177800</xdr:colOff>
      <xdr:row>36</xdr:row>
      <xdr:rowOff>12359</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864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225736</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836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254540</xdr:rowOff>
    </xdr:from>
    <xdr:to>
      <xdr:col>26</xdr:col>
      <xdr:colOff>101600</xdr:colOff>
      <xdr:row>36</xdr:row>
      <xdr:rowOff>13240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864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340917</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951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290006</xdr:rowOff>
    </xdr:from>
    <xdr:to>
      <xdr:col>22</xdr:col>
      <xdr:colOff>165100</xdr:colOff>
      <xdr:row>36</xdr:row>
      <xdr:rowOff>48706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900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33483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986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274690</xdr:rowOff>
    </xdr:from>
    <xdr:to>
      <xdr:col>19</xdr:col>
      <xdr:colOff>38100</xdr:colOff>
      <xdr:row>36</xdr:row>
      <xdr:rowOff>33390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885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18167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97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330697</xdr:rowOff>
    </xdr:from>
    <xdr:to>
      <xdr:col>15</xdr:col>
      <xdr:colOff>101600</xdr:colOff>
      <xdr:row>36</xdr:row>
      <xdr:rowOff>89397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941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74174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027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福島県大玉村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8,772
8,723
79.44
6,023,150
5,649,710
321,566
3,080,753
4,218,048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154887</xdr:rowOff>
    </xdr:from>
    <xdr:to>
      <xdr:col>24</xdr:col>
      <xdr:colOff>62865</xdr:colOff>
      <xdr:row>37</xdr:row>
      <xdr:rowOff>121557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26937"/>
          <a:ext cx="1270" cy="133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125384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6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121557</xdr:rowOff>
    </xdr:from>
    <xdr:to>
      <xdr:col>24</xdr:col>
      <xdr:colOff>152400</xdr:colOff>
      <xdr:row>37</xdr:row>
      <xdr:rowOff>121557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6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101564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0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154887</xdr:rowOff>
    </xdr:from>
    <xdr:to>
      <xdr:col>24</xdr:col>
      <xdr:colOff>152400</xdr:colOff>
      <xdr:row>29</xdr:row>
      <xdr:rowOff>154887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2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85194</xdr:rowOff>
    </xdr:from>
    <xdr:to>
      <xdr:col>24</xdr:col>
      <xdr:colOff>63500</xdr:colOff>
      <xdr:row>36</xdr:row>
      <xdr:rowOff>168039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85944"/>
          <a:ext cx="838200" cy="25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36451</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372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58024</xdr:rowOff>
    </xdr:from>
    <xdr:to>
      <xdr:col>24</xdr:col>
      <xdr:colOff>114300</xdr:colOff>
      <xdr:row>35</xdr:row>
      <xdr:rowOff>159624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154491</xdr:rowOff>
    </xdr:from>
    <xdr:to>
      <xdr:col>19</xdr:col>
      <xdr:colOff>177800</xdr:colOff>
      <xdr:row>36</xdr:row>
      <xdr:rowOff>168039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326691"/>
          <a:ext cx="889000" cy="1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13630</xdr:rowOff>
    </xdr:from>
    <xdr:to>
      <xdr:col>20</xdr:col>
      <xdr:colOff>38100</xdr:colOff>
      <xdr:row>36</xdr:row>
      <xdr:rowOff>115230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131757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96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151709</xdr:rowOff>
    </xdr:from>
    <xdr:to>
      <xdr:col>15</xdr:col>
      <xdr:colOff>50800</xdr:colOff>
      <xdr:row>36</xdr:row>
      <xdr:rowOff>154491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323909"/>
          <a:ext cx="889000" cy="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68456</xdr:rowOff>
    </xdr:from>
    <xdr:to>
      <xdr:col>15</xdr:col>
      <xdr:colOff>101600</xdr:colOff>
      <xdr:row>36</xdr:row>
      <xdr:rowOff>170056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15133</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148364</xdr:rowOff>
    </xdr:from>
    <xdr:to>
      <xdr:col>10</xdr:col>
      <xdr:colOff>114300</xdr:colOff>
      <xdr:row>36</xdr:row>
      <xdr:rowOff>151709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20564"/>
          <a:ext cx="889000" cy="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71298</xdr:rowOff>
    </xdr:from>
    <xdr:to>
      <xdr:col>10</xdr:col>
      <xdr:colOff>165100</xdr:colOff>
      <xdr:row>37</xdr:row>
      <xdr:rowOff>1448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17975</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66391</xdr:rowOff>
    </xdr:from>
    <xdr:to>
      <xdr:col>6</xdr:col>
      <xdr:colOff>38100</xdr:colOff>
      <xdr:row>36</xdr:row>
      <xdr:rowOff>167991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13068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34394</xdr:rowOff>
    </xdr:from>
    <xdr:to>
      <xdr:col>24</xdr:col>
      <xdr:colOff>114300</xdr:colOff>
      <xdr:row>35</xdr:row>
      <xdr:rowOff>135994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3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57271</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86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117239</xdr:rowOff>
    </xdr:from>
    <xdr:to>
      <xdr:col>20</xdr:col>
      <xdr:colOff>38100</xdr:colOff>
      <xdr:row>37</xdr:row>
      <xdr:rowOff>47389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8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38516</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382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103691</xdr:rowOff>
    </xdr:from>
    <xdr:to>
      <xdr:col>15</xdr:col>
      <xdr:colOff>101600</xdr:colOff>
      <xdr:row>37</xdr:row>
      <xdr:rowOff>33841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7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24968</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368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100909</xdr:rowOff>
    </xdr:from>
    <xdr:to>
      <xdr:col>10</xdr:col>
      <xdr:colOff>165100</xdr:colOff>
      <xdr:row>37</xdr:row>
      <xdr:rowOff>31059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7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22186</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365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97564</xdr:rowOff>
    </xdr:from>
    <xdr:to>
      <xdr:col>6</xdr:col>
      <xdr:colOff>38100</xdr:colOff>
      <xdr:row>37</xdr:row>
      <xdr:rowOff>27714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6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18841</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362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41215</xdr:rowOff>
    </xdr:from>
    <xdr:to>
      <xdr:col>24</xdr:col>
      <xdr:colOff>62865</xdr:colOff>
      <xdr:row>58</xdr:row>
      <xdr:rowOff>54482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5165"/>
          <a:ext cx="1270" cy="1213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58309</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0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54482</xdr:rowOff>
    </xdr:from>
    <xdr:to>
      <xdr:col>24</xdr:col>
      <xdr:colOff>152400</xdr:colOff>
      <xdr:row>58</xdr:row>
      <xdr:rowOff>54482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9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159342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41215</xdr:rowOff>
    </xdr:from>
    <xdr:to>
      <xdr:col>24</xdr:col>
      <xdr:colOff>152400</xdr:colOff>
      <xdr:row>51</xdr:row>
      <xdr:rowOff>41215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71368</xdr:rowOff>
    </xdr:from>
    <xdr:to>
      <xdr:col>24</xdr:col>
      <xdr:colOff>63500</xdr:colOff>
      <xdr:row>57</xdr:row>
      <xdr:rowOff>108656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672568"/>
          <a:ext cx="838200" cy="20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100861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5306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77984</xdr:rowOff>
    </xdr:from>
    <xdr:to>
      <xdr:col>24</xdr:col>
      <xdr:colOff>114300</xdr:colOff>
      <xdr:row>57</xdr:row>
      <xdr:rowOff>8134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167418</xdr:rowOff>
    </xdr:from>
    <xdr:to>
      <xdr:col>19</xdr:col>
      <xdr:colOff>177800</xdr:colOff>
      <xdr:row>56</xdr:row>
      <xdr:rowOff>71368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597168"/>
          <a:ext cx="889000" cy="7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77115</xdr:rowOff>
    </xdr:from>
    <xdr:to>
      <xdr:col>20</xdr:col>
      <xdr:colOff>38100</xdr:colOff>
      <xdr:row>57</xdr:row>
      <xdr:rowOff>7265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7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169842</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771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101749</xdr:rowOff>
    </xdr:from>
    <xdr:to>
      <xdr:col>15</xdr:col>
      <xdr:colOff>50800</xdr:colOff>
      <xdr:row>55</xdr:row>
      <xdr:rowOff>167418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360049"/>
          <a:ext cx="889000" cy="23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78464</xdr:rowOff>
    </xdr:from>
    <xdr:to>
      <xdr:col>15</xdr:col>
      <xdr:colOff>101600</xdr:colOff>
      <xdr:row>57</xdr:row>
      <xdr:rowOff>8614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7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171191</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772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101749</xdr:rowOff>
    </xdr:from>
    <xdr:to>
      <xdr:col>10</xdr:col>
      <xdr:colOff>114300</xdr:colOff>
      <xdr:row>56</xdr:row>
      <xdr:rowOff>42880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360049"/>
          <a:ext cx="889000" cy="28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84343</xdr:rowOff>
    </xdr:from>
    <xdr:to>
      <xdr:col>10</xdr:col>
      <xdr:colOff>165100</xdr:colOff>
      <xdr:row>57</xdr:row>
      <xdr:rowOff>14493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68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5620</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778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64870</xdr:rowOff>
    </xdr:from>
    <xdr:to>
      <xdr:col>6</xdr:col>
      <xdr:colOff>38100</xdr:colOff>
      <xdr:row>56</xdr:row>
      <xdr:rowOff>166470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66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157597</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75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57856</xdr:rowOff>
    </xdr:from>
    <xdr:to>
      <xdr:col>24</xdr:col>
      <xdr:colOff>114300</xdr:colOff>
      <xdr:row>57</xdr:row>
      <xdr:rowOff>159456</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3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144233</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74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20568</xdr:rowOff>
    </xdr:from>
    <xdr:to>
      <xdr:col>20</xdr:col>
      <xdr:colOff>38100</xdr:colOff>
      <xdr:row>56</xdr:row>
      <xdr:rowOff>122168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62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138695</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396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116618</xdr:rowOff>
    </xdr:from>
    <xdr:to>
      <xdr:col>15</xdr:col>
      <xdr:colOff>101600</xdr:colOff>
      <xdr:row>56</xdr:row>
      <xdr:rowOff>46768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54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63295</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321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50949</xdr:rowOff>
    </xdr:from>
    <xdr:to>
      <xdr:col>10</xdr:col>
      <xdr:colOff>165100</xdr:colOff>
      <xdr:row>54</xdr:row>
      <xdr:rowOff>152549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30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169076</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084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163530</xdr:rowOff>
    </xdr:from>
    <xdr:to>
      <xdr:col>6</xdr:col>
      <xdr:colOff>38100</xdr:colOff>
      <xdr:row>56</xdr:row>
      <xdr:rowOff>93680</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59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110207</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368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29870</xdr:rowOff>
    </xdr:from>
    <xdr:to>
      <xdr:col>24</xdr:col>
      <xdr:colOff>62865</xdr:colOff>
      <xdr:row>79</xdr:row>
      <xdr:rowOff>35395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2820"/>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147997</xdr:rowOff>
    </xdr:from>
    <xdr:ext cx="599010"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29870</xdr:rowOff>
    </xdr:from>
    <xdr:to>
      <xdr:col>24</xdr:col>
      <xdr:colOff>152400</xdr:colOff>
      <xdr:row>71</xdr:row>
      <xdr:rowOff>29870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39</xdr:rowOff>
    </xdr:from>
    <xdr:to>
      <xdr:col>24</xdr:col>
      <xdr:colOff>63500</xdr:colOff>
      <xdr:row>79</xdr:row>
      <xdr:rowOff>2057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544589"/>
          <a:ext cx="838200" cy="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170870</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01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147993</xdr:rowOff>
    </xdr:from>
    <xdr:to>
      <xdr:col>24</xdr:col>
      <xdr:colOff>114300</xdr:colOff>
      <xdr:row>78</xdr:row>
      <xdr:rowOff>78143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39</xdr:rowOff>
    </xdr:from>
    <xdr:to>
      <xdr:col>19</xdr:col>
      <xdr:colOff>177800</xdr:colOff>
      <xdr:row>79</xdr:row>
      <xdr:rowOff>10477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544589"/>
          <a:ext cx="889000" cy="1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41008</xdr:rowOff>
    </xdr:from>
    <xdr:to>
      <xdr:col>20</xdr:col>
      <xdr:colOff>38100</xdr:colOff>
      <xdr:row>78</xdr:row>
      <xdr:rowOff>142608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159135</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18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143739</xdr:rowOff>
    </xdr:from>
    <xdr:to>
      <xdr:col>15</xdr:col>
      <xdr:colOff>50800</xdr:colOff>
      <xdr:row>79</xdr:row>
      <xdr:rowOff>10477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516839"/>
          <a:ext cx="889000" cy="38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25781</xdr:rowOff>
    </xdr:from>
    <xdr:to>
      <xdr:col>15</xdr:col>
      <xdr:colOff>101600</xdr:colOff>
      <xdr:row>78</xdr:row>
      <xdr:rowOff>127381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143908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1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142875</xdr:rowOff>
    </xdr:from>
    <xdr:to>
      <xdr:col>10</xdr:col>
      <xdr:colOff>114300</xdr:colOff>
      <xdr:row>78</xdr:row>
      <xdr:rowOff>143739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515975"/>
          <a:ext cx="889000" cy="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12585</xdr:rowOff>
    </xdr:from>
    <xdr:to>
      <xdr:col>10</xdr:col>
      <xdr:colOff>165100</xdr:colOff>
      <xdr:row>78</xdr:row>
      <xdr:rowOff>114185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130712</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52111" y="1316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34620</xdr:rowOff>
    </xdr:from>
    <xdr:to>
      <xdr:col>6</xdr:col>
      <xdr:colOff>38100</xdr:colOff>
      <xdr:row>78</xdr:row>
      <xdr:rowOff>136220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0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152747</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63111" y="131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122707</xdr:rowOff>
    </xdr:from>
    <xdr:to>
      <xdr:col>24</xdr:col>
      <xdr:colOff>114300</xdr:colOff>
      <xdr:row>79</xdr:row>
      <xdr:rowOff>52857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9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37634</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41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120689</xdr:rowOff>
    </xdr:from>
    <xdr:to>
      <xdr:col>20</xdr:col>
      <xdr:colOff>38100</xdr:colOff>
      <xdr:row>79</xdr:row>
      <xdr:rowOff>50839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9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41966</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8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131127</xdr:rowOff>
    </xdr:from>
    <xdr:to>
      <xdr:col>15</xdr:col>
      <xdr:colOff>101600</xdr:colOff>
      <xdr:row>79</xdr:row>
      <xdr:rowOff>61277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50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52404</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96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92939</xdr:rowOff>
    </xdr:from>
    <xdr:to>
      <xdr:col>10</xdr:col>
      <xdr:colOff>165100</xdr:colOff>
      <xdr:row>79</xdr:row>
      <xdr:rowOff>23089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6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14216</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58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92075</xdr:rowOff>
    </xdr:from>
    <xdr:to>
      <xdr:col>6</xdr:col>
      <xdr:colOff>38100</xdr:colOff>
      <xdr:row>79</xdr:row>
      <xdr:rowOff>22225</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6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13352</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57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138125</xdr:rowOff>
    </xdr:from>
    <xdr:to>
      <xdr:col>24</xdr:col>
      <xdr:colOff>62865</xdr:colOff>
      <xdr:row>98</xdr:row>
      <xdr:rowOff>160452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68625"/>
          <a:ext cx="1270" cy="139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164279</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6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160452</xdr:rowOff>
    </xdr:from>
    <xdr:to>
      <xdr:col>24</xdr:col>
      <xdr:colOff>152400</xdr:colOff>
      <xdr:row>98</xdr:row>
      <xdr:rowOff>160452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6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84802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34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138125</xdr:rowOff>
    </xdr:from>
    <xdr:to>
      <xdr:col>24</xdr:col>
      <xdr:colOff>152400</xdr:colOff>
      <xdr:row>90</xdr:row>
      <xdr:rowOff>138125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136982</xdr:rowOff>
    </xdr:from>
    <xdr:to>
      <xdr:col>24</xdr:col>
      <xdr:colOff>63500</xdr:colOff>
      <xdr:row>97</xdr:row>
      <xdr:rowOff>165709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767632"/>
          <a:ext cx="838200" cy="2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124871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412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101994</xdr:rowOff>
    </xdr:from>
    <xdr:to>
      <xdr:col>24</xdr:col>
      <xdr:colOff>114300</xdr:colOff>
      <xdr:row>97</xdr:row>
      <xdr:rowOff>32144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165709</xdr:rowOff>
    </xdr:from>
    <xdr:to>
      <xdr:col>19</xdr:col>
      <xdr:colOff>177800</xdr:colOff>
      <xdr:row>98</xdr:row>
      <xdr:rowOff>13666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796359"/>
          <a:ext cx="889000" cy="19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132601</xdr:rowOff>
    </xdr:from>
    <xdr:to>
      <xdr:col>20</xdr:col>
      <xdr:colOff>38100</xdr:colOff>
      <xdr:row>97</xdr:row>
      <xdr:rowOff>62751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79278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36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167323</xdr:rowOff>
    </xdr:from>
    <xdr:to>
      <xdr:col>15</xdr:col>
      <xdr:colOff>50800</xdr:colOff>
      <xdr:row>98</xdr:row>
      <xdr:rowOff>13666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797973"/>
          <a:ext cx="889000" cy="1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142278</xdr:rowOff>
    </xdr:from>
    <xdr:to>
      <xdr:col>15</xdr:col>
      <xdr:colOff>101600</xdr:colOff>
      <xdr:row>97</xdr:row>
      <xdr:rowOff>72428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88955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167323</xdr:rowOff>
    </xdr:from>
    <xdr:to>
      <xdr:col>10</xdr:col>
      <xdr:colOff>114300</xdr:colOff>
      <xdr:row>98</xdr:row>
      <xdr:rowOff>1702</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797973"/>
          <a:ext cx="8890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136474</xdr:rowOff>
    </xdr:from>
    <xdr:to>
      <xdr:col>10</xdr:col>
      <xdr:colOff>165100</xdr:colOff>
      <xdr:row>97</xdr:row>
      <xdr:rowOff>66624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83151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133693</xdr:rowOff>
    </xdr:from>
    <xdr:to>
      <xdr:col>6</xdr:col>
      <xdr:colOff>38100</xdr:colOff>
      <xdr:row>97</xdr:row>
      <xdr:rowOff>63843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80370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86182</xdr:rowOff>
    </xdr:from>
    <xdr:to>
      <xdr:col>24</xdr:col>
      <xdr:colOff>114300</xdr:colOff>
      <xdr:row>98</xdr:row>
      <xdr:rowOff>16332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71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64609</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69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114909</xdr:rowOff>
    </xdr:from>
    <xdr:to>
      <xdr:col>20</xdr:col>
      <xdr:colOff>38100</xdr:colOff>
      <xdr:row>98</xdr:row>
      <xdr:rowOff>45059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74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36186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83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134316</xdr:rowOff>
    </xdr:from>
    <xdr:to>
      <xdr:col>15</xdr:col>
      <xdr:colOff>101600</xdr:colOff>
      <xdr:row>98</xdr:row>
      <xdr:rowOff>64466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76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55593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85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116523</xdr:rowOff>
    </xdr:from>
    <xdr:to>
      <xdr:col>10</xdr:col>
      <xdr:colOff>165100</xdr:colOff>
      <xdr:row>98</xdr:row>
      <xdr:rowOff>46673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74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37800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83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122352</xdr:rowOff>
    </xdr:from>
    <xdr:to>
      <xdr:col>6</xdr:col>
      <xdr:colOff>38100</xdr:colOff>
      <xdr:row>98</xdr:row>
      <xdr:rowOff>52502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75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43629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84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17611</xdr:rowOff>
    </xdr:from>
    <xdr:to>
      <xdr:col>54</xdr:col>
      <xdr:colOff>189865</xdr:colOff>
      <xdr:row>37</xdr:row>
      <xdr:rowOff>92443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61111"/>
          <a:ext cx="1270" cy="1274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96270</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43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92443</xdr:rowOff>
    </xdr:from>
    <xdr:to>
      <xdr:col>55</xdr:col>
      <xdr:colOff>88900</xdr:colOff>
      <xdr:row>37</xdr:row>
      <xdr:rowOff>92443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43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135738</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3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17611</xdr:rowOff>
    </xdr:from>
    <xdr:to>
      <xdr:col>55</xdr:col>
      <xdr:colOff>88900</xdr:colOff>
      <xdr:row>30</xdr:row>
      <xdr:rowOff>17611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30391</xdr:rowOff>
    </xdr:from>
    <xdr:to>
      <xdr:col>55</xdr:col>
      <xdr:colOff>0</xdr:colOff>
      <xdr:row>38</xdr:row>
      <xdr:rowOff>76690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374041"/>
          <a:ext cx="838200" cy="21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81087</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818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58210</xdr:rowOff>
    </xdr:from>
    <xdr:to>
      <xdr:col>55</xdr:col>
      <xdr:colOff>50800</xdr:colOff>
      <xdr:row>36</xdr:row>
      <xdr:rowOff>159810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76690</xdr:rowOff>
    </xdr:from>
    <xdr:to>
      <xdr:col>50</xdr:col>
      <xdr:colOff>114300</xdr:colOff>
      <xdr:row>38</xdr:row>
      <xdr:rowOff>87642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591790"/>
          <a:ext cx="889000" cy="1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145162</xdr:rowOff>
    </xdr:from>
    <xdr:to>
      <xdr:col>50</xdr:col>
      <xdr:colOff>165100</xdr:colOff>
      <xdr:row>38</xdr:row>
      <xdr:rowOff>75312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88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91839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26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86733</xdr:rowOff>
    </xdr:from>
    <xdr:to>
      <xdr:col>45</xdr:col>
      <xdr:colOff>177800</xdr:colOff>
      <xdr:row>38</xdr:row>
      <xdr:rowOff>87642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601833"/>
          <a:ext cx="889000" cy="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149925</xdr:rowOff>
    </xdr:from>
    <xdr:to>
      <xdr:col>46</xdr:col>
      <xdr:colOff>38100</xdr:colOff>
      <xdr:row>38</xdr:row>
      <xdr:rowOff>80075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9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96602</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26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80041</xdr:rowOff>
    </xdr:from>
    <xdr:to>
      <xdr:col>41</xdr:col>
      <xdr:colOff>50800</xdr:colOff>
      <xdr:row>38</xdr:row>
      <xdr:rowOff>86733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595141"/>
          <a:ext cx="889000" cy="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140537</xdr:rowOff>
    </xdr:from>
    <xdr:to>
      <xdr:col>41</xdr:col>
      <xdr:colOff>101600</xdr:colOff>
      <xdr:row>38</xdr:row>
      <xdr:rowOff>70687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8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87214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25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152908</xdr:rowOff>
    </xdr:from>
    <xdr:to>
      <xdr:col>36</xdr:col>
      <xdr:colOff>165100</xdr:colOff>
      <xdr:row>38</xdr:row>
      <xdr:rowOff>83058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9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99585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27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151041</xdr:rowOff>
    </xdr:from>
    <xdr:to>
      <xdr:col>55</xdr:col>
      <xdr:colOff>50800</xdr:colOff>
      <xdr:row>37</xdr:row>
      <xdr:rowOff>81191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2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65968</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3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25890</xdr:rowOff>
    </xdr:from>
    <xdr:to>
      <xdr:col>50</xdr:col>
      <xdr:colOff>165100</xdr:colOff>
      <xdr:row>38</xdr:row>
      <xdr:rowOff>127490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54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118617</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63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36842</xdr:rowOff>
    </xdr:from>
    <xdr:to>
      <xdr:col>46</xdr:col>
      <xdr:colOff>38100</xdr:colOff>
      <xdr:row>38</xdr:row>
      <xdr:rowOff>138442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5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129569</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644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35933</xdr:rowOff>
    </xdr:from>
    <xdr:to>
      <xdr:col>41</xdr:col>
      <xdr:colOff>101600</xdr:colOff>
      <xdr:row>38</xdr:row>
      <xdr:rowOff>137533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5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128660</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64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29241</xdr:rowOff>
    </xdr:from>
    <xdr:to>
      <xdr:col>36</xdr:col>
      <xdr:colOff>165100</xdr:colOff>
      <xdr:row>38</xdr:row>
      <xdr:rowOff>130841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4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121968</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63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99323</xdr:rowOff>
    </xdr:from>
    <xdr:to>
      <xdr:col>54</xdr:col>
      <xdr:colOff>189865</xdr:colOff>
      <xdr:row>58</xdr:row>
      <xdr:rowOff>124249</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671823"/>
          <a:ext cx="1270" cy="1396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136479</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124249</xdr:rowOff>
    </xdr:from>
    <xdr:to>
      <xdr:col>55</xdr:col>
      <xdr:colOff>88900</xdr:colOff>
      <xdr:row>58</xdr:row>
      <xdr:rowOff>124249</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46000</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47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99323</xdr:rowOff>
    </xdr:from>
    <xdr:to>
      <xdr:col>55</xdr:col>
      <xdr:colOff>88900</xdr:colOff>
      <xdr:row>50</xdr:row>
      <xdr:rowOff>99323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671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111441</xdr:rowOff>
    </xdr:from>
    <xdr:to>
      <xdr:col>55</xdr:col>
      <xdr:colOff>0</xdr:colOff>
      <xdr:row>58</xdr:row>
      <xdr:rowOff>113982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10055541"/>
          <a:ext cx="8382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53930</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265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31053</xdr:rowOff>
    </xdr:from>
    <xdr:to>
      <xdr:col>55</xdr:col>
      <xdr:colOff>50800</xdr:colOff>
      <xdr:row>58</xdr:row>
      <xdr:rowOff>132653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7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93325</xdr:rowOff>
    </xdr:from>
    <xdr:to>
      <xdr:col>50</xdr:col>
      <xdr:colOff>114300</xdr:colOff>
      <xdr:row>58</xdr:row>
      <xdr:rowOff>111441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10037425"/>
          <a:ext cx="889000" cy="1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31173</xdr:rowOff>
    </xdr:from>
    <xdr:to>
      <xdr:col>50</xdr:col>
      <xdr:colOff>165100</xdr:colOff>
      <xdr:row>58</xdr:row>
      <xdr:rowOff>132773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149300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75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83617</xdr:rowOff>
    </xdr:from>
    <xdr:to>
      <xdr:col>45</xdr:col>
      <xdr:colOff>177800</xdr:colOff>
      <xdr:row>58</xdr:row>
      <xdr:rowOff>93325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027717"/>
          <a:ext cx="889000" cy="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36418</xdr:rowOff>
    </xdr:from>
    <xdr:to>
      <xdr:col>46</xdr:col>
      <xdr:colOff>38100</xdr:colOff>
      <xdr:row>58</xdr:row>
      <xdr:rowOff>138018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154545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75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83617</xdr:rowOff>
    </xdr:from>
    <xdr:to>
      <xdr:col>41</xdr:col>
      <xdr:colOff>50800</xdr:colOff>
      <xdr:row>58</xdr:row>
      <xdr:rowOff>86817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10027717"/>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32718</xdr:rowOff>
    </xdr:from>
    <xdr:to>
      <xdr:col>41</xdr:col>
      <xdr:colOff>101600</xdr:colOff>
      <xdr:row>58</xdr:row>
      <xdr:rowOff>134318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150845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75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25509</xdr:rowOff>
    </xdr:from>
    <xdr:to>
      <xdr:col>36</xdr:col>
      <xdr:colOff>165100</xdr:colOff>
      <xdr:row>58</xdr:row>
      <xdr:rowOff>127109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143636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74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63182</xdr:rowOff>
    </xdr:from>
    <xdr:to>
      <xdr:col>55</xdr:col>
      <xdr:colOff>50800</xdr:colOff>
      <xdr:row>58</xdr:row>
      <xdr:rowOff>164782</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0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9479</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5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60641</xdr:rowOff>
    </xdr:from>
    <xdr:to>
      <xdr:col>50</xdr:col>
      <xdr:colOff>165100</xdr:colOff>
      <xdr:row>58</xdr:row>
      <xdr:rowOff>162241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0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153368</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09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42525</xdr:rowOff>
    </xdr:from>
    <xdr:to>
      <xdr:col>46</xdr:col>
      <xdr:colOff>38100</xdr:colOff>
      <xdr:row>58</xdr:row>
      <xdr:rowOff>144125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8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135252</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10079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32817</xdr:rowOff>
    </xdr:from>
    <xdr:to>
      <xdr:col>41</xdr:col>
      <xdr:colOff>101600</xdr:colOff>
      <xdr:row>58</xdr:row>
      <xdr:rowOff>134417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7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125544</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10069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36017</xdr:rowOff>
    </xdr:from>
    <xdr:to>
      <xdr:col>36</xdr:col>
      <xdr:colOff>165100</xdr:colOff>
      <xdr:row>58</xdr:row>
      <xdr:rowOff>137617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8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128744</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1007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27039</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199989"/>
          <a:ext cx="1270" cy="138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53534</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8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145166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9752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27039</xdr:rowOff>
    </xdr:from>
    <xdr:to>
      <xdr:col>55</xdr:col>
      <xdr:colOff>88900</xdr:colOff>
      <xdr:row>71</xdr:row>
      <xdr:rowOff>27039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1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24634</xdr:rowOff>
    </xdr:from>
    <xdr:to>
      <xdr:col>55</xdr:col>
      <xdr:colOff>0</xdr:colOff>
      <xdr:row>79</xdr:row>
      <xdr:rowOff>32666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569184"/>
          <a:ext cx="838200" cy="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142434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34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119557</xdr:rowOff>
    </xdr:from>
    <xdr:to>
      <xdr:col>55</xdr:col>
      <xdr:colOff>50800</xdr:colOff>
      <xdr:row>79</xdr:row>
      <xdr:rowOff>49707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32666</xdr:rowOff>
    </xdr:from>
    <xdr:to>
      <xdr:col>50</xdr:col>
      <xdr:colOff>114300</xdr:colOff>
      <xdr:row>79</xdr:row>
      <xdr:rowOff>38069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577216"/>
          <a:ext cx="889000" cy="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113770</xdr:rowOff>
    </xdr:from>
    <xdr:to>
      <xdr:col>50</xdr:col>
      <xdr:colOff>165100</xdr:colOff>
      <xdr:row>79</xdr:row>
      <xdr:rowOff>43920</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8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60447</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6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860</xdr:rowOff>
    </xdr:from>
    <xdr:to>
      <xdr:col>45</xdr:col>
      <xdr:colOff>177800</xdr:colOff>
      <xdr:row>79</xdr:row>
      <xdr:rowOff>38069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545410"/>
          <a:ext cx="889000" cy="3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120520</xdr:rowOff>
    </xdr:from>
    <xdr:to>
      <xdr:col>46</xdr:col>
      <xdr:colOff>38100</xdr:colOff>
      <xdr:row>79</xdr:row>
      <xdr:rowOff>50670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9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67197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6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860</xdr:rowOff>
    </xdr:from>
    <xdr:to>
      <xdr:col>41</xdr:col>
      <xdr:colOff>50800</xdr:colOff>
      <xdr:row>79</xdr:row>
      <xdr:rowOff>4087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545410"/>
          <a:ext cx="889000" cy="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102994</xdr:rowOff>
    </xdr:from>
    <xdr:to>
      <xdr:col>41</xdr:col>
      <xdr:colOff>101600</xdr:colOff>
      <xdr:row>79</xdr:row>
      <xdr:rowOff>33144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7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49671</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25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85165</xdr:rowOff>
    </xdr:from>
    <xdr:to>
      <xdr:col>36</xdr:col>
      <xdr:colOff>165100</xdr:colOff>
      <xdr:row>79</xdr:row>
      <xdr:rowOff>15315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31842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23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145284</xdr:rowOff>
    </xdr:from>
    <xdr:to>
      <xdr:col>55</xdr:col>
      <xdr:colOff>50800</xdr:colOff>
      <xdr:row>79</xdr:row>
      <xdr:rowOff>75434</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51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97983</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7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153316</xdr:rowOff>
    </xdr:from>
    <xdr:to>
      <xdr:col>50</xdr:col>
      <xdr:colOff>165100</xdr:colOff>
      <xdr:row>79</xdr:row>
      <xdr:rowOff>83466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52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74593</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04428" y="136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158719</xdr:rowOff>
    </xdr:from>
    <xdr:to>
      <xdr:col>46</xdr:col>
      <xdr:colOff>38100</xdr:colOff>
      <xdr:row>79</xdr:row>
      <xdr:rowOff>88869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53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79996</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15428" y="1362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121510</xdr:rowOff>
    </xdr:from>
    <xdr:to>
      <xdr:col>41</xdr:col>
      <xdr:colOff>101600</xdr:colOff>
      <xdr:row>79</xdr:row>
      <xdr:rowOff>51660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9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42787</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8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124737</xdr:rowOff>
    </xdr:from>
    <xdr:to>
      <xdr:col>36</xdr:col>
      <xdr:colOff>165100</xdr:colOff>
      <xdr:row>79</xdr:row>
      <xdr:rowOff>54887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9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46014</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59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32224</xdr:rowOff>
    </xdr:from>
    <xdr:to>
      <xdr:col>54</xdr:col>
      <xdr:colOff>189865</xdr:colOff>
      <xdr:row>99</xdr:row>
      <xdr:rowOff>32772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634174"/>
          <a:ext cx="1270" cy="1372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36599</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701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32772</xdr:rowOff>
    </xdr:from>
    <xdr:to>
      <xdr:col>55</xdr:col>
      <xdr:colOff>88900</xdr:colOff>
      <xdr:row>99</xdr:row>
      <xdr:rowOff>32772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7006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150351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409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32224</xdr:rowOff>
    </xdr:from>
    <xdr:to>
      <xdr:col>55</xdr:col>
      <xdr:colOff>88900</xdr:colOff>
      <xdr:row>91</xdr:row>
      <xdr:rowOff>32224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634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158502</xdr:rowOff>
    </xdr:from>
    <xdr:to>
      <xdr:col>55</xdr:col>
      <xdr:colOff>0</xdr:colOff>
      <xdr:row>99</xdr:row>
      <xdr:rowOff>3307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960602"/>
          <a:ext cx="838200" cy="1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98189</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72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75312</xdr:rowOff>
    </xdr:from>
    <xdr:to>
      <xdr:col>55</xdr:col>
      <xdr:colOff>50800</xdr:colOff>
      <xdr:row>99</xdr:row>
      <xdr:rowOff>5462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7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114615</xdr:rowOff>
    </xdr:from>
    <xdr:to>
      <xdr:col>50</xdr:col>
      <xdr:colOff>114300</xdr:colOff>
      <xdr:row>98</xdr:row>
      <xdr:rowOff>158502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916715"/>
          <a:ext cx="889000" cy="4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74685</xdr:rowOff>
    </xdr:from>
    <xdr:to>
      <xdr:col>50</xdr:col>
      <xdr:colOff>165100</xdr:colOff>
      <xdr:row>99</xdr:row>
      <xdr:rowOff>4835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21362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65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113044</xdr:rowOff>
    </xdr:from>
    <xdr:to>
      <xdr:col>45</xdr:col>
      <xdr:colOff>177800</xdr:colOff>
      <xdr:row>98</xdr:row>
      <xdr:rowOff>114615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915144"/>
          <a:ext cx="889000" cy="1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83896</xdr:rowOff>
    </xdr:from>
    <xdr:to>
      <xdr:col>46</xdr:col>
      <xdr:colOff>38100</xdr:colOff>
      <xdr:row>99</xdr:row>
      <xdr:rowOff>14046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8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5173</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97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113044</xdr:rowOff>
    </xdr:from>
    <xdr:to>
      <xdr:col>41</xdr:col>
      <xdr:colOff>50800</xdr:colOff>
      <xdr:row>98</xdr:row>
      <xdr:rowOff>116074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915144"/>
          <a:ext cx="889000" cy="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89131</xdr:rowOff>
    </xdr:from>
    <xdr:to>
      <xdr:col>41</xdr:col>
      <xdr:colOff>101600</xdr:colOff>
      <xdr:row>99</xdr:row>
      <xdr:rowOff>19281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9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10408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98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93112</xdr:rowOff>
    </xdr:from>
    <xdr:to>
      <xdr:col>36</xdr:col>
      <xdr:colOff>165100</xdr:colOff>
      <xdr:row>99</xdr:row>
      <xdr:rowOff>23262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9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14389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98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123957</xdr:rowOff>
    </xdr:from>
    <xdr:to>
      <xdr:col>55</xdr:col>
      <xdr:colOff>50800</xdr:colOff>
      <xdr:row>99</xdr:row>
      <xdr:rowOff>54107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9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53739</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85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107702</xdr:rowOff>
    </xdr:from>
    <xdr:to>
      <xdr:col>50</xdr:col>
      <xdr:colOff>165100</xdr:colOff>
      <xdr:row>99</xdr:row>
      <xdr:rowOff>37852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90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28979</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700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63815</xdr:rowOff>
    </xdr:from>
    <xdr:to>
      <xdr:col>46</xdr:col>
      <xdr:colOff>38100</xdr:colOff>
      <xdr:row>98</xdr:row>
      <xdr:rowOff>165415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6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10492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64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62244</xdr:rowOff>
    </xdr:from>
    <xdr:to>
      <xdr:col>41</xdr:col>
      <xdr:colOff>101600</xdr:colOff>
      <xdr:row>98</xdr:row>
      <xdr:rowOff>163844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6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8921</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63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65274</xdr:rowOff>
    </xdr:from>
    <xdr:to>
      <xdr:col>36</xdr:col>
      <xdr:colOff>165100</xdr:colOff>
      <xdr:row>98</xdr:row>
      <xdr:rowOff>166874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6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11951</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64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105795</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49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59670</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462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52472</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2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105795</xdr:rowOff>
    </xdr:from>
    <xdr:to>
      <xdr:col>86</xdr:col>
      <xdr:colOff>25400</xdr:colOff>
      <xdr:row>30</xdr:row>
      <xdr:rowOff>105795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4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170298</xdr:rowOff>
    </xdr:from>
    <xdr:to>
      <xdr:col>85</xdr:col>
      <xdr:colOff>127000</xdr:colOff>
      <xdr:row>39</xdr:row>
      <xdr:rowOff>22756</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685398"/>
          <a:ext cx="838200" cy="2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104120</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619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125693</xdr:rowOff>
    </xdr:from>
    <xdr:to>
      <xdr:col>85</xdr:col>
      <xdr:colOff>177800</xdr:colOff>
      <xdr:row>39</xdr:row>
      <xdr:rowOff>55843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4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22756</xdr:rowOff>
    </xdr:from>
    <xdr:to>
      <xdr:col>81</xdr:col>
      <xdr:colOff>50800</xdr:colOff>
      <xdr:row>39</xdr:row>
      <xdr:rowOff>44054</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709306"/>
          <a:ext cx="889000" cy="2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131721</xdr:rowOff>
    </xdr:from>
    <xdr:to>
      <xdr:col>81</xdr:col>
      <xdr:colOff>101600</xdr:colOff>
      <xdr:row>39</xdr:row>
      <xdr:rowOff>61871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4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78398</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422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39596</xdr:rowOff>
    </xdr:from>
    <xdr:to>
      <xdr:col>76</xdr:col>
      <xdr:colOff>114300</xdr:colOff>
      <xdr:row>39</xdr:row>
      <xdr:rowOff>44054</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26146"/>
          <a:ext cx="8890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128025</xdr:rowOff>
    </xdr:from>
    <xdr:to>
      <xdr:col>76</xdr:col>
      <xdr:colOff>165100</xdr:colOff>
      <xdr:row>39</xdr:row>
      <xdr:rowOff>58175</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4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74702</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41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39596</xdr:rowOff>
    </xdr:from>
    <xdr:to>
      <xdr:col>71</xdr:col>
      <xdr:colOff>177800</xdr:colOff>
      <xdr:row>39</xdr:row>
      <xdr:rowOff>40069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726146"/>
          <a:ext cx="889000" cy="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128002</xdr:rowOff>
    </xdr:from>
    <xdr:to>
      <xdr:col>72</xdr:col>
      <xdr:colOff>38100</xdr:colOff>
      <xdr:row>39</xdr:row>
      <xdr:rowOff>58152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74679</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1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130014</xdr:rowOff>
    </xdr:from>
    <xdr:to>
      <xdr:col>67</xdr:col>
      <xdr:colOff>101600</xdr:colOff>
      <xdr:row>39</xdr:row>
      <xdr:rowOff>60164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76691</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119498</xdr:rowOff>
    </xdr:from>
    <xdr:to>
      <xdr:col>85</xdr:col>
      <xdr:colOff>177800</xdr:colOff>
      <xdr:row>39</xdr:row>
      <xdr:rowOff>49648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3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78875</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42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143406</xdr:rowOff>
    </xdr:from>
    <xdr:to>
      <xdr:col>81</xdr:col>
      <xdr:colOff>101600</xdr:colOff>
      <xdr:row>39</xdr:row>
      <xdr:rowOff>73556</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5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64683</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751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164704</xdr:rowOff>
    </xdr:from>
    <xdr:to>
      <xdr:col>76</xdr:col>
      <xdr:colOff>165100</xdr:colOff>
      <xdr:row>39</xdr:row>
      <xdr:rowOff>94854</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7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85981</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3017" y="6772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160246</xdr:rowOff>
    </xdr:from>
    <xdr:to>
      <xdr:col>72</xdr:col>
      <xdr:colOff>38100</xdr:colOff>
      <xdr:row>39</xdr:row>
      <xdr:rowOff>90396</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7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81523</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76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160719</xdr:rowOff>
    </xdr:from>
    <xdr:to>
      <xdr:col>67</xdr:col>
      <xdr:colOff>101600</xdr:colOff>
      <xdr:row>39</xdr:row>
      <xdr:rowOff>90869</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7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81996</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768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126178</xdr:rowOff>
    </xdr:from>
    <xdr:to>
      <xdr:col>85</xdr:col>
      <xdr:colOff>126364</xdr:colOff>
      <xdr:row>78</xdr:row>
      <xdr:rowOff>18599</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27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22426</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39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18599</xdr:rowOff>
    </xdr:from>
    <xdr:to>
      <xdr:col>86</xdr:col>
      <xdr:colOff>25400</xdr:colOff>
      <xdr:row>78</xdr:row>
      <xdr:rowOff>18599</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3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72855</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0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126178</xdr:rowOff>
    </xdr:from>
    <xdr:to>
      <xdr:col>86</xdr:col>
      <xdr:colOff>25400</xdr:colOff>
      <xdr:row>70</xdr:row>
      <xdr:rowOff>126178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80025</xdr:rowOff>
    </xdr:from>
    <xdr:to>
      <xdr:col>85</xdr:col>
      <xdr:colOff>127000</xdr:colOff>
      <xdr:row>76</xdr:row>
      <xdr:rowOff>92272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110225"/>
          <a:ext cx="838200" cy="1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71561</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758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48684</xdr:rowOff>
    </xdr:from>
    <xdr:to>
      <xdr:col>85</xdr:col>
      <xdr:colOff>177800</xdr:colOff>
      <xdr:row>75</xdr:row>
      <xdr:rowOff>150284</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290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92272</xdr:rowOff>
    </xdr:from>
    <xdr:to>
      <xdr:col>81</xdr:col>
      <xdr:colOff>50800</xdr:colOff>
      <xdr:row>76</xdr:row>
      <xdr:rowOff>108187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122472"/>
          <a:ext cx="889000" cy="1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59834</xdr:rowOff>
    </xdr:from>
    <xdr:to>
      <xdr:col>81</xdr:col>
      <xdr:colOff>101600</xdr:colOff>
      <xdr:row>75</xdr:row>
      <xdr:rowOff>161434</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291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6511</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69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108187</xdr:rowOff>
    </xdr:from>
    <xdr:to>
      <xdr:col>76</xdr:col>
      <xdr:colOff>114300</xdr:colOff>
      <xdr:row>76</xdr:row>
      <xdr:rowOff>108221</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138387"/>
          <a:ext cx="889000" cy="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95221</xdr:rowOff>
    </xdr:from>
    <xdr:to>
      <xdr:col>76</xdr:col>
      <xdr:colOff>165100</xdr:colOff>
      <xdr:row>76</xdr:row>
      <xdr:rowOff>25371</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295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41898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72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108221</xdr:rowOff>
    </xdr:from>
    <xdr:to>
      <xdr:col>71</xdr:col>
      <xdr:colOff>177800</xdr:colOff>
      <xdr:row>76</xdr:row>
      <xdr:rowOff>129539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138421"/>
          <a:ext cx="889000" cy="2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88597</xdr:rowOff>
    </xdr:from>
    <xdr:to>
      <xdr:col>72</xdr:col>
      <xdr:colOff>38100</xdr:colOff>
      <xdr:row>76</xdr:row>
      <xdr:rowOff>18746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29473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35274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7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94455</xdr:rowOff>
    </xdr:from>
    <xdr:to>
      <xdr:col>67</xdr:col>
      <xdr:colOff>101600</xdr:colOff>
      <xdr:row>76</xdr:row>
      <xdr:rowOff>24605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41132</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72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29225</xdr:rowOff>
    </xdr:from>
    <xdr:to>
      <xdr:col>85</xdr:col>
      <xdr:colOff>177800</xdr:colOff>
      <xdr:row>76</xdr:row>
      <xdr:rowOff>130825</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05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7652</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03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41472</xdr:rowOff>
    </xdr:from>
    <xdr:to>
      <xdr:col>81</xdr:col>
      <xdr:colOff>101600</xdr:colOff>
      <xdr:row>76</xdr:row>
      <xdr:rowOff>143072</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07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134199</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16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57387</xdr:rowOff>
    </xdr:from>
    <xdr:to>
      <xdr:col>76</xdr:col>
      <xdr:colOff>165100</xdr:colOff>
      <xdr:row>76</xdr:row>
      <xdr:rowOff>158987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08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150114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18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57421</xdr:rowOff>
    </xdr:from>
    <xdr:to>
      <xdr:col>72</xdr:col>
      <xdr:colOff>38100</xdr:colOff>
      <xdr:row>76</xdr:row>
      <xdr:rowOff>159021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08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150148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18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78739</xdr:rowOff>
    </xdr:from>
    <xdr:to>
      <xdr:col>67</xdr:col>
      <xdr:colOff>101600</xdr:colOff>
      <xdr:row>77</xdr:row>
      <xdr:rowOff>8889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10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20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21220</xdr:rowOff>
    </xdr:from>
    <xdr:to>
      <xdr:col>85</xdr:col>
      <xdr:colOff>126364</xdr:colOff>
      <xdr:row>99</xdr:row>
      <xdr:rowOff>96876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451720"/>
          <a:ext cx="1269" cy="1618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100703</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74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96876</xdr:rowOff>
    </xdr:from>
    <xdr:to>
      <xdr:col>86</xdr:col>
      <xdr:colOff>25400</xdr:colOff>
      <xdr:row>99</xdr:row>
      <xdr:rowOff>96876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7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139347</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22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21220</xdr:rowOff>
    </xdr:from>
    <xdr:to>
      <xdr:col>86</xdr:col>
      <xdr:colOff>25400</xdr:colOff>
      <xdr:row>90</xdr:row>
      <xdr:rowOff>21220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45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122972</xdr:rowOff>
    </xdr:from>
    <xdr:to>
      <xdr:col>85</xdr:col>
      <xdr:colOff>127000</xdr:colOff>
      <xdr:row>98</xdr:row>
      <xdr:rowOff>159581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6753622"/>
          <a:ext cx="838200" cy="20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92395</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23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69518</xdr:rowOff>
    </xdr:from>
    <xdr:to>
      <xdr:col>85</xdr:col>
      <xdr:colOff>177800</xdr:colOff>
      <xdr:row>98</xdr:row>
      <xdr:rowOff>171118</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122972</xdr:rowOff>
    </xdr:from>
    <xdr:to>
      <xdr:col>81</xdr:col>
      <xdr:colOff>50800</xdr:colOff>
      <xdr:row>99</xdr:row>
      <xdr:rowOff>561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753622"/>
          <a:ext cx="889000" cy="22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119393</xdr:rowOff>
    </xdr:from>
    <xdr:to>
      <xdr:col>81</xdr:col>
      <xdr:colOff>101600</xdr:colOff>
      <xdr:row>99</xdr:row>
      <xdr:rowOff>49543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2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40670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701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62094</xdr:rowOff>
    </xdr:from>
    <xdr:to>
      <xdr:col>76</xdr:col>
      <xdr:colOff>114300</xdr:colOff>
      <xdr:row>99</xdr:row>
      <xdr:rowOff>561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864194"/>
          <a:ext cx="889000" cy="10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114795</xdr:rowOff>
    </xdr:from>
    <xdr:to>
      <xdr:col>76</xdr:col>
      <xdr:colOff>165100</xdr:colOff>
      <xdr:row>99</xdr:row>
      <xdr:rowOff>44945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61472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69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62094</xdr:rowOff>
    </xdr:from>
    <xdr:to>
      <xdr:col>71</xdr:col>
      <xdr:colOff>177800</xdr:colOff>
      <xdr:row>98</xdr:row>
      <xdr:rowOff>144625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864194"/>
          <a:ext cx="889000" cy="8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117791</xdr:rowOff>
    </xdr:from>
    <xdr:to>
      <xdr:col>72</xdr:col>
      <xdr:colOff>38100</xdr:colOff>
      <xdr:row>99</xdr:row>
      <xdr:rowOff>47941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1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39068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701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108471</xdr:rowOff>
    </xdr:from>
    <xdr:to>
      <xdr:col>67</xdr:col>
      <xdr:colOff>101600</xdr:colOff>
      <xdr:row>99</xdr:row>
      <xdr:rowOff>38621</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1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29748</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700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108781</xdr:rowOff>
    </xdr:from>
    <xdr:to>
      <xdr:col>85</xdr:col>
      <xdr:colOff>177800</xdr:colOff>
      <xdr:row>99</xdr:row>
      <xdr:rowOff>38931</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91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47944</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5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72172</xdr:rowOff>
    </xdr:from>
    <xdr:to>
      <xdr:col>81</xdr:col>
      <xdr:colOff>101600</xdr:colOff>
      <xdr:row>98</xdr:row>
      <xdr:rowOff>2322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70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18849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47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121211</xdr:rowOff>
    </xdr:from>
    <xdr:to>
      <xdr:col>76</xdr:col>
      <xdr:colOff>165100</xdr:colOff>
      <xdr:row>99</xdr:row>
      <xdr:rowOff>51361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2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42488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701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11294</xdr:rowOff>
    </xdr:from>
    <xdr:to>
      <xdr:col>72</xdr:col>
      <xdr:colOff>38100</xdr:colOff>
      <xdr:row>98</xdr:row>
      <xdr:rowOff>112894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1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129421</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58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93825</xdr:rowOff>
    </xdr:from>
    <xdr:to>
      <xdr:col>67</xdr:col>
      <xdr:colOff>101600</xdr:colOff>
      <xdr:row>99</xdr:row>
      <xdr:rowOff>23975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9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40502</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67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143488</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286988"/>
          <a:ext cx="1269" cy="1498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90165</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06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143488</xdr:rowOff>
    </xdr:from>
    <xdr:to>
      <xdr:col>116</xdr:col>
      <xdr:colOff>152400</xdr:colOff>
      <xdr:row>30</xdr:row>
      <xdr:rowOff>143488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28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150704</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943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127827</xdr:rowOff>
    </xdr:from>
    <xdr:to>
      <xdr:col>116</xdr:col>
      <xdr:colOff>114300</xdr:colOff>
      <xdr:row>39</xdr:row>
      <xdr:rowOff>57977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145038</xdr:rowOff>
    </xdr:from>
    <xdr:to>
      <xdr:col>112</xdr:col>
      <xdr:colOff>38100</xdr:colOff>
      <xdr:row>39</xdr:row>
      <xdr:rowOff>75188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91715</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81897</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68447"/>
          <a:ext cx="889000" cy="1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147095</xdr:rowOff>
    </xdr:from>
    <xdr:to>
      <xdr:col>107</xdr:col>
      <xdr:colOff>101600</xdr:colOff>
      <xdr:row>39</xdr:row>
      <xdr:rowOff>77245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93772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81897</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8656300" y="6768447"/>
          <a:ext cx="889000" cy="1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143470</xdr:rowOff>
    </xdr:from>
    <xdr:to>
      <xdr:col>102</xdr:col>
      <xdr:colOff>165100</xdr:colOff>
      <xdr:row>39</xdr:row>
      <xdr:rowOff>73620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90147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3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140629</xdr:rowOff>
    </xdr:from>
    <xdr:to>
      <xdr:col>98</xdr:col>
      <xdr:colOff>38100</xdr:colOff>
      <xdr:row>39</xdr:row>
      <xdr:rowOff>70779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87306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43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31097</xdr:rowOff>
    </xdr:from>
    <xdr:to>
      <xdr:col>102</xdr:col>
      <xdr:colOff>165100</xdr:colOff>
      <xdr:row>39</xdr:row>
      <xdr:rowOff>132697</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1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123824</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6017" y="6810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134328</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706828"/>
          <a:ext cx="1269" cy="145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58221</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737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81005</xdr:rowOff>
    </xdr:from>
    <xdr:ext cx="599010"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48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134328</xdr:rowOff>
    </xdr:from>
    <xdr:to>
      <xdr:col>116</xdr:col>
      <xdr:colOff>152400</xdr:colOff>
      <xdr:row>50</xdr:row>
      <xdr:rowOff>134328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17856</xdr:rowOff>
    </xdr:from>
    <xdr:to>
      <xdr:col>116</xdr:col>
      <xdr:colOff>63500</xdr:colOff>
      <xdr:row>59</xdr:row>
      <xdr:rowOff>18224</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10133406"/>
          <a:ext cx="838200" cy="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147121</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919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124244</xdr:rowOff>
    </xdr:from>
    <xdr:to>
      <xdr:col>116</xdr:col>
      <xdr:colOff>114300</xdr:colOff>
      <xdr:row>59</xdr:row>
      <xdr:rowOff>54394</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06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17361</xdr:rowOff>
    </xdr:from>
    <xdr:to>
      <xdr:col>111</xdr:col>
      <xdr:colOff>177800</xdr:colOff>
      <xdr:row>59</xdr:row>
      <xdr:rowOff>17856</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10132911"/>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130772</xdr:rowOff>
    </xdr:from>
    <xdr:to>
      <xdr:col>112</xdr:col>
      <xdr:colOff>38100</xdr:colOff>
      <xdr:row>59</xdr:row>
      <xdr:rowOff>60922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07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77449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85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15977</xdr:rowOff>
    </xdr:from>
    <xdr:to>
      <xdr:col>107</xdr:col>
      <xdr:colOff>50800</xdr:colOff>
      <xdr:row>59</xdr:row>
      <xdr:rowOff>17361</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10131527"/>
          <a:ext cx="889000" cy="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130594</xdr:rowOff>
    </xdr:from>
    <xdr:to>
      <xdr:col>107</xdr:col>
      <xdr:colOff>101600</xdr:colOff>
      <xdr:row>59</xdr:row>
      <xdr:rowOff>60744</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0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77271</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8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10046</xdr:rowOff>
    </xdr:from>
    <xdr:to>
      <xdr:col>102</xdr:col>
      <xdr:colOff>114300</xdr:colOff>
      <xdr:row>59</xdr:row>
      <xdr:rowOff>15977</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10125596"/>
          <a:ext cx="889000" cy="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122657</xdr:rowOff>
    </xdr:from>
    <xdr:to>
      <xdr:col>102</xdr:col>
      <xdr:colOff>165100</xdr:colOff>
      <xdr:row>59</xdr:row>
      <xdr:rowOff>52807</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0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69334</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84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119583</xdr:rowOff>
    </xdr:from>
    <xdr:to>
      <xdr:col>98</xdr:col>
      <xdr:colOff>38100</xdr:colOff>
      <xdr:row>59</xdr:row>
      <xdr:rowOff>49733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06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66260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83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138874</xdr:rowOff>
    </xdr:from>
    <xdr:to>
      <xdr:col>116</xdr:col>
      <xdr:colOff>114300</xdr:colOff>
      <xdr:row>59</xdr:row>
      <xdr:rowOff>69024</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08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102671</xdr:rowOff>
    </xdr:from>
    <xdr:ext cx="469744"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1004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138506</xdr:rowOff>
    </xdr:from>
    <xdr:to>
      <xdr:col>112</xdr:col>
      <xdr:colOff>38100</xdr:colOff>
      <xdr:row>59</xdr:row>
      <xdr:rowOff>68656</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08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59783</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10175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138011</xdr:rowOff>
    </xdr:from>
    <xdr:to>
      <xdr:col>107</xdr:col>
      <xdr:colOff>101600</xdr:colOff>
      <xdr:row>59</xdr:row>
      <xdr:rowOff>68161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08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59288</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99428" y="10174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136627</xdr:rowOff>
    </xdr:from>
    <xdr:to>
      <xdr:col>102</xdr:col>
      <xdr:colOff>165100</xdr:colOff>
      <xdr:row>59</xdr:row>
      <xdr:rowOff>66777</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08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57904</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1017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130696</xdr:rowOff>
    </xdr:from>
    <xdr:to>
      <xdr:col>98</xdr:col>
      <xdr:colOff>38100</xdr:colOff>
      <xdr:row>59</xdr:row>
      <xdr:rowOff>60846</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07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51973</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1016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26467</xdr:rowOff>
    </xdr:from>
    <xdr:to>
      <xdr:col>116</xdr:col>
      <xdr:colOff>62864</xdr:colOff>
      <xdr:row>79</xdr:row>
      <xdr:rowOff>141018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199417"/>
          <a:ext cx="1269" cy="148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144845</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68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141018</xdr:rowOff>
    </xdr:from>
    <xdr:to>
      <xdr:col>116</xdr:col>
      <xdr:colOff>152400</xdr:colOff>
      <xdr:row>79</xdr:row>
      <xdr:rowOff>141018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68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144594</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9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26467</xdr:rowOff>
    </xdr:from>
    <xdr:to>
      <xdr:col>116</xdr:col>
      <xdr:colOff>152400</xdr:colOff>
      <xdr:row>71</xdr:row>
      <xdr:rowOff>26467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19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148507</xdr:rowOff>
    </xdr:from>
    <xdr:to>
      <xdr:col>116</xdr:col>
      <xdr:colOff>63500</xdr:colOff>
      <xdr:row>78</xdr:row>
      <xdr:rowOff>149988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3521607"/>
          <a:ext cx="838200" cy="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144663</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300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121786</xdr:rowOff>
    </xdr:from>
    <xdr:to>
      <xdr:col>116</xdr:col>
      <xdr:colOff>114300</xdr:colOff>
      <xdr:row>77</xdr:row>
      <xdr:rowOff>51936</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31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135705</xdr:rowOff>
    </xdr:from>
    <xdr:to>
      <xdr:col>111</xdr:col>
      <xdr:colOff>177800</xdr:colOff>
      <xdr:row>78</xdr:row>
      <xdr:rowOff>149988</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0434300" y="13508805"/>
          <a:ext cx="889000" cy="14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89847</xdr:rowOff>
    </xdr:from>
    <xdr:to>
      <xdr:col>112</xdr:col>
      <xdr:colOff>38100</xdr:colOff>
      <xdr:row>77</xdr:row>
      <xdr:rowOff>19997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31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36524</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289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121346</xdr:rowOff>
    </xdr:from>
    <xdr:to>
      <xdr:col>107</xdr:col>
      <xdr:colOff>50800</xdr:colOff>
      <xdr:row>78</xdr:row>
      <xdr:rowOff>135705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9545300" y="13494446"/>
          <a:ext cx="889000" cy="1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101202</xdr:rowOff>
    </xdr:from>
    <xdr:to>
      <xdr:col>107</xdr:col>
      <xdr:colOff>101600</xdr:colOff>
      <xdr:row>77</xdr:row>
      <xdr:rowOff>31352</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313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47878</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290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61061</xdr:rowOff>
    </xdr:from>
    <xdr:to>
      <xdr:col>102</xdr:col>
      <xdr:colOff>114300</xdr:colOff>
      <xdr:row>78</xdr:row>
      <xdr:rowOff>121346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656300" y="13434161"/>
          <a:ext cx="889000" cy="60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94844</xdr:rowOff>
    </xdr:from>
    <xdr:to>
      <xdr:col>102</xdr:col>
      <xdr:colOff>165100</xdr:colOff>
      <xdr:row>77</xdr:row>
      <xdr:rowOff>24994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31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41521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290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81083</xdr:rowOff>
    </xdr:from>
    <xdr:to>
      <xdr:col>98</xdr:col>
      <xdr:colOff>38100</xdr:colOff>
      <xdr:row>77</xdr:row>
      <xdr:rowOff>11233</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27761</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288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97707</xdr:rowOff>
    </xdr:from>
    <xdr:to>
      <xdr:col>116</xdr:col>
      <xdr:colOff>114300</xdr:colOff>
      <xdr:row>79</xdr:row>
      <xdr:rowOff>27857</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347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76134</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344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99188</xdr:rowOff>
    </xdr:from>
    <xdr:to>
      <xdr:col>112</xdr:col>
      <xdr:colOff>38100</xdr:colOff>
      <xdr:row>79</xdr:row>
      <xdr:rowOff>29338</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347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20465</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356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84905</xdr:rowOff>
    </xdr:from>
    <xdr:to>
      <xdr:col>107</xdr:col>
      <xdr:colOff>101600</xdr:colOff>
      <xdr:row>79</xdr:row>
      <xdr:rowOff>15055</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345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6182</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355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70546</xdr:rowOff>
    </xdr:from>
    <xdr:to>
      <xdr:col>102</xdr:col>
      <xdr:colOff>165100</xdr:colOff>
      <xdr:row>79</xdr:row>
      <xdr:rowOff>696</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344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163273</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353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10261</xdr:rowOff>
    </xdr:from>
    <xdr:to>
      <xdr:col>98</xdr:col>
      <xdr:colOff>38100</xdr:colOff>
      <xdr:row>78</xdr:row>
      <xdr:rowOff>111861</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33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102988</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347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644,062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円であり、人件費、災害復旧費の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項目で類似団体平均を上回っている。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項目のうち、まず人件費については、住民一人当たり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134,653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33,372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円増加となっている。これは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会計年度任用職員制度の施行による人件費の増によるものである。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災害復旧費は、住民一人当たり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11,969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円であり、前年度と比較すると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6,275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円の増加となっている。これは令和元年東日本台風に伴う大作田</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号線災害復旧事業の増によるものである。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なお、類似団体平均を下回っているものの、前年度に比べて大きな増減のあった項目は補助費と積立金の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項目であり、まず補助費については、新型コロナウイルス感染症対策に伴う特別定額給付金事業の増によるもの。積立金ついては、前年度積立を行ったことによる公共施設整備基金の積立金の減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福島県大玉村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8,772
8,723
79.44
6,023,150
5,649,710
321,566
3,080,753
4,218,048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113085</xdr:rowOff>
    </xdr:from>
    <xdr:to>
      <xdr:col>24</xdr:col>
      <xdr:colOff>62865</xdr:colOff>
      <xdr:row>40</xdr:row>
      <xdr:rowOff>3030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56585"/>
          <a:ext cx="1270" cy="160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6857</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6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3030</xdr:rowOff>
    </xdr:from>
    <xdr:to>
      <xdr:col>24</xdr:col>
      <xdr:colOff>152400</xdr:colOff>
      <xdr:row>40</xdr:row>
      <xdr:rowOff>3030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59762</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3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113085</xdr:rowOff>
    </xdr:from>
    <xdr:to>
      <xdr:col>24</xdr:col>
      <xdr:colOff>152400</xdr:colOff>
      <xdr:row>30</xdr:row>
      <xdr:rowOff>113085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5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136108</xdr:rowOff>
    </xdr:from>
    <xdr:to>
      <xdr:col>24</xdr:col>
      <xdr:colOff>63500</xdr:colOff>
      <xdr:row>37</xdr:row>
      <xdr:rowOff>141986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479758"/>
          <a:ext cx="8382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46136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46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23259</xdr:rowOff>
    </xdr:from>
    <xdr:to>
      <xdr:col>24</xdr:col>
      <xdr:colOff>114300</xdr:colOff>
      <xdr:row>36</xdr:row>
      <xdr:rowOff>124859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9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103287</xdr:rowOff>
    </xdr:from>
    <xdr:to>
      <xdr:col>19</xdr:col>
      <xdr:colOff>177800</xdr:colOff>
      <xdr:row>37</xdr:row>
      <xdr:rowOff>136108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446937"/>
          <a:ext cx="889000" cy="3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147193</xdr:rowOff>
    </xdr:from>
    <xdr:to>
      <xdr:col>20</xdr:col>
      <xdr:colOff>38100</xdr:colOff>
      <xdr:row>36</xdr:row>
      <xdr:rowOff>77343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93870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2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80264</xdr:rowOff>
    </xdr:from>
    <xdr:to>
      <xdr:col>15</xdr:col>
      <xdr:colOff>50800</xdr:colOff>
      <xdr:row>37</xdr:row>
      <xdr:rowOff>103287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423914"/>
          <a:ext cx="889000" cy="2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25545</xdr:rowOff>
    </xdr:from>
    <xdr:to>
      <xdr:col>15</xdr:col>
      <xdr:colOff>101600</xdr:colOff>
      <xdr:row>36</xdr:row>
      <xdr:rowOff>127145</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143672</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72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23440</xdr:rowOff>
    </xdr:from>
    <xdr:to>
      <xdr:col>10</xdr:col>
      <xdr:colOff>114300</xdr:colOff>
      <xdr:row>37</xdr:row>
      <xdr:rowOff>80264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367090"/>
          <a:ext cx="889000" cy="56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31750</xdr:rowOff>
    </xdr:from>
    <xdr:to>
      <xdr:col>10</xdr:col>
      <xdr:colOff>165100</xdr:colOff>
      <xdr:row>36</xdr:row>
      <xdr:rowOff>133350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149877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15258</xdr:rowOff>
    </xdr:from>
    <xdr:to>
      <xdr:col>6</xdr:col>
      <xdr:colOff>38100</xdr:colOff>
      <xdr:row>36</xdr:row>
      <xdr:rowOff>116858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8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133385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6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91186</xdr:rowOff>
    </xdr:from>
    <xdr:to>
      <xdr:col>24</xdr:col>
      <xdr:colOff>114300</xdr:colOff>
      <xdr:row>38</xdr:row>
      <xdr:rowOff>21336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43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69613</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41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85308</xdr:rowOff>
    </xdr:from>
    <xdr:to>
      <xdr:col>20</xdr:col>
      <xdr:colOff>38100</xdr:colOff>
      <xdr:row>38</xdr:row>
      <xdr:rowOff>15458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42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6585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52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52487</xdr:rowOff>
    </xdr:from>
    <xdr:to>
      <xdr:col>15</xdr:col>
      <xdr:colOff>101600</xdr:colOff>
      <xdr:row>37</xdr:row>
      <xdr:rowOff>154087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39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145214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48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29464</xdr:rowOff>
    </xdr:from>
    <xdr:to>
      <xdr:col>10</xdr:col>
      <xdr:colOff>165100</xdr:colOff>
      <xdr:row>37</xdr:row>
      <xdr:rowOff>131064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37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122191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46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144090</xdr:rowOff>
    </xdr:from>
    <xdr:to>
      <xdr:col>6</xdr:col>
      <xdr:colOff>38100</xdr:colOff>
      <xdr:row>37</xdr:row>
      <xdr:rowOff>74240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31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65367</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40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49444</xdr:rowOff>
    </xdr:from>
    <xdr:to>
      <xdr:col>24</xdr:col>
      <xdr:colOff>62865</xdr:colOff>
      <xdr:row>58</xdr:row>
      <xdr:rowOff>94000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621944"/>
          <a:ext cx="1270" cy="141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97827</xdr:rowOff>
    </xdr:from>
    <xdr:ext cx="599010"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04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94000</xdr:rowOff>
    </xdr:from>
    <xdr:to>
      <xdr:col>24</xdr:col>
      <xdr:colOff>152400</xdr:colOff>
      <xdr:row>58</xdr:row>
      <xdr:rowOff>94000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0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167571</xdr:rowOff>
    </xdr:from>
    <xdr:ext cx="690189"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397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1,462,912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49444</xdr:rowOff>
    </xdr:from>
    <xdr:to>
      <xdr:col>24</xdr:col>
      <xdr:colOff>152400</xdr:colOff>
      <xdr:row>50</xdr:row>
      <xdr:rowOff>49444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6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54763</xdr:rowOff>
    </xdr:from>
    <xdr:to>
      <xdr:col>24</xdr:col>
      <xdr:colOff>63500</xdr:colOff>
      <xdr:row>58</xdr:row>
      <xdr:rowOff>92118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998863"/>
          <a:ext cx="838200" cy="3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128167</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729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105290</xdr:rowOff>
    </xdr:from>
    <xdr:to>
      <xdr:col>24</xdr:col>
      <xdr:colOff>114300</xdr:colOff>
      <xdr:row>58</xdr:row>
      <xdr:rowOff>35440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8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92118</xdr:rowOff>
    </xdr:from>
    <xdr:to>
      <xdr:col>19</xdr:col>
      <xdr:colOff>177800</xdr:colOff>
      <xdr:row>59</xdr:row>
      <xdr:rowOff>1741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10036218"/>
          <a:ext cx="889000" cy="8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988</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497795" y="101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170265</xdr:rowOff>
    </xdr:from>
    <xdr:to>
      <xdr:col>15</xdr:col>
      <xdr:colOff>50800</xdr:colOff>
      <xdr:row>59</xdr:row>
      <xdr:rowOff>1741</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2019300" y="10114365"/>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79711</xdr:rowOff>
    </xdr:from>
    <xdr:to>
      <xdr:col>15</xdr:col>
      <xdr:colOff>101600</xdr:colOff>
      <xdr:row>59</xdr:row>
      <xdr:rowOff>9861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26388</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08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154668</xdr:rowOff>
    </xdr:from>
    <xdr:to>
      <xdr:col>10</xdr:col>
      <xdr:colOff>114300</xdr:colOff>
      <xdr:row>58</xdr:row>
      <xdr:rowOff>170265</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a:off x="1130300" y="10098768"/>
          <a:ext cx="889000" cy="1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74127</xdr:rowOff>
    </xdr:from>
    <xdr:to>
      <xdr:col>10</xdr:col>
      <xdr:colOff>165100</xdr:colOff>
      <xdr:row>59</xdr:row>
      <xdr:rowOff>4277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20804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19795" y="979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74029</xdr:rowOff>
    </xdr:from>
    <xdr:to>
      <xdr:col>6</xdr:col>
      <xdr:colOff>38100</xdr:colOff>
      <xdr:row>59</xdr:row>
      <xdr:rowOff>4179</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20706</xdr:rowOff>
    </xdr:from>
    <xdr:ext cx="59901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30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3963</xdr:rowOff>
    </xdr:from>
    <xdr:to>
      <xdr:col>24</xdr:col>
      <xdr:colOff>114300</xdr:colOff>
      <xdr:row>58</xdr:row>
      <xdr:rowOff>105563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94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90340</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862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41318</xdr:rowOff>
    </xdr:from>
    <xdr:to>
      <xdr:col>20</xdr:col>
      <xdr:colOff>38100</xdr:colOff>
      <xdr:row>58</xdr:row>
      <xdr:rowOff>142918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98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159445</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497795" y="9760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122391</xdr:rowOff>
    </xdr:from>
    <xdr:to>
      <xdr:col>15</xdr:col>
      <xdr:colOff>101600</xdr:colOff>
      <xdr:row>59</xdr:row>
      <xdr:rowOff>52541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1006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43668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15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119465</xdr:rowOff>
    </xdr:from>
    <xdr:to>
      <xdr:col>10</xdr:col>
      <xdr:colOff>165100</xdr:colOff>
      <xdr:row>59</xdr:row>
      <xdr:rowOff>49615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1006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40742</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15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103868</xdr:rowOff>
    </xdr:from>
    <xdr:to>
      <xdr:col>6</xdr:col>
      <xdr:colOff>38100</xdr:colOff>
      <xdr:row>59</xdr:row>
      <xdr:rowOff>34018</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1004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25145</xdr:rowOff>
    </xdr:from>
    <xdr:ext cx="599010"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30795" y="10140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133665</xdr:rowOff>
    </xdr:from>
    <xdr:to>
      <xdr:col>24</xdr:col>
      <xdr:colOff>62865</xdr:colOff>
      <xdr:row>77</xdr:row>
      <xdr:rowOff>147118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35165"/>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150945</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5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147118</xdr:rowOff>
    </xdr:from>
    <xdr:to>
      <xdr:col>24</xdr:col>
      <xdr:colOff>152400</xdr:colOff>
      <xdr:row>77</xdr:row>
      <xdr:rowOff>147118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4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80342</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1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133665</xdr:rowOff>
    </xdr:from>
    <xdr:to>
      <xdr:col>24</xdr:col>
      <xdr:colOff>152400</xdr:colOff>
      <xdr:row>70</xdr:row>
      <xdr:rowOff>133665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3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35956</xdr:rowOff>
    </xdr:from>
    <xdr:to>
      <xdr:col>24</xdr:col>
      <xdr:colOff>63500</xdr:colOff>
      <xdr:row>76</xdr:row>
      <xdr:rowOff>90677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894706"/>
          <a:ext cx="838200" cy="22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125127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12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102250</xdr:rowOff>
    </xdr:from>
    <xdr:to>
      <xdr:col>24</xdr:col>
      <xdr:colOff>114300</xdr:colOff>
      <xdr:row>76</xdr:row>
      <xdr:rowOff>32401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10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170624</xdr:rowOff>
    </xdr:from>
    <xdr:to>
      <xdr:col>19</xdr:col>
      <xdr:colOff>177800</xdr:colOff>
      <xdr:row>75</xdr:row>
      <xdr:rowOff>35956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2857924"/>
          <a:ext cx="889000" cy="3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127465</xdr:rowOff>
    </xdr:from>
    <xdr:to>
      <xdr:col>20</xdr:col>
      <xdr:colOff>38100</xdr:colOff>
      <xdr:row>76</xdr:row>
      <xdr:rowOff>57615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48742</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7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122949</xdr:rowOff>
    </xdr:from>
    <xdr:to>
      <xdr:col>15</xdr:col>
      <xdr:colOff>50800</xdr:colOff>
      <xdr:row>74</xdr:row>
      <xdr:rowOff>170624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2467349"/>
          <a:ext cx="889000" cy="39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2764</xdr:rowOff>
    </xdr:from>
    <xdr:to>
      <xdr:col>15</xdr:col>
      <xdr:colOff>101600</xdr:colOff>
      <xdr:row>76</xdr:row>
      <xdr:rowOff>104364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95491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2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122949</xdr:rowOff>
    </xdr:from>
    <xdr:to>
      <xdr:col>10</xdr:col>
      <xdr:colOff>114300</xdr:colOff>
      <xdr:row>75</xdr:row>
      <xdr:rowOff>66719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467349"/>
          <a:ext cx="889000" cy="45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166052</xdr:rowOff>
    </xdr:from>
    <xdr:to>
      <xdr:col>10</xdr:col>
      <xdr:colOff>165100</xdr:colOff>
      <xdr:row>76</xdr:row>
      <xdr:rowOff>96202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87329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1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146359</xdr:rowOff>
    </xdr:from>
    <xdr:to>
      <xdr:col>6</xdr:col>
      <xdr:colOff>38100</xdr:colOff>
      <xdr:row>76</xdr:row>
      <xdr:rowOff>76509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67636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9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39877</xdr:rowOff>
    </xdr:from>
    <xdr:to>
      <xdr:col>24</xdr:col>
      <xdr:colOff>114300</xdr:colOff>
      <xdr:row>76</xdr:row>
      <xdr:rowOff>141477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7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18304</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48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156606</xdr:rowOff>
    </xdr:from>
    <xdr:to>
      <xdr:col>20</xdr:col>
      <xdr:colOff>38100</xdr:colOff>
      <xdr:row>75</xdr:row>
      <xdr:rowOff>86756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84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103283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619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119824</xdr:rowOff>
    </xdr:from>
    <xdr:to>
      <xdr:col>15</xdr:col>
      <xdr:colOff>101600</xdr:colOff>
      <xdr:row>75</xdr:row>
      <xdr:rowOff>49974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80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66501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582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72149</xdr:rowOff>
    </xdr:from>
    <xdr:to>
      <xdr:col>10</xdr:col>
      <xdr:colOff>165100</xdr:colOff>
      <xdr:row>73</xdr:row>
      <xdr:rowOff>2299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41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18826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191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15919</xdr:rowOff>
    </xdr:from>
    <xdr:to>
      <xdr:col>6</xdr:col>
      <xdr:colOff>38100</xdr:colOff>
      <xdr:row>75</xdr:row>
      <xdr:rowOff>117519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87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134046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649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128093</xdr:rowOff>
    </xdr:from>
    <xdr:to>
      <xdr:col>24</xdr:col>
      <xdr:colOff>62865</xdr:colOff>
      <xdr:row>97</xdr:row>
      <xdr:rowOff>80590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58593"/>
          <a:ext cx="1270" cy="115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84417</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7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80590</xdr:rowOff>
    </xdr:from>
    <xdr:to>
      <xdr:col>24</xdr:col>
      <xdr:colOff>152400</xdr:colOff>
      <xdr:row>97</xdr:row>
      <xdr:rowOff>80590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7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74770</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3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222,031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128093</xdr:rowOff>
    </xdr:from>
    <xdr:to>
      <xdr:col>24</xdr:col>
      <xdr:colOff>152400</xdr:colOff>
      <xdr:row>90</xdr:row>
      <xdr:rowOff>128093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58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414</xdr:rowOff>
    </xdr:from>
    <xdr:to>
      <xdr:col>24</xdr:col>
      <xdr:colOff>63500</xdr:colOff>
      <xdr:row>97</xdr:row>
      <xdr:rowOff>11232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631064"/>
          <a:ext cx="838200" cy="1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118304</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234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95427</xdr:rowOff>
    </xdr:from>
    <xdr:to>
      <xdr:col>24</xdr:col>
      <xdr:colOff>114300</xdr:colOff>
      <xdr:row>96</xdr:row>
      <xdr:rowOff>25577</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38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11232</xdr:rowOff>
    </xdr:from>
    <xdr:to>
      <xdr:col>19</xdr:col>
      <xdr:colOff>177800</xdr:colOff>
      <xdr:row>97</xdr:row>
      <xdr:rowOff>24074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641882"/>
          <a:ext cx="889000" cy="1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120298</xdr:rowOff>
    </xdr:from>
    <xdr:to>
      <xdr:col>20</xdr:col>
      <xdr:colOff>38100</xdr:colOff>
      <xdr:row>96</xdr:row>
      <xdr:rowOff>50448</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40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66975</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18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19148</xdr:rowOff>
    </xdr:from>
    <xdr:to>
      <xdr:col>15</xdr:col>
      <xdr:colOff>50800</xdr:colOff>
      <xdr:row>97</xdr:row>
      <xdr:rowOff>24074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019300" y="16649798"/>
          <a:ext cx="889000" cy="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150960</xdr:rowOff>
    </xdr:from>
    <xdr:to>
      <xdr:col>15</xdr:col>
      <xdr:colOff>101600</xdr:colOff>
      <xdr:row>96</xdr:row>
      <xdr:rowOff>81110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43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97637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21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162886</xdr:rowOff>
    </xdr:from>
    <xdr:to>
      <xdr:col>10</xdr:col>
      <xdr:colOff>114300</xdr:colOff>
      <xdr:row>97</xdr:row>
      <xdr:rowOff>19148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130300" y="16622086"/>
          <a:ext cx="889000" cy="2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137957</xdr:rowOff>
    </xdr:from>
    <xdr:to>
      <xdr:col>10</xdr:col>
      <xdr:colOff>165100</xdr:colOff>
      <xdr:row>96</xdr:row>
      <xdr:rowOff>68107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42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84634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20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114354</xdr:rowOff>
    </xdr:from>
    <xdr:to>
      <xdr:col>6</xdr:col>
      <xdr:colOff>38100</xdr:colOff>
      <xdr:row>96</xdr:row>
      <xdr:rowOff>44504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40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61031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17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121064</xdr:rowOff>
    </xdr:from>
    <xdr:to>
      <xdr:col>24</xdr:col>
      <xdr:colOff>114300</xdr:colOff>
      <xdr:row>97</xdr:row>
      <xdr:rowOff>51214</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58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35991</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49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131882</xdr:rowOff>
    </xdr:from>
    <xdr:to>
      <xdr:col>20</xdr:col>
      <xdr:colOff>38100</xdr:colOff>
      <xdr:row>97</xdr:row>
      <xdr:rowOff>62032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59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53159</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68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144724</xdr:rowOff>
    </xdr:from>
    <xdr:to>
      <xdr:col>15</xdr:col>
      <xdr:colOff>101600</xdr:colOff>
      <xdr:row>97</xdr:row>
      <xdr:rowOff>74874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60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66001</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69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139798</xdr:rowOff>
    </xdr:from>
    <xdr:to>
      <xdr:col>10</xdr:col>
      <xdr:colOff>165100</xdr:colOff>
      <xdr:row>97</xdr:row>
      <xdr:rowOff>69948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59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61075</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69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112086</xdr:rowOff>
    </xdr:from>
    <xdr:to>
      <xdr:col>6</xdr:col>
      <xdr:colOff>38100</xdr:colOff>
      <xdr:row>97</xdr:row>
      <xdr:rowOff>42236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57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33363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66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15799</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30749"/>
          <a:ext cx="1270" cy="1324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133926</xdr:rowOff>
    </xdr:from>
    <xdr:ext cx="469744"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10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15799</xdr:rowOff>
    </xdr:from>
    <xdr:to>
      <xdr:col>55</xdr:col>
      <xdr:colOff>88900</xdr:colOff>
      <xdr:row>31</xdr:row>
      <xdr:rowOff>15799</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3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129184</xdr:rowOff>
    </xdr:from>
    <xdr:to>
      <xdr:col>55</xdr:col>
      <xdr:colOff>0</xdr:colOff>
      <xdr:row>38</xdr:row>
      <xdr:rowOff>129184</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6442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91203</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263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129184</xdr:rowOff>
    </xdr:from>
    <xdr:to>
      <xdr:col>50</xdr:col>
      <xdr:colOff>114300</xdr:colOff>
      <xdr:row>38</xdr:row>
      <xdr:rowOff>131928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8750300" y="6644284"/>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84328</xdr:rowOff>
    </xdr:from>
    <xdr:to>
      <xdr:col>50</xdr:col>
      <xdr:colOff>165100</xdr:colOff>
      <xdr:row>38</xdr:row>
      <xdr:rowOff>14478</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31005</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131928</xdr:rowOff>
    </xdr:from>
    <xdr:to>
      <xdr:col>45</xdr:col>
      <xdr:colOff>177800</xdr:colOff>
      <xdr:row>38</xdr:row>
      <xdr:rowOff>131928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647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78384</xdr:rowOff>
    </xdr:from>
    <xdr:to>
      <xdr:col>46</xdr:col>
      <xdr:colOff>38100</xdr:colOff>
      <xdr:row>38</xdr:row>
      <xdr:rowOff>8534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25061</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131928</xdr:rowOff>
    </xdr:from>
    <xdr:to>
      <xdr:col>41</xdr:col>
      <xdr:colOff>50800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6972300" y="6647028"/>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46381</xdr:rowOff>
    </xdr:from>
    <xdr:to>
      <xdr:col>41</xdr:col>
      <xdr:colOff>101600</xdr:colOff>
      <xdr:row>37</xdr:row>
      <xdr:rowOff>147981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164508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165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13005</xdr:rowOff>
    </xdr:from>
    <xdr:to>
      <xdr:col>36</xdr:col>
      <xdr:colOff>165100</xdr:colOff>
      <xdr:row>36</xdr:row>
      <xdr:rowOff>114605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18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131132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3017" y="5960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78384</xdr:rowOff>
    </xdr:from>
    <xdr:to>
      <xdr:col>55</xdr:col>
      <xdr:colOff>50800</xdr:colOff>
      <xdr:row>39</xdr:row>
      <xdr:rowOff>8534</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59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164761</xdr:rowOff>
    </xdr:from>
    <xdr:ext cx="313932"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5084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78384</xdr:rowOff>
    </xdr:from>
    <xdr:to>
      <xdr:col>50</xdr:col>
      <xdr:colOff>165100</xdr:colOff>
      <xdr:row>39</xdr:row>
      <xdr:rowOff>8534</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59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171111</xdr:rowOff>
    </xdr:from>
    <xdr:ext cx="313932"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82333" y="66862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81128</xdr:rowOff>
    </xdr:from>
    <xdr:to>
      <xdr:col>46</xdr:col>
      <xdr:colOff>38100</xdr:colOff>
      <xdr:row>39</xdr:row>
      <xdr:rowOff>11278</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59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2405</xdr:rowOff>
    </xdr:from>
    <xdr:ext cx="313932"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93333" y="6688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81128</xdr:rowOff>
    </xdr:from>
    <xdr:to>
      <xdr:col>41</xdr:col>
      <xdr:colOff>101600</xdr:colOff>
      <xdr:row>39</xdr:row>
      <xdr:rowOff>11278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59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2405</xdr:rowOff>
    </xdr:from>
    <xdr:ext cx="313932"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04333" y="6688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16521</xdr:rowOff>
    </xdr:from>
    <xdr:to>
      <xdr:col>54</xdr:col>
      <xdr:colOff>189865</xdr:colOff>
      <xdr:row>59</xdr:row>
      <xdr:rowOff>41951</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760471"/>
          <a:ext cx="1270" cy="139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45778</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16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41951</xdr:rowOff>
    </xdr:from>
    <xdr:to>
      <xdr:col>55</xdr:col>
      <xdr:colOff>88900</xdr:colOff>
      <xdr:row>59</xdr:row>
      <xdr:rowOff>41951</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15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134648</xdr:rowOff>
    </xdr:from>
    <xdr:ext cx="690189"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5356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16521</xdr:rowOff>
    </xdr:from>
    <xdr:to>
      <xdr:col>55</xdr:col>
      <xdr:colOff>88900</xdr:colOff>
      <xdr:row>51</xdr:row>
      <xdr:rowOff>16521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76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162390</xdr:rowOff>
    </xdr:from>
    <xdr:to>
      <xdr:col>55</xdr:col>
      <xdr:colOff>0</xdr:colOff>
      <xdr:row>58</xdr:row>
      <xdr:rowOff>164352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10106490"/>
          <a:ext cx="838200" cy="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119271</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891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96394</xdr:rowOff>
    </xdr:from>
    <xdr:to>
      <xdr:col>55</xdr:col>
      <xdr:colOff>50800</xdr:colOff>
      <xdr:row>59</xdr:row>
      <xdr:rowOff>26544</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1004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152082</xdr:rowOff>
    </xdr:from>
    <xdr:to>
      <xdr:col>50</xdr:col>
      <xdr:colOff>114300</xdr:colOff>
      <xdr:row>58</xdr:row>
      <xdr:rowOff>164352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8750300" y="10096182"/>
          <a:ext cx="889000" cy="1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99392</xdr:rowOff>
    </xdr:from>
    <xdr:to>
      <xdr:col>50</xdr:col>
      <xdr:colOff>165100</xdr:colOff>
      <xdr:row>59</xdr:row>
      <xdr:rowOff>29542</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1004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46069</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81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88871</xdr:rowOff>
    </xdr:from>
    <xdr:to>
      <xdr:col>45</xdr:col>
      <xdr:colOff>177800</xdr:colOff>
      <xdr:row>58</xdr:row>
      <xdr:rowOff>152082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7861300" y="10032971"/>
          <a:ext cx="889000" cy="6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105722</xdr:rowOff>
    </xdr:from>
    <xdr:to>
      <xdr:col>46</xdr:col>
      <xdr:colOff>38100</xdr:colOff>
      <xdr:row>59</xdr:row>
      <xdr:rowOff>35872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100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26999</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1014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88871</xdr:rowOff>
    </xdr:from>
    <xdr:to>
      <xdr:col>41</xdr:col>
      <xdr:colOff>50800</xdr:colOff>
      <xdr:row>58</xdr:row>
      <xdr:rowOff>146131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10032971"/>
          <a:ext cx="889000" cy="5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90994</xdr:rowOff>
    </xdr:from>
    <xdr:to>
      <xdr:col>41</xdr:col>
      <xdr:colOff>101600</xdr:colOff>
      <xdr:row>59</xdr:row>
      <xdr:rowOff>21144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100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12271</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1012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97949</xdr:rowOff>
    </xdr:from>
    <xdr:to>
      <xdr:col>36</xdr:col>
      <xdr:colOff>165100</xdr:colOff>
      <xdr:row>59</xdr:row>
      <xdr:rowOff>28099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1004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19226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1013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111590</xdr:rowOff>
    </xdr:from>
    <xdr:to>
      <xdr:col>55</xdr:col>
      <xdr:colOff>50800</xdr:colOff>
      <xdr:row>59</xdr:row>
      <xdr:rowOff>41740</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100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74821</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1001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113552</xdr:rowOff>
    </xdr:from>
    <xdr:to>
      <xdr:col>50</xdr:col>
      <xdr:colOff>165100</xdr:colOff>
      <xdr:row>59</xdr:row>
      <xdr:rowOff>43702</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1005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34829</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1015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101282</xdr:rowOff>
    </xdr:from>
    <xdr:to>
      <xdr:col>46</xdr:col>
      <xdr:colOff>38100</xdr:colOff>
      <xdr:row>59</xdr:row>
      <xdr:rowOff>31432</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1004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47959</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82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38071</xdr:rowOff>
    </xdr:from>
    <xdr:to>
      <xdr:col>41</xdr:col>
      <xdr:colOff>101600</xdr:colOff>
      <xdr:row>58</xdr:row>
      <xdr:rowOff>139671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98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156198</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61795" y="975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95331</xdr:rowOff>
    </xdr:from>
    <xdr:to>
      <xdr:col>36</xdr:col>
      <xdr:colOff>165100</xdr:colOff>
      <xdr:row>59</xdr:row>
      <xdr:rowOff>25481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1003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42008</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81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12384</xdr:rowOff>
    </xdr:from>
    <xdr:to>
      <xdr:col>54</xdr:col>
      <xdr:colOff>189865</xdr:colOff>
      <xdr:row>78</xdr:row>
      <xdr:rowOff>127791</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185334"/>
          <a:ext cx="1270" cy="131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131618</xdr:rowOff>
    </xdr:from>
    <xdr:ext cx="469744"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0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127791</xdr:rowOff>
    </xdr:from>
    <xdr:to>
      <xdr:col>55</xdr:col>
      <xdr:colOff>88900</xdr:colOff>
      <xdr:row>78</xdr:row>
      <xdr:rowOff>127791</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00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130511</xdr:rowOff>
    </xdr:from>
    <xdr:ext cx="599010"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96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290,347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12384</xdr:rowOff>
    </xdr:from>
    <xdr:to>
      <xdr:col>55</xdr:col>
      <xdr:colOff>88900</xdr:colOff>
      <xdr:row>71</xdr:row>
      <xdr:rowOff>12384</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18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53180</xdr:rowOff>
    </xdr:from>
    <xdr:to>
      <xdr:col>55</xdr:col>
      <xdr:colOff>0</xdr:colOff>
      <xdr:row>78</xdr:row>
      <xdr:rowOff>81516</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3426280"/>
          <a:ext cx="838200" cy="2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138916</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169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116039</xdr:rowOff>
    </xdr:from>
    <xdr:to>
      <xdr:col>55</xdr:col>
      <xdr:colOff>50800</xdr:colOff>
      <xdr:row>78</xdr:row>
      <xdr:rowOff>46189</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31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88822</xdr:rowOff>
    </xdr:from>
    <xdr:to>
      <xdr:col>50</xdr:col>
      <xdr:colOff>114300</xdr:colOff>
      <xdr:row>78</xdr:row>
      <xdr:rowOff>81516</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8750300" y="13290472"/>
          <a:ext cx="889000" cy="16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5652</xdr:rowOff>
    </xdr:from>
    <xdr:to>
      <xdr:col>50</xdr:col>
      <xdr:colOff>165100</xdr:colOff>
      <xdr:row>78</xdr:row>
      <xdr:rowOff>107252</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37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123779</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315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88822</xdr:rowOff>
    </xdr:from>
    <xdr:to>
      <xdr:col>45</xdr:col>
      <xdr:colOff>177800</xdr:colOff>
      <xdr:row>78</xdr:row>
      <xdr:rowOff>40218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7861300" y="13290472"/>
          <a:ext cx="889000" cy="12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4387</xdr:rowOff>
    </xdr:from>
    <xdr:to>
      <xdr:col>46</xdr:col>
      <xdr:colOff>38100</xdr:colOff>
      <xdr:row>78</xdr:row>
      <xdr:rowOff>105987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97114</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47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40218</xdr:rowOff>
    </xdr:from>
    <xdr:to>
      <xdr:col>41</xdr:col>
      <xdr:colOff>50800</xdr:colOff>
      <xdr:row>78</xdr:row>
      <xdr:rowOff>41663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6972300" y="13413318"/>
          <a:ext cx="889000" cy="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162967</xdr:rowOff>
    </xdr:from>
    <xdr:to>
      <xdr:col>41</xdr:col>
      <xdr:colOff>101600</xdr:colOff>
      <xdr:row>78</xdr:row>
      <xdr:rowOff>93117</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3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84244</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45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6517</xdr:rowOff>
    </xdr:from>
    <xdr:to>
      <xdr:col>36</xdr:col>
      <xdr:colOff>165100</xdr:colOff>
      <xdr:row>78</xdr:row>
      <xdr:rowOff>108117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99244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47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2380</xdr:rowOff>
    </xdr:from>
    <xdr:to>
      <xdr:col>55</xdr:col>
      <xdr:colOff>50800</xdr:colOff>
      <xdr:row>78</xdr:row>
      <xdr:rowOff>103980</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37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94467</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29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30716</xdr:rowOff>
    </xdr:from>
    <xdr:to>
      <xdr:col>50</xdr:col>
      <xdr:colOff>165100</xdr:colOff>
      <xdr:row>78</xdr:row>
      <xdr:rowOff>132316</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40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123443</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34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38022</xdr:rowOff>
    </xdr:from>
    <xdr:to>
      <xdr:col>46</xdr:col>
      <xdr:colOff>38100</xdr:colOff>
      <xdr:row>77</xdr:row>
      <xdr:rowOff>139622</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23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156149</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01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160868</xdr:rowOff>
    </xdr:from>
    <xdr:to>
      <xdr:col>41</xdr:col>
      <xdr:colOff>101600</xdr:colOff>
      <xdr:row>78</xdr:row>
      <xdr:rowOff>91018</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36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107545</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313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162313</xdr:rowOff>
    </xdr:from>
    <xdr:to>
      <xdr:col>36</xdr:col>
      <xdr:colOff>165100</xdr:colOff>
      <xdr:row>78</xdr:row>
      <xdr:rowOff>92463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36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108990</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3139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20589</xdr:rowOff>
    </xdr:from>
    <xdr:to>
      <xdr:col>54</xdr:col>
      <xdr:colOff>189865</xdr:colOff>
      <xdr:row>98</xdr:row>
      <xdr:rowOff>119858</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451089"/>
          <a:ext cx="1270" cy="14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123685</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92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119858</xdr:rowOff>
    </xdr:from>
    <xdr:to>
      <xdr:col>55</xdr:col>
      <xdr:colOff>88900</xdr:colOff>
      <xdr:row>98</xdr:row>
      <xdr:rowOff>119858</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92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138716</xdr:rowOff>
    </xdr:from>
    <xdr:ext cx="690189"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226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1,630,261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20589</xdr:rowOff>
    </xdr:from>
    <xdr:to>
      <xdr:col>55</xdr:col>
      <xdr:colOff>88900</xdr:colOff>
      <xdr:row>90</xdr:row>
      <xdr:rowOff>20589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45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104648</xdr:rowOff>
    </xdr:from>
    <xdr:to>
      <xdr:col>55</xdr:col>
      <xdr:colOff>0</xdr:colOff>
      <xdr:row>98</xdr:row>
      <xdr:rowOff>115536</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9639300" y="16906748"/>
          <a:ext cx="838200" cy="1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28427</xdr:rowOff>
    </xdr:from>
    <xdr:ext cx="534377"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659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5550</xdr:rowOff>
    </xdr:from>
    <xdr:to>
      <xdr:col>55</xdr:col>
      <xdr:colOff>50800</xdr:colOff>
      <xdr:row>98</xdr:row>
      <xdr:rowOff>107150</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8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100310</xdr:rowOff>
    </xdr:from>
    <xdr:to>
      <xdr:col>50</xdr:col>
      <xdr:colOff>114300</xdr:colOff>
      <xdr:row>98</xdr:row>
      <xdr:rowOff>115536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8750300" y="16902410"/>
          <a:ext cx="889000" cy="1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8706</xdr:rowOff>
    </xdr:from>
    <xdr:to>
      <xdr:col>50</xdr:col>
      <xdr:colOff>165100</xdr:colOff>
      <xdr:row>98</xdr:row>
      <xdr:rowOff>110306</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81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126833</xdr:rowOff>
    </xdr:from>
    <xdr:ext cx="534377"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72111" y="1658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100310</xdr:rowOff>
    </xdr:from>
    <xdr:to>
      <xdr:col>45</xdr:col>
      <xdr:colOff>177800</xdr:colOff>
      <xdr:row>98</xdr:row>
      <xdr:rowOff>101084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7861300" y="16902410"/>
          <a:ext cx="889000" cy="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1724</xdr:rowOff>
    </xdr:from>
    <xdr:to>
      <xdr:col>46</xdr:col>
      <xdr:colOff>38100</xdr:colOff>
      <xdr:row>98</xdr:row>
      <xdr:rowOff>103324</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80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119851</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83111" y="165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94323</xdr:rowOff>
    </xdr:from>
    <xdr:to>
      <xdr:col>41</xdr:col>
      <xdr:colOff>50800</xdr:colOff>
      <xdr:row>98</xdr:row>
      <xdr:rowOff>101084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972300" y="16896423"/>
          <a:ext cx="889000" cy="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17112</xdr:rowOff>
    </xdr:from>
    <xdr:to>
      <xdr:col>41</xdr:col>
      <xdr:colOff>101600</xdr:colOff>
      <xdr:row>98</xdr:row>
      <xdr:rowOff>118712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81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135239</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94111" y="1659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8306</xdr:rowOff>
    </xdr:from>
    <xdr:to>
      <xdr:col>36</xdr:col>
      <xdr:colOff>165100</xdr:colOff>
      <xdr:row>98</xdr:row>
      <xdr:rowOff>109906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81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126433</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705111" y="1658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53848</xdr:rowOff>
    </xdr:from>
    <xdr:to>
      <xdr:col>55</xdr:col>
      <xdr:colOff>50800</xdr:colOff>
      <xdr:row>98</xdr:row>
      <xdr:rowOff>155448</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85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155426</xdr:rowOff>
    </xdr:from>
    <xdr:ext cx="534377"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78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64736</xdr:rowOff>
    </xdr:from>
    <xdr:to>
      <xdr:col>50</xdr:col>
      <xdr:colOff>165100</xdr:colOff>
      <xdr:row>98</xdr:row>
      <xdr:rowOff>166336</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86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157463</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95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49510</xdr:rowOff>
    </xdr:from>
    <xdr:to>
      <xdr:col>46</xdr:col>
      <xdr:colOff>38100</xdr:colOff>
      <xdr:row>98</xdr:row>
      <xdr:rowOff>151110</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85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142237</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944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50284</xdr:rowOff>
    </xdr:from>
    <xdr:to>
      <xdr:col>41</xdr:col>
      <xdr:colOff>101600</xdr:colOff>
      <xdr:row>98</xdr:row>
      <xdr:rowOff>151884</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85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143011</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94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43523</xdr:rowOff>
    </xdr:from>
    <xdr:to>
      <xdr:col>36</xdr:col>
      <xdr:colOff>165100</xdr:colOff>
      <xdr:row>98</xdr:row>
      <xdr:rowOff>145123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84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136250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93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消防費グラフ枠">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29204</xdr:rowOff>
    </xdr:from>
    <xdr:to>
      <xdr:col>85</xdr:col>
      <xdr:colOff>126364</xdr:colOff>
      <xdr:row>38</xdr:row>
      <xdr:rowOff>55118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flipV="1">
          <a:off x="16317595" y="5515604"/>
          <a:ext cx="1269" cy="1054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58945</xdr:rowOff>
    </xdr:from>
    <xdr:ext cx="534377" cy="259045"/>
    <xdr:sp macro="" textlink="">
      <xdr:nvSpPr>
        <xdr:cNvPr id="502" name="消防費最小値テキスト">
          <a:extLst>
            <a:ext uri="{FF2B5EF4-FFF2-40B4-BE49-F238E27FC236}">
              <a16:creationId xmlns:a16="http://schemas.microsoft.com/office/drawing/2014/main" id="{00000000-0008-0000-0700-0000F6010000}"/>
            </a:ext>
          </a:extLst>
        </xdr:cNvPr>
        <xdr:cNvSpPr txBox="1"/>
      </xdr:nvSpPr>
      <xdr:spPr>
        <a:xfrm>
          <a:off x="16370300" y="65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55118</xdr:rowOff>
    </xdr:from>
    <xdr:to>
      <xdr:col>86</xdr:col>
      <xdr:colOff>25400</xdr:colOff>
      <xdr:row>38</xdr:row>
      <xdr:rowOff>55118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6230600" y="6570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147331</xdr:rowOff>
    </xdr:from>
    <xdr:ext cx="599010" cy="259045"/>
    <xdr:sp macro="" textlink="">
      <xdr:nvSpPr>
        <xdr:cNvPr id="504" name="消防費最大値テキスト">
          <a:extLst>
            <a:ext uri="{FF2B5EF4-FFF2-40B4-BE49-F238E27FC236}">
              <a16:creationId xmlns:a16="http://schemas.microsoft.com/office/drawing/2014/main" id="{00000000-0008-0000-0700-0000F8010000}"/>
            </a:ext>
          </a:extLst>
        </xdr:cNvPr>
        <xdr:cNvSpPr txBox="1"/>
      </xdr:nvSpPr>
      <xdr:spPr>
        <a:xfrm>
          <a:off x="16370300" y="529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249,168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29204</xdr:rowOff>
    </xdr:from>
    <xdr:to>
      <xdr:col>86</xdr:col>
      <xdr:colOff>25400</xdr:colOff>
      <xdr:row>32</xdr:row>
      <xdr:rowOff>29204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551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34810</xdr:rowOff>
    </xdr:from>
    <xdr:to>
      <xdr:col>85</xdr:col>
      <xdr:colOff>127000</xdr:colOff>
      <xdr:row>38</xdr:row>
      <xdr:rowOff>49257</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5481300" y="6549910"/>
          <a:ext cx="838200" cy="1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96726</xdr:rowOff>
    </xdr:from>
    <xdr:ext cx="534377" cy="259045"/>
    <xdr:sp macro="" textlink="">
      <xdr:nvSpPr>
        <xdr:cNvPr id="507" name="消防費平均値テキスト">
          <a:extLst>
            <a:ext uri="{FF2B5EF4-FFF2-40B4-BE49-F238E27FC236}">
              <a16:creationId xmlns:a16="http://schemas.microsoft.com/office/drawing/2014/main" id="{00000000-0008-0000-0700-0000FB010000}"/>
            </a:ext>
          </a:extLst>
        </xdr:cNvPr>
        <xdr:cNvSpPr txBox="1"/>
      </xdr:nvSpPr>
      <xdr:spPr>
        <a:xfrm>
          <a:off x="16370300" y="6268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73849</xdr:rowOff>
    </xdr:from>
    <xdr:to>
      <xdr:col>85</xdr:col>
      <xdr:colOff>177800</xdr:colOff>
      <xdr:row>38</xdr:row>
      <xdr:rowOff>3999</xdr:rowOff>
    </xdr:to>
    <xdr:sp macro="" textlink="">
      <xdr:nvSpPr>
        <xdr:cNvPr id="508" name="フローチャート: 判断 507">
          <a:extLst>
            <a:ext uri="{FF2B5EF4-FFF2-40B4-BE49-F238E27FC236}">
              <a16:creationId xmlns:a16="http://schemas.microsoft.com/office/drawing/2014/main" id="{00000000-0008-0000-0700-0000FC010000}"/>
            </a:ext>
          </a:extLst>
        </xdr:cNvPr>
        <xdr:cNvSpPr/>
      </xdr:nvSpPr>
      <xdr:spPr>
        <a:xfrm>
          <a:off x="16268700" y="6417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49257</xdr:rowOff>
    </xdr:from>
    <xdr:to>
      <xdr:col>81</xdr:col>
      <xdr:colOff>50800</xdr:colOff>
      <xdr:row>38</xdr:row>
      <xdr:rowOff>52932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4592300" y="6564357"/>
          <a:ext cx="889000" cy="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97646</xdr:rowOff>
    </xdr:from>
    <xdr:to>
      <xdr:col>81</xdr:col>
      <xdr:colOff>101600</xdr:colOff>
      <xdr:row>38</xdr:row>
      <xdr:rowOff>27797</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54305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44323</xdr:rowOff>
    </xdr:from>
    <xdr:ext cx="534377"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5214111" y="621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17189</xdr:rowOff>
    </xdr:from>
    <xdr:to>
      <xdr:col>76</xdr:col>
      <xdr:colOff>114300</xdr:colOff>
      <xdr:row>38</xdr:row>
      <xdr:rowOff>52932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3703300" y="6532289"/>
          <a:ext cx="889000" cy="3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113017</xdr:rowOff>
    </xdr:from>
    <xdr:to>
      <xdr:col>76</xdr:col>
      <xdr:colOff>165100</xdr:colOff>
      <xdr:row>38</xdr:row>
      <xdr:rowOff>43167</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4541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59694</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4325111" y="62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40250</xdr:rowOff>
    </xdr:from>
    <xdr:to>
      <xdr:col>71</xdr:col>
      <xdr:colOff>177800</xdr:colOff>
      <xdr:row>38</xdr:row>
      <xdr:rowOff>17189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814300" y="6383900"/>
          <a:ext cx="889000" cy="14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108427</xdr:rowOff>
    </xdr:from>
    <xdr:to>
      <xdr:col>72</xdr:col>
      <xdr:colOff>38100</xdr:colOff>
      <xdr:row>38</xdr:row>
      <xdr:rowOff>38577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3652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55104</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3436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94016</xdr:rowOff>
    </xdr:from>
    <xdr:to>
      <xdr:col>67</xdr:col>
      <xdr:colOff>101600</xdr:colOff>
      <xdr:row>38</xdr:row>
      <xdr:rowOff>24166</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2763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15293</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2547111" y="653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155459</xdr:rowOff>
    </xdr:from>
    <xdr:to>
      <xdr:col>85</xdr:col>
      <xdr:colOff>177800</xdr:colOff>
      <xdr:row>38</xdr:row>
      <xdr:rowOff>85609</xdr:rowOff>
    </xdr:to>
    <xdr:sp macro="" textlink="">
      <xdr:nvSpPr>
        <xdr:cNvPr id="525" name="楕円 524">
          <a:extLst>
            <a:ext uri="{FF2B5EF4-FFF2-40B4-BE49-F238E27FC236}">
              <a16:creationId xmlns:a16="http://schemas.microsoft.com/office/drawing/2014/main" id="{00000000-0008-0000-0700-00000D020000}"/>
            </a:ext>
          </a:extLst>
        </xdr:cNvPr>
        <xdr:cNvSpPr/>
      </xdr:nvSpPr>
      <xdr:spPr>
        <a:xfrm>
          <a:off x="16268700" y="649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70386</xdr:rowOff>
    </xdr:from>
    <xdr:ext cx="534377" cy="259045"/>
    <xdr:sp macro="" textlink="">
      <xdr:nvSpPr>
        <xdr:cNvPr id="526" name="消防費該当値テキスト">
          <a:extLst>
            <a:ext uri="{FF2B5EF4-FFF2-40B4-BE49-F238E27FC236}">
              <a16:creationId xmlns:a16="http://schemas.microsoft.com/office/drawing/2014/main" id="{00000000-0008-0000-0700-00000E020000}"/>
            </a:ext>
          </a:extLst>
        </xdr:cNvPr>
        <xdr:cNvSpPr txBox="1"/>
      </xdr:nvSpPr>
      <xdr:spPr>
        <a:xfrm>
          <a:off x="16370300" y="641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169907</xdr:rowOff>
    </xdr:from>
    <xdr:to>
      <xdr:col>81</xdr:col>
      <xdr:colOff>101600</xdr:colOff>
      <xdr:row>38</xdr:row>
      <xdr:rowOff>100057</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5430500" y="651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91184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60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2132</xdr:rowOff>
    </xdr:from>
    <xdr:to>
      <xdr:col>76</xdr:col>
      <xdr:colOff>165100</xdr:colOff>
      <xdr:row>38</xdr:row>
      <xdr:rowOff>103732</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4541500" y="651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94859</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60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137839</xdr:rowOff>
    </xdr:from>
    <xdr:to>
      <xdr:col>72</xdr:col>
      <xdr:colOff>38100</xdr:colOff>
      <xdr:row>38</xdr:row>
      <xdr:rowOff>67989</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3652500" y="648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59116</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57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160900</xdr:rowOff>
    </xdr:from>
    <xdr:to>
      <xdr:col>67</xdr:col>
      <xdr:colOff>101600</xdr:colOff>
      <xdr:row>37</xdr:row>
      <xdr:rowOff>91050</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2763500" y="633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107577</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08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7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18045</xdr:rowOff>
    </xdr:from>
    <xdr:to>
      <xdr:col>85</xdr:col>
      <xdr:colOff>126364</xdr:colOff>
      <xdr:row>59</xdr:row>
      <xdr:rowOff>24395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6317595" y="8761995"/>
          <a:ext cx="1269"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28222</xdr:rowOff>
    </xdr:from>
    <xdr:ext cx="534377" cy="259045"/>
    <xdr:sp macro="" textlink="">
      <xdr:nvSpPr>
        <xdr:cNvPr id="561" name="教育費最小値テキスト">
          <a:extLst>
            <a:ext uri="{FF2B5EF4-FFF2-40B4-BE49-F238E27FC236}">
              <a16:creationId xmlns:a16="http://schemas.microsoft.com/office/drawing/2014/main" id="{00000000-0008-0000-0700-000031020000}"/>
            </a:ext>
          </a:extLst>
        </xdr:cNvPr>
        <xdr:cNvSpPr txBox="1"/>
      </xdr:nvSpPr>
      <xdr:spPr>
        <a:xfrm>
          <a:off x="16370300" y="1014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24395</xdr:rowOff>
    </xdr:from>
    <xdr:to>
      <xdr:col>86</xdr:col>
      <xdr:colOff>25400</xdr:colOff>
      <xdr:row>59</xdr:row>
      <xdr:rowOff>24395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1013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136172</xdr:rowOff>
    </xdr:from>
    <xdr:ext cx="599010" cy="259045"/>
    <xdr:sp macro="" textlink="">
      <xdr:nvSpPr>
        <xdr:cNvPr id="563" name="教育費最大値テキスト">
          <a:extLst>
            <a:ext uri="{FF2B5EF4-FFF2-40B4-BE49-F238E27FC236}">
              <a16:creationId xmlns:a16="http://schemas.microsoft.com/office/drawing/2014/main" id="{00000000-0008-0000-0700-000033020000}"/>
            </a:ext>
          </a:extLst>
        </xdr:cNvPr>
        <xdr:cNvSpPr txBox="1"/>
      </xdr:nvSpPr>
      <xdr:spPr>
        <a:xfrm>
          <a:off x="16370300" y="853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889,504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18045</xdr:rowOff>
    </xdr:from>
    <xdr:to>
      <xdr:col>86</xdr:col>
      <xdr:colOff>25400</xdr:colOff>
      <xdr:row>51</xdr:row>
      <xdr:rowOff>18045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8761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155242</xdr:rowOff>
    </xdr:from>
    <xdr:to>
      <xdr:col>85</xdr:col>
      <xdr:colOff>127000</xdr:colOff>
      <xdr:row>58</xdr:row>
      <xdr:rowOff>165726</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5481300" y="10099342"/>
          <a:ext cx="838200" cy="1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112443</xdr:rowOff>
    </xdr:from>
    <xdr:ext cx="534377" cy="259045"/>
    <xdr:sp macro="" textlink="">
      <xdr:nvSpPr>
        <xdr:cNvPr id="566" name="教育費平均値テキスト">
          <a:extLst>
            <a:ext uri="{FF2B5EF4-FFF2-40B4-BE49-F238E27FC236}">
              <a16:creationId xmlns:a16="http://schemas.microsoft.com/office/drawing/2014/main" id="{00000000-0008-0000-0700-000036020000}"/>
            </a:ext>
          </a:extLst>
        </xdr:cNvPr>
        <xdr:cNvSpPr txBox="1"/>
      </xdr:nvSpPr>
      <xdr:spPr>
        <a:xfrm>
          <a:off x="16370300" y="9885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89566</xdr:rowOff>
    </xdr:from>
    <xdr:to>
      <xdr:col>85</xdr:col>
      <xdr:colOff>177800</xdr:colOff>
      <xdr:row>59</xdr:row>
      <xdr:rowOff>19716</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6268700" y="100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165726</xdr:rowOff>
    </xdr:from>
    <xdr:to>
      <xdr:col>81</xdr:col>
      <xdr:colOff>50800</xdr:colOff>
      <xdr:row>59</xdr:row>
      <xdr:rowOff>1450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4592300" y="10109826"/>
          <a:ext cx="889000" cy="7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99587</xdr:rowOff>
    </xdr:from>
    <xdr:to>
      <xdr:col>81</xdr:col>
      <xdr:colOff>101600</xdr:colOff>
      <xdr:row>59</xdr:row>
      <xdr:rowOff>29737</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5430500" y="1004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46264</xdr:rowOff>
    </xdr:from>
    <xdr:ext cx="534377"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5214111" y="981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136296</xdr:rowOff>
    </xdr:from>
    <xdr:to>
      <xdr:col>76</xdr:col>
      <xdr:colOff>114300</xdr:colOff>
      <xdr:row>59</xdr:row>
      <xdr:rowOff>1450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3703300" y="10080396"/>
          <a:ext cx="889000" cy="3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110230</xdr:rowOff>
    </xdr:from>
    <xdr:to>
      <xdr:col>76</xdr:col>
      <xdr:colOff>165100</xdr:colOff>
      <xdr:row>59</xdr:row>
      <xdr:rowOff>40380</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4541500" y="100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56907</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325111" y="98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136296</xdr:rowOff>
    </xdr:from>
    <xdr:to>
      <xdr:col>71</xdr:col>
      <xdr:colOff>177800</xdr:colOff>
      <xdr:row>59</xdr:row>
      <xdr:rowOff>16388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2814300" y="10080396"/>
          <a:ext cx="889000" cy="5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101120</xdr:rowOff>
    </xdr:from>
    <xdr:to>
      <xdr:col>72</xdr:col>
      <xdr:colOff>38100</xdr:colOff>
      <xdr:row>59</xdr:row>
      <xdr:rowOff>31270</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3652500" y="1004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22397</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436111" y="10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91691</xdr:rowOff>
    </xdr:from>
    <xdr:to>
      <xdr:col>67</xdr:col>
      <xdr:colOff>101600</xdr:colOff>
      <xdr:row>59</xdr:row>
      <xdr:rowOff>21841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2763500" y="1003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38368</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547111" y="981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104442</xdr:rowOff>
    </xdr:from>
    <xdr:to>
      <xdr:col>85</xdr:col>
      <xdr:colOff>177800</xdr:colOff>
      <xdr:row>59</xdr:row>
      <xdr:rowOff>34592</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6268700" y="1004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67994</xdr:rowOff>
    </xdr:from>
    <xdr:ext cx="534377" cy="259045"/>
    <xdr:sp macro="" textlink="">
      <xdr:nvSpPr>
        <xdr:cNvPr id="585" name="教育費該当値テキスト">
          <a:extLst>
            <a:ext uri="{FF2B5EF4-FFF2-40B4-BE49-F238E27FC236}">
              <a16:creationId xmlns:a16="http://schemas.microsoft.com/office/drawing/2014/main" id="{00000000-0008-0000-0700-000049020000}"/>
            </a:ext>
          </a:extLst>
        </xdr:cNvPr>
        <xdr:cNvSpPr txBox="1"/>
      </xdr:nvSpPr>
      <xdr:spPr>
        <a:xfrm>
          <a:off x="16370300" y="1001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114926</xdr:rowOff>
    </xdr:from>
    <xdr:to>
      <xdr:col>81</xdr:col>
      <xdr:colOff>101600</xdr:colOff>
      <xdr:row>59</xdr:row>
      <xdr:rowOff>45076</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5430500" y="1005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36203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1015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122100</xdr:rowOff>
    </xdr:from>
    <xdr:to>
      <xdr:col>76</xdr:col>
      <xdr:colOff>165100</xdr:colOff>
      <xdr:row>59</xdr:row>
      <xdr:rowOff>52250</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4541500" y="1006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43377</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1015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85496</xdr:rowOff>
    </xdr:from>
    <xdr:to>
      <xdr:col>72</xdr:col>
      <xdr:colOff>38100</xdr:colOff>
      <xdr:row>59</xdr:row>
      <xdr:rowOff>15646</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3652500" y="1002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32173</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80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137038</xdr:rowOff>
    </xdr:from>
    <xdr:to>
      <xdr:col>67</xdr:col>
      <xdr:colOff>101600</xdr:colOff>
      <xdr:row>59</xdr:row>
      <xdr:rowOff>67188</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2763500" y="1008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58315</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1017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105795</xdr:rowOff>
    </xdr:from>
    <xdr:to>
      <xdr:col>85</xdr:col>
      <xdr:colOff>126364</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107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59632</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60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52472</xdr:rowOff>
    </xdr:from>
    <xdr:ext cx="599010"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188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388,899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105795</xdr:rowOff>
    </xdr:from>
    <xdr:to>
      <xdr:col>86</xdr:col>
      <xdr:colOff>25400</xdr:colOff>
      <xdr:row>70</xdr:row>
      <xdr:rowOff>105795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170298</xdr:rowOff>
    </xdr:from>
    <xdr:to>
      <xdr:col>85</xdr:col>
      <xdr:colOff>127000</xdr:colOff>
      <xdr:row>79</xdr:row>
      <xdr:rowOff>22755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5481300" y="13543398"/>
          <a:ext cx="838200" cy="2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104081</xdr:rowOff>
    </xdr:from>
    <xdr:ext cx="534377"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477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125654</xdr:rowOff>
    </xdr:from>
    <xdr:to>
      <xdr:col>85</xdr:col>
      <xdr:colOff>177800</xdr:colOff>
      <xdr:row>79</xdr:row>
      <xdr:rowOff>55804</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49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22755</xdr:rowOff>
    </xdr:from>
    <xdr:to>
      <xdr:col>81</xdr:col>
      <xdr:colOff>50800</xdr:colOff>
      <xdr:row>79</xdr:row>
      <xdr:rowOff>44053</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4592300" y="13567305"/>
          <a:ext cx="889000" cy="2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131721</xdr:rowOff>
    </xdr:from>
    <xdr:to>
      <xdr:col>81</xdr:col>
      <xdr:colOff>101600</xdr:colOff>
      <xdr:row>79</xdr:row>
      <xdr:rowOff>61871</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50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78398</xdr:rowOff>
    </xdr:from>
    <xdr:ext cx="469744"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46428" y="1328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39596</xdr:rowOff>
    </xdr:from>
    <xdr:to>
      <xdr:col>76</xdr:col>
      <xdr:colOff>114300</xdr:colOff>
      <xdr:row>79</xdr:row>
      <xdr:rowOff>44053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3703300" y="13584146"/>
          <a:ext cx="889000" cy="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128025</xdr:rowOff>
    </xdr:from>
    <xdr:to>
      <xdr:col>76</xdr:col>
      <xdr:colOff>165100</xdr:colOff>
      <xdr:row>79</xdr:row>
      <xdr:rowOff>58175</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50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74702</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57428" y="1327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39596</xdr:rowOff>
    </xdr:from>
    <xdr:to>
      <xdr:col>71</xdr:col>
      <xdr:colOff>177800</xdr:colOff>
      <xdr:row>79</xdr:row>
      <xdr:rowOff>40069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2814300" y="13584146"/>
          <a:ext cx="889000" cy="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128001</xdr:rowOff>
    </xdr:from>
    <xdr:to>
      <xdr:col>72</xdr:col>
      <xdr:colOff>38100</xdr:colOff>
      <xdr:row>79</xdr:row>
      <xdr:rowOff>58151</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5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74678</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68428" y="1327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130014</xdr:rowOff>
    </xdr:from>
    <xdr:to>
      <xdr:col>67</xdr:col>
      <xdr:colOff>101600</xdr:colOff>
      <xdr:row>79</xdr:row>
      <xdr:rowOff>60164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5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76691</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79428" y="1327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119498</xdr:rowOff>
    </xdr:from>
    <xdr:to>
      <xdr:col>85</xdr:col>
      <xdr:colOff>177800</xdr:colOff>
      <xdr:row>79</xdr:row>
      <xdr:rowOff>49648</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49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78875</xdr:rowOff>
    </xdr:from>
    <xdr:ext cx="534377"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28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143405</xdr:rowOff>
    </xdr:from>
    <xdr:to>
      <xdr:col>81</xdr:col>
      <xdr:colOff>101600</xdr:colOff>
      <xdr:row>79</xdr:row>
      <xdr:rowOff>73555</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51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64682</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60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164703</xdr:rowOff>
    </xdr:from>
    <xdr:to>
      <xdr:col>76</xdr:col>
      <xdr:colOff>165100</xdr:colOff>
      <xdr:row>79</xdr:row>
      <xdr:rowOff>94853</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53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85980</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3017" y="13630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160246</xdr:rowOff>
    </xdr:from>
    <xdr:to>
      <xdr:col>72</xdr:col>
      <xdr:colOff>38100</xdr:colOff>
      <xdr:row>79</xdr:row>
      <xdr:rowOff>90396</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53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81523</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428" y="1362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160719</xdr:rowOff>
    </xdr:from>
    <xdr:to>
      <xdr:col>67</xdr:col>
      <xdr:colOff>101600</xdr:colOff>
      <xdr:row>79</xdr:row>
      <xdr:rowOff>90869</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53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81996</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62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公債費グラフ枠">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126178</xdr:rowOff>
    </xdr:from>
    <xdr:to>
      <xdr:col>85</xdr:col>
      <xdr:colOff>126364</xdr:colOff>
      <xdr:row>98</xdr:row>
      <xdr:rowOff>18599</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flipV="1">
          <a:off x="16317595" y="15556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22426</xdr:rowOff>
    </xdr:from>
    <xdr:ext cx="469744" cy="259045"/>
    <xdr:sp macro="" textlink="">
      <xdr:nvSpPr>
        <xdr:cNvPr id="671" name="公債費最小値テキスト">
          <a:extLst>
            <a:ext uri="{FF2B5EF4-FFF2-40B4-BE49-F238E27FC236}">
              <a16:creationId xmlns:a16="http://schemas.microsoft.com/office/drawing/2014/main" id="{00000000-0008-0000-0700-00009F020000}"/>
            </a:ext>
          </a:extLst>
        </xdr:cNvPr>
        <xdr:cNvSpPr txBox="1"/>
      </xdr:nvSpPr>
      <xdr:spPr>
        <a:xfrm>
          <a:off x="16370300" y="1682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18599</xdr:rowOff>
    </xdr:from>
    <xdr:to>
      <xdr:col>86</xdr:col>
      <xdr:colOff>25400</xdr:colOff>
      <xdr:row>98</xdr:row>
      <xdr:rowOff>18599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6230600" y="168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72855</xdr:rowOff>
    </xdr:from>
    <xdr:ext cx="599010" cy="259045"/>
    <xdr:sp macro="" textlink="">
      <xdr:nvSpPr>
        <xdr:cNvPr id="673" name="公債費最大値テキスト">
          <a:extLst>
            <a:ext uri="{FF2B5EF4-FFF2-40B4-BE49-F238E27FC236}">
              <a16:creationId xmlns:a16="http://schemas.microsoft.com/office/drawing/2014/main" id="{00000000-0008-0000-0700-0000A1020000}"/>
            </a:ext>
          </a:extLst>
        </xdr:cNvPr>
        <xdr:cNvSpPr txBox="1"/>
      </xdr:nvSpPr>
      <xdr:spPr>
        <a:xfrm>
          <a:off x="16370300" y="1533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222,366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126178</xdr:rowOff>
    </xdr:from>
    <xdr:to>
      <xdr:col>86</xdr:col>
      <xdr:colOff>25400</xdr:colOff>
      <xdr:row>90</xdr:row>
      <xdr:rowOff>126178</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6230600" y="155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80025</xdr:rowOff>
    </xdr:from>
    <xdr:to>
      <xdr:col>85</xdr:col>
      <xdr:colOff>127000</xdr:colOff>
      <xdr:row>96</xdr:row>
      <xdr:rowOff>92272</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flipV="1">
          <a:off x="15481300" y="16539225"/>
          <a:ext cx="838200" cy="1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71314</xdr:rowOff>
    </xdr:from>
    <xdr:ext cx="534377" cy="259045"/>
    <xdr:sp macro="" textlink="">
      <xdr:nvSpPr>
        <xdr:cNvPr id="676" name="公債費平均値テキスト">
          <a:extLst>
            <a:ext uri="{FF2B5EF4-FFF2-40B4-BE49-F238E27FC236}">
              <a16:creationId xmlns:a16="http://schemas.microsoft.com/office/drawing/2014/main" id="{00000000-0008-0000-0700-0000A4020000}"/>
            </a:ext>
          </a:extLst>
        </xdr:cNvPr>
        <xdr:cNvSpPr txBox="1"/>
      </xdr:nvSpPr>
      <xdr:spPr>
        <a:xfrm>
          <a:off x="16370300" y="16187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48437</xdr:rowOff>
    </xdr:from>
    <xdr:to>
      <xdr:col>85</xdr:col>
      <xdr:colOff>177800</xdr:colOff>
      <xdr:row>95</xdr:row>
      <xdr:rowOff>150037</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6268700" y="1633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92272</xdr:rowOff>
    </xdr:from>
    <xdr:to>
      <xdr:col>81</xdr:col>
      <xdr:colOff>50800</xdr:colOff>
      <xdr:row>96</xdr:row>
      <xdr:rowOff>108187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4592300" y="16551472"/>
          <a:ext cx="889000" cy="1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59810</xdr:rowOff>
    </xdr:from>
    <xdr:to>
      <xdr:col>81</xdr:col>
      <xdr:colOff>101600</xdr:colOff>
      <xdr:row>95</xdr:row>
      <xdr:rowOff>161410</xdr:rowOff>
    </xdr:to>
    <xdr:sp macro="" textlink="">
      <xdr:nvSpPr>
        <xdr:cNvPr id="679" name="フローチャート: 判断 678">
          <a:extLst>
            <a:ext uri="{FF2B5EF4-FFF2-40B4-BE49-F238E27FC236}">
              <a16:creationId xmlns:a16="http://schemas.microsoft.com/office/drawing/2014/main" id="{00000000-0008-0000-0700-0000A7020000}"/>
            </a:ext>
          </a:extLst>
        </xdr:cNvPr>
        <xdr:cNvSpPr/>
      </xdr:nvSpPr>
      <xdr:spPr>
        <a:xfrm>
          <a:off x="15430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6487</xdr:rowOff>
    </xdr:from>
    <xdr:ext cx="534377"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5214111" y="1612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108187</xdr:rowOff>
    </xdr:from>
    <xdr:to>
      <xdr:col>76</xdr:col>
      <xdr:colOff>114300</xdr:colOff>
      <xdr:row>96</xdr:row>
      <xdr:rowOff>108221</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3703300" y="16567387"/>
          <a:ext cx="889000" cy="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95221</xdr:rowOff>
    </xdr:from>
    <xdr:to>
      <xdr:col>76</xdr:col>
      <xdr:colOff>165100</xdr:colOff>
      <xdr:row>96</xdr:row>
      <xdr:rowOff>25371</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4541500" y="16382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41898</xdr:rowOff>
    </xdr:from>
    <xdr:ext cx="534377"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4325111" y="1615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108221</xdr:rowOff>
    </xdr:from>
    <xdr:to>
      <xdr:col>71</xdr:col>
      <xdr:colOff>177800</xdr:colOff>
      <xdr:row>96</xdr:row>
      <xdr:rowOff>129539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2814300" y="16567421"/>
          <a:ext cx="889000" cy="2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88517</xdr:rowOff>
    </xdr:from>
    <xdr:to>
      <xdr:col>72</xdr:col>
      <xdr:colOff>38100</xdr:colOff>
      <xdr:row>96</xdr:row>
      <xdr:rowOff>18667</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3652500" y="16376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35194</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3436111" y="1615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94455</xdr:rowOff>
    </xdr:from>
    <xdr:to>
      <xdr:col>67</xdr:col>
      <xdr:colOff>101600</xdr:colOff>
      <xdr:row>96</xdr:row>
      <xdr:rowOff>24605</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27635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41132</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547111" y="1615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29225</xdr:rowOff>
    </xdr:from>
    <xdr:to>
      <xdr:col>85</xdr:col>
      <xdr:colOff>177800</xdr:colOff>
      <xdr:row>96</xdr:row>
      <xdr:rowOff>130825</xdr:rowOff>
    </xdr:to>
    <xdr:sp macro="" textlink="">
      <xdr:nvSpPr>
        <xdr:cNvPr id="694" name="楕円 693">
          <a:extLst>
            <a:ext uri="{FF2B5EF4-FFF2-40B4-BE49-F238E27FC236}">
              <a16:creationId xmlns:a16="http://schemas.microsoft.com/office/drawing/2014/main" id="{00000000-0008-0000-0700-0000B6020000}"/>
            </a:ext>
          </a:extLst>
        </xdr:cNvPr>
        <xdr:cNvSpPr/>
      </xdr:nvSpPr>
      <xdr:spPr>
        <a:xfrm>
          <a:off x="16268700" y="1648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7652</xdr:rowOff>
    </xdr:from>
    <xdr:ext cx="534377" cy="259045"/>
    <xdr:sp macro="" textlink="">
      <xdr:nvSpPr>
        <xdr:cNvPr id="695" name="公債費該当値テキスト">
          <a:extLst>
            <a:ext uri="{FF2B5EF4-FFF2-40B4-BE49-F238E27FC236}">
              <a16:creationId xmlns:a16="http://schemas.microsoft.com/office/drawing/2014/main" id="{00000000-0008-0000-0700-0000B7020000}"/>
            </a:ext>
          </a:extLst>
        </xdr:cNvPr>
        <xdr:cNvSpPr txBox="1"/>
      </xdr:nvSpPr>
      <xdr:spPr>
        <a:xfrm>
          <a:off x="16370300" y="1646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41472</xdr:rowOff>
    </xdr:from>
    <xdr:to>
      <xdr:col>81</xdr:col>
      <xdr:colOff>101600</xdr:colOff>
      <xdr:row>96</xdr:row>
      <xdr:rowOff>143072</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5430500" y="1650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134199</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59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57387</xdr:rowOff>
    </xdr:from>
    <xdr:to>
      <xdr:col>76</xdr:col>
      <xdr:colOff>165100</xdr:colOff>
      <xdr:row>96</xdr:row>
      <xdr:rowOff>158987</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4541500" y="1651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150114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60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57421</xdr:rowOff>
    </xdr:from>
    <xdr:to>
      <xdr:col>72</xdr:col>
      <xdr:colOff>38100</xdr:colOff>
      <xdr:row>96</xdr:row>
      <xdr:rowOff>159021</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3652500" y="1651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150148</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60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78739</xdr:rowOff>
    </xdr:from>
    <xdr:to>
      <xdr:col>67</xdr:col>
      <xdr:colOff>101600</xdr:colOff>
      <xdr:row>97</xdr:row>
      <xdr:rowOff>8889</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2763500" y="1653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63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7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48097</xdr:rowOff>
    </xdr:from>
    <xdr:to>
      <xdr:col>116</xdr:col>
      <xdr:colOff>62864</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flipV="1">
          <a:off x="22159595" y="5363047"/>
          <a:ext cx="1269" cy="1422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0" name="諸支出金最小値テキスト">
          <a:extLst>
            <a:ext uri="{FF2B5EF4-FFF2-40B4-BE49-F238E27FC236}">
              <a16:creationId xmlns:a16="http://schemas.microsoft.com/office/drawing/2014/main" id="{00000000-0008-0000-0700-0000D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166224</xdr:rowOff>
    </xdr:from>
    <xdr:ext cx="469744" cy="259045"/>
    <xdr:sp macro="" textlink="">
      <xdr:nvSpPr>
        <xdr:cNvPr id="732" name="諸支出金最大値テキスト">
          <a:extLst>
            <a:ext uri="{FF2B5EF4-FFF2-40B4-BE49-F238E27FC236}">
              <a16:creationId xmlns:a16="http://schemas.microsoft.com/office/drawing/2014/main" id="{00000000-0008-0000-0700-0000DC020000}"/>
            </a:ext>
          </a:extLst>
        </xdr:cNvPr>
        <xdr:cNvSpPr txBox="1"/>
      </xdr:nvSpPr>
      <xdr:spPr>
        <a:xfrm>
          <a:off x="22212300" y="513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48097</xdr:rowOff>
    </xdr:from>
    <xdr:to>
      <xdr:col>116</xdr:col>
      <xdr:colOff>152400</xdr:colOff>
      <xdr:row>31</xdr:row>
      <xdr:rowOff>48097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536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10866</xdr:rowOff>
    </xdr:from>
    <xdr:ext cx="378565" cy="259045"/>
    <xdr:sp macro="" textlink="">
      <xdr:nvSpPr>
        <xdr:cNvPr id="735" name="諸支出金平均値テキスト">
          <a:extLst>
            <a:ext uri="{FF2B5EF4-FFF2-40B4-BE49-F238E27FC236}">
              <a16:creationId xmlns:a16="http://schemas.microsoft.com/office/drawing/2014/main" id="{00000000-0008-0000-0700-0000DF020000}"/>
            </a:ext>
          </a:extLst>
        </xdr:cNvPr>
        <xdr:cNvSpPr txBox="1"/>
      </xdr:nvSpPr>
      <xdr:spPr>
        <a:xfrm>
          <a:off x="22212300" y="6525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159439</xdr:rowOff>
    </xdr:from>
    <xdr:to>
      <xdr:col>116</xdr:col>
      <xdr:colOff>114300</xdr:colOff>
      <xdr:row>39</xdr:row>
      <xdr:rowOff>89589</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2110700" y="667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12646</xdr:rowOff>
    </xdr:from>
    <xdr:to>
      <xdr:col>112</xdr:col>
      <xdr:colOff>38100</xdr:colOff>
      <xdr:row>39</xdr:row>
      <xdr:rowOff>114246</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1272500" y="66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130773</xdr:rowOff>
    </xdr:from>
    <xdr:ext cx="378565"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1134017" y="6474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8563</xdr:rowOff>
    </xdr:from>
    <xdr:to>
      <xdr:col>107</xdr:col>
      <xdr:colOff>101600</xdr:colOff>
      <xdr:row>39</xdr:row>
      <xdr:rowOff>110163</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0383500" y="66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126690</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0245017" y="6470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15585</xdr:rowOff>
    </xdr:from>
    <xdr:to>
      <xdr:col>102</xdr:col>
      <xdr:colOff>165100</xdr:colOff>
      <xdr:row>39</xdr:row>
      <xdr:rowOff>117185</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19494500" y="670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133712</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356017" y="6477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21953</xdr:rowOff>
    </xdr:from>
    <xdr:to>
      <xdr:col>98</xdr:col>
      <xdr:colOff>38100</xdr:colOff>
      <xdr:row>39</xdr:row>
      <xdr:rowOff>123553</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8605500" y="670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140080</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7017" y="6483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137866</xdr:rowOff>
    </xdr:from>
    <xdr:ext cx="249299" cy="259045"/>
    <xdr:sp macro="" textlink="">
      <xdr:nvSpPr>
        <xdr:cNvPr id="754" name="諸支出金該当値テキスト">
          <a:extLst>
            <a:ext uri="{FF2B5EF4-FFF2-40B4-BE49-F238E27FC236}">
              <a16:creationId xmlns:a16="http://schemas.microsoft.com/office/drawing/2014/main" id="{00000000-0008-0000-0700-0000F2020000}"/>
            </a:ext>
          </a:extLst>
        </xdr:cNvPr>
        <xdr:cNvSpPr txBox="1"/>
      </xdr:nvSpPr>
      <xdr:spPr>
        <a:xfrm>
          <a:off x="22212300" y="6652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a:extLst>
            <a:ext uri="{FF2B5EF4-FFF2-40B4-BE49-F238E27FC236}">
              <a16:creationId xmlns:a16="http://schemas.microsoft.com/office/drawing/2014/main" id="{00000000-0008-0000-0700-00000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a:extLst>
            <a:ext uri="{FF2B5EF4-FFF2-40B4-BE49-F238E27FC236}">
              <a16:creationId xmlns:a16="http://schemas.microsoft.com/office/drawing/2014/main" id="{00000000-0008-0000-0700-00000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a:extLst>
            <a:ext uri="{FF2B5EF4-FFF2-40B4-BE49-F238E27FC236}">
              <a16:creationId xmlns:a16="http://schemas.microsoft.com/office/drawing/2014/main" id="{00000000-0008-0000-0700-00001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a:extLst>
            <a:ext uri="{FF2B5EF4-FFF2-40B4-BE49-F238E27FC236}">
              <a16:creationId xmlns:a16="http://schemas.microsoft.com/office/drawing/2014/main" id="{00000000-0008-0000-0700-00002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a:extLst>
            <a:ext uri="{FF2B5EF4-FFF2-40B4-BE49-F238E27FC236}">
              <a16:creationId xmlns:a16="http://schemas.microsoft.com/office/drawing/2014/main" id="{00000000-0008-0000-0700-00002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類似団体平均及び前年度比較による増減幅の大きい項目については、総務費、民生費、災害復旧費である。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項目のうち、まず総務費は、住民一人当たり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198,026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円と、前年度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163,710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34,316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円上回っている。これは新型コロナウイルス感染症対策に伴う特別定額給付金事業の増によるものである。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148,578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円と、前年度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188,153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39,575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円下回っている。これは除染対策事業の事業量の減による物件費の減及び応急仮設住宅撤去事業の完了による普通建設事業費の減によるものである。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災害復旧費は、住民一人当たり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11,969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円と、前年度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5,964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6,005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円上回っている。これは令和元年東日本台風に伴う大作田</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号線災害復旧事業による災害復旧事業費の増によるものである。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福島県大玉村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年度決算については、標準財政規模に対する財政調整基金残高が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27.16%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と昨年度に比べ</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上昇した。今後も当初予算編成時には財政調整基金の取り崩しによる予算措置が必要となるため、決算剰余金を中心に積立を行い、年度末現在高が当初を上回るような財政運営を図っていく必要がある。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福島県大玉村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年度は各会計とも黒字となっているが、一般会計からの繰り入れに頼らず、また基準外繰出しのないよう節度ある財政運営を図っていく必要がある。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農業集落排水事業特別会計は、令和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年度からの地方公営企業法適用に向けた移行関連の費用が発生することが予想されるため、今より一層の経費削減に努める必要がある。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水道事業会計においても、</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水道管老朽化対策や石綿セグメント管更新事業等による多額の借入が想定されるため、長期的な実施計画に沿った事業選別を行い、適正水準を維持する必要がある。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各会計とも過去</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年間で赤字は生じていないものの、引き続き経営の健全化に努めていく。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X13"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6023150</v>
      </c>
      <c r="BO4" s="464"/>
      <c r="BP4" s="464"/>
      <c r="BQ4" s="464"/>
      <c r="BR4" s="464"/>
      <c r="BS4" s="464"/>
      <c r="BT4" s="464"/>
      <c r="BU4" s="465"/>
      <c r="BV4" s="463">
        <v>5769290</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10.4</v>
      </c>
      <c r="CU4" s="648"/>
      <c r="CV4" s="648"/>
      <c r="CW4" s="648"/>
      <c r="CX4" s="648"/>
      <c r="CY4" s="648"/>
      <c r="CZ4" s="648"/>
      <c r="DA4" s="649"/>
      <c r="DB4" s="647">
        <v>11.8</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5649710</v>
      </c>
      <c r="BO5" s="469"/>
      <c r="BP5" s="469"/>
      <c r="BQ5" s="469"/>
      <c r="BR5" s="469"/>
      <c r="BS5" s="469"/>
      <c r="BT5" s="469"/>
      <c r="BU5" s="470"/>
      <c r="BV5" s="468">
        <v>5358439</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82.7</v>
      </c>
      <c r="CU5" s="439"/>
      <c r="CV5" s="439"/>
      <c r="CW5" s="439"/>
      <c r="CX5" s="439"/>
      <c r="CY5" s="439"/>
      <c r="CZ5" s="439"/>
      <c r="DA5" s="440"/>
      <c r="DB5" s="438">
        <v>87.9</v>
      </c>
      <c r="DC5" s="439"/>
      <c r="DD5" s="439"/>
      <c r="DE5" s="439"/>
      <c r="DF5" s="439"/>
      <c r="DG5" s="439"/>
      <c r="DH5" s="439"/>
      <c r="DI5" s="440"/>
      <c r="DJ5" s="186"/>
      <c r="DK5" s="186"/>
      <c r="DL5" s="186"/>
      <c r="DM5" s="186"/>
      <c r="DN5" s="186"/>
      <c r="DO5" s="186"/>
    </row>
    <row r="6" spans="1:119" ht="18.75" customHeight="1" x14ac:dyDescent="0.15">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93</v>
      </c>
      <c r="AV6" s="526"/>
      <c r="AW6" s="526"/>
      <c r="AX6" s="526"/>
      <c r="AY6" s="448" t="s">
        <v>101</v>
      </c>
      <c r="AZ6" s="449"/>
      <c r="BA6" s="449"/>
      <c r="BB6" s="449"/>
      <c r="BC6" s="449"/>
      <c r="BD6" s="449"/>
      <c r="BE6" s="449"/>
      <c r="BF6" s="449"/>
      <c r="BG6" s="449"/>
      <c r="BH6" s="449"/>
      <c r="BI6" s="449"/>
      <c r="BJ6" s="449"/>
      <c r="BK6" s="449"/>
      <c r="BL6" s="449"/>
      <c r="BM6" s="450"/>
      <c r="BN6" s="468">
        <v>373440</v>
      </c>
      <c r="BO6" s="469"/>
      <c r="BP6" s="469"/>
      <c r="BQ6" s="469"/>
      <c r="BR6" s="469"/>
      <c r="BS6" s="469"/>
      <c r="BT6" s="469"/>
      <c r="BU6" s="470"/>
      <c r="BV6" s="468">
        <v>410851</v>
      </c>
      <c r="BW6" s="469"/>
      <c r="BX6" s="469"/>
      <c r="BY6" s="469"/>
      <c r="BZ6" s="469"/>
      <c r="CA6" s="469"/>
      <c r="CB6" s="469"/>
      <c r="CC6" s="470"/>
      <c r="CD6" s="477" t="s">
        <v>102</v>
      </c>
      <c r="CE6" s="478"/>
      <c r="CF6" s="478"/>
      <c r="CG6" s="478"/>
      <c r="CH6" s="478"/>
      <c r="CI6" s="478"/>
      <c r="CJ6" s="478"/>
      <c r="CK6" s="478"/>
      <c r="CL6" s="478"/>
      <c r="CM6" s="478"/>
      <c r="CN6" s="478"/>
      <c r="CO6" s="478"/>
      <c r="CP6" s="478"/>
      <c r="CQ6" s="478"/>
      <c r="CR6" s="478"/>
      <c r="CS6" s="479"/>
      <c r="CT6" s="621">
        <v>85.9</v>
      </c>
      <c r="CU6" s="622"/>
      <c r="CV6" s="622"/>
      <c r="CW6" s="622"/>
      <c r="CX6" s="622"/>
      <c r="CY6" s="622"/>
      <c r="CZ6" s="622"/>
      <c r="DA6" s="623"/>
      <c r="DB6" s="621">
        <v>91.2</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103</v>
      </c>
      <c r="AN7" s="442"/>
      <c r="AO7" s="442"/>
      <c r="AP7" s="442"/>
      <c r="AQ7" s="442"/>
      <c r="AR7" s="442"/>
      <c r="AS7" s="442"/>
      <c r="AT7" s="443"/>
      <c r="AU7" s="525" t="s">
        <v>104</v>
      </c>
      <c r="AV7" s="526"/>
      <c r="AW7" s="526"/>
      <c r="AX7" s="526"/>
      <c r="AY7" s="448" t="s">
        <v>105</v>
      </c>
      <c r="AZ7" s="449"/>
      <c r="BA7" s="449"/>
      <c r="BB7" s="449"/>
      <c r="BC7" s="449"/>
      <c r="BD7" s="449"/>
      <c r="BE7" s="449"/>
      <c r="BF7" s="449"/>
      <c r="BG7" s="449"/>
      <c r="BH7" s="449"/>
      <c r="BI7" s="449"/>
      <c r="BJ7" s="449"/>
      <c r="BK7" s="449"/>
      <c r="BL7" s="449"/>
      <c r="BM7" s="450"/>
      <c r="BN7" s="468">
        <v>51874</v>
      </c>
      <c r="BO7" s="469"/>
      <c r="BP7" s="469"/>
      <c r="BQ7" s="469"/>
      <c r="BR7" s="469"/>
      <c r="BS7" s="469"/>
      <c r="BT7" s="469"/>
      <c r="BU7" s="470"/>
      <c r="BV7" s="468">
        <v>73313</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3080753</v>
      </c>
      <c r="CU7" s="469"/>
      <c r="CV7" s="469"/>
      <c r="CW7" s="469"/>
      <c r="CX7" s="469"/>
      <c r="CY7" s="469"/>
      <c r="CZ7" s="469"/>
      <c r="DA7" s="470"/>
      <c r="DB7" s="468">
        <v>2871289</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108</v>
      </c>
      <c r="AV8" s="526"/>
      <c r="AW8" s="526"/>
      <c r="AX8" s="526"/>
      <c r="AY8" s="448" t="s">
        <v>109</v>
      </c>
      <c r="AZ8" s="449"/>
      <c r="BA8" s="449"/>
      <c r="BB8" s="449"/>
      <c r="BC8" s="449"/>
      <c r="BD8" s="449"/>
      <c r="BE8" s="449"/>
      <c r="BF8" s="449"/>
      <c r="BG8" s="449"/>
      <c r="BH8" s="449"/>
      <c r="BI8" s="449"/>
      <c r="BJ8" s="449"/>
      <c r="BK8" s="449"/>
      <c r="BL8" s="449"/>
      <c r="BM8" s="450"/>
      <c r="BN8" s="468">
        <v>321566</v>
      </c>
      <c r="BO8" s="469"/>
      <c r="BP8" s="469"/>
      <c r="BQ8" s="469"/>
      <c r="BR8" s="469"/>
      <c r="BS8" s="469"/>
      <c r="BT8" s="469"/>
      <c r="BU8" s="470"/>
      <c r="BV8" s="468">
        <v>337538</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0.38</v>
      </c>
      <c r="CU8" s="582"/>
      <c r="CV8" s="582"/>
      <c r="CW8" s="582"/>
      <c r="CX8" s="582"/>
      <c r="CY8" s="582"/>
      <c r="CZ8" s="582"/>
      <c r="DA8" s="583"/>
      <c r="DB8" s="581">
        <v>0.39</v>
      </c>
      <c r="DC8" s="582"/>
      <c r="DD8" s="582"/>
      <c r="DE8" s="582"/>
      <c r="DF8" s="582"/>
      <c r="DG8" s="582"/>
      <c r="DH8" s="582"/>
      <c r="DI8" s="583"/>
      <c r="DJ8" s="186"/>
      <c r="DK8" s="186"/>
      <c r="DL8" s="186"/>
      <c r="DM8" s="186"/>
      <c r="DN8" s="186"/>
      <c r="DO8" s="186"/>
    </row>
    <row r="9" spans="1:119" ht="18.75" customHeight="1" thickBot="1" x14ac:dyDescent="0.2">
      <c r="A9" s="187"/>
      <c r="B9" s="610" t="s">
        <v>111</v>
      </c>
      <c r="C9" s="611"/>
      <c r="D9" s="611"/>
      <c r="E9" s="611"/>
      <c r="F9" s="611"/>
      <c r="G9" s="611"/>
      <c r="H9" s="611"/>
      <c r="I9" s="611"/>
      <c r="J9" s="611"/>
      <c r="K9" s="531"/>
      <c r="L9" s="612" t="s">
        <v>112</v>
      </c>
      <c r="M9" s="613"/>
      <c r="N9" s="613"/>
      <c r="O9" s="613"/>
      <c r="P9" s="613"/>
      <c r="Q9" s="614"/>
      <c r="R9" s="615">
        <v>8900</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115</v>
      </c>
      <c r="AV9" s="526"/>
      <c r="AW9" s="526"/>
      <c r="AX9" s="526"/>
      <c r="AY9" s="448" t="s">
        <v>116</v>
      </c>
      <c r="AZ9" s="449"/>
      <c r="BA9" s="449"/>
      <c r="BB9" s="449"/>
      <c r="BC9" s="449"/>
      <c r="BD9" s="449"/>
      <c r="BE9" s="449"/>
      <c r="BF9" s="449"/>
      <c r="BG9" s="449"/>
      <c r="BH9" s="449"/>
      <c r="BI9" s="449"/>
      <c r="BJ9" s="449"/>
      <c r="BK9" s="449"/>
      <c r="BL9" s="449"/>
      <c r="BM9" s="450"/>
      <c r="BN9" s="468">
        <v>-15972</v>
      </c>
      <c r="BO9" s="469"/>
      <c r="BP9" s="469"/>
      <c r="BQ9" s="469"/>
      <c r="BR9" s="469"/>
      <c r="BS9" s="469"/>
      <c r="BT9" s="469"/>
      <c r="BU9" s="470"/>
      <c r="BV9" s="468">
        <v>-49364</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10.9</v>
      </c>
      <c r="CU9" s="439"/>
      <c r="CV9" s="439"/>
      <c r="CW9" s="439"/>
      <c r="CX9" s="439"/>
      <c r="CY9" s="439"/>
      <c r="CZ9" s="439"/>
      <c r="DA9" s="440"/>
      <c r="DB9" s="438">
        <v>11</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118</v>
      </c>
      <c r="M10" s="442"/>
      <c r="N10" s="442"/>
      <c r="O10" s="442"/>
      <c r="P10" s="442"/>
      <c r="Q10" s="443"/>
      <c r="R10" s="444">
        <v>8679</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120</v>
      </c>
      <c r="AV10" s="526"/>
      <c r="AW10" s="526"/>
      <c r="AX10" s="526"/>
      <c r="AY10" s="448" t="s">
        <v>121</v>
      </c>
      <c r="AZ10" s="449"/>
      <c r="BA10" s="449"/>
      <c r="BB10" s="449"/>
      <c r="BC10" s="449"/>
      <c r="BD10" s="449"/>
      <c r="BE10" s="449"/>
      <c r="BF10" s="449"/>
      <c r="BG10" s="449"/>
      <c r="BH10" s="449"/>
      <c r="BI10" s="449"/>
      <c r="BJ10" s="449"/>
      <c r="BK10" s="449"/>
      <c r="BL10" s="449"/>
      <c r="BM10" s="450"/>
      <c r="BN10" s="468">
        <v>170106</v>
      </c>
      <c r="BO10" s="469"/>
      <c r="BP10" s="469"/>
      <c r="BQ10" s="469"/>
      <c r="BR10" s="469"/>
      <c r="BS10" s="469"/>
      <c r="BT10" s="469"/>
      <c r="BU10" s="470"/>
      <c r="BV10" s="468">
        <v>200103</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126</v>
      </c>
      <c r="AV11" s="526"/>
      <c r="AW11" s="526"/>
      <c r="AX11" s="526"/>
      <c r="AY11" s="448" t="s">
        <v>127</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130</v>
      </c>
      <c r="DC11" s="582"/>
      <c r="DD11" s="582"/>
      <c r="DE11" s="582"/>
      <c r="DF11" s="582"/>
      <c r="DG11" s="582"/>
      <c r="DH11" s="582"/>
      <c r="DI11" s="583"/>
      <c r="DJ11" s="186"/>
      <c r="DK11" s="186"/>
      <c r="DL11" s="186"/>
      <c r="DM11" s="186"/>
      <c r="DN11" s="186"/>
      <c r="DO11" s="186"/>
    </row>
    <row r="12" spans="1:119" ht="18.75" customHeight="1" x14ac:dyDescent="0.15">
      <c r="A12" s="187"/>
      <c r="B12" s="584" t="s">
        <v>131</v>
      </c>
      <c r="C12" s="585"/>
      <c r="D12" s="585"/>
      <c r="E12" s="585"/>
      <c r="F12" s="585"/>
      <c r="G12" s="585"/>
      <c r="H12" s="585"/>
      <c r="I12" s="585"/>
      <c r="J12" s="585"/>
      <c r="K12" s="586"/>
      <c r="L12" s="593" t="s">
        <v>132</v>
      </c>
      <c r="M12" s="594"/>
      <c r="N12" s="594"/>
      <c r="O12" s="594"/>
      <c r="P12" s="594"/>
      <c r="Q12" s="595"/>
      <c r="R12" s="596">
        <v>8772</v>
      </c>
      <c r="S12" s="597"/>
      <c r="T12" s="597"/>
      <c r="U12" s="597"/>
      <c r="V12" s="598"/>
      <c r="W12" s="599" t="s">
        <v>1</v>
      </c>
      <c r="X12" s="526"/>
      <c r="Y12" s="526"/>
      <c r="Z12" s="526"/>
      <c r="AA12" s="526"/>
      <c r="AB12" s="600"/>
      <c r="AC12" s="601" t="s">
        <v>133</v>
      </c>
      <c r="AD12" s="602"/>
      <c r="AE12" s="602"/>
      <c r="AF12" s="602"/>
      <c r="AG12" s="603"/>
      <c r="AH12" s="601" t="s">
        <v>134</v>
      </c>
      <c r="AI12" s="602"/>
      <c r="AJ12" s="602"/>
      <c r="AK12" s="602"/>
      <c r="AL12" s="604"/>
      <c r="AM12" s="537" t="s">
        <v>135</v>
      </c>
      <c r="AN12" s="442"/>
      <c r="AO12" s="442"/>
      <c r="AP12" s="442"/>
      <c r="AQ12" s="442"/>
      <c r="AR12" s="442"/>
      <c r="AS12" s="442"/>
      <c r="AT12" s="443"/>
      <c r="AU12" s="525" t="s">
        <v>93</v>
      </c>
      <c r="AV12" s="526"/>
      <c r="AW12" s="526"/>
      <c r="AX12" s="526"/>
      <c r="AY12" s="448" t="s">
        <v>136</v>
      </c>
      <c r="AZ12" s="449"/>
      <c r="BA12" s="449"/>
      <c r="BB12" s="449"/>
      <c r="BC12" s="449"/>
      <c r="BD12" s="449"/>
      <c r="BE12" s="449"/>
      <c r="BF12" s="449"/>
      <c r="BG12" s="449"/>
      <c r="BH12" s="449"/>
      <c r="BI12" s="449"/>
      <c r="BJ12" s="449"/>
      <c r="BK12" s="449"/>
      <c r="BL12" s="449"/>
      <c r="BM12" s="450"/>
      <c r="BN12" s="468">
        <v>30000</v>
      </c>
      <c r="BO12" s="469"/>
      <c r="BP12" s="469"/>
      <c r="BQ12" s="469"/>
      <c r="BR12" s="469"/>
      <c r="BS12" s="469"/>
      <c r="BT12" s="469"/>
      <c r="BU12" s="470"/>
      <c r="BV12" s="468">
        <v>200000</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130</v>
      </c>
      <c r="CU12" s="582"/>
      <c r="CV12" s="582"/>
      <c r="CW12" s="582"/>
      <c r="CX12" s="582"/>
      <c r="CY12" s="582"/>
      <c r="CZ12" s="582"/>
      <c r="DA12" s="583"/>
      <c r="DB12" s="581" t="s">
        <v>130</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138</v>
      </c>
      <c r="N13" s="569"/>
      <c r="O13" s="569"/>
      <c r="P13" s="569"/>
      <c r="Q13" s="570"/>
      <c r="R13" s="571">
        <v>8723</v>
      </c>
      <c r="S13" s="572"/>
      <c r="T13" s="572"/>
      <c r="U13" s="572"/>
      <c r="V13" s="573"/>
      <c r="W13" s="559" t="s">
        <v>139</v>
      </c>
      <c r="X13" s="481"/>
      <c r="Y13" s="481"/>
      <c r="Z13" s="481"/>
      <c r="AA13" s="481"/>
      <c r="AB13" s="482"/>
      <c r="AC13" s="444">
        <v>566</v>
      </c>
      <c r="AD13" s="445"/>
      <c r="AE13" s="445"/>
      <c r="AF13" s="445"/>
      <c r="AG13" s="446"/>
      <c r="AH13" s="444">
        <v>492</v>
      </c>
      <c r="AI13" s="445"/>
      <c r="AJ13" s="445"/>
      <c r="AK13" s="445"/>
      <c r="AL13" s="447"/>
      <c r="AM13" s="537" t="s">
        <v>140</v>
      </c>
      <c r="AN13" s="442"/>
      <c r="AO13" s="442"/>
      <c r="AP13" s="442"/>
      <c r="AQ13" s="442"/>
      <c r="AR13" s="442"/>
      <c r="AS13" s="442"/>
      <c r="AT13" s="443"/>
      <c r="AU13" s="525" t="s">
        <v>141</v>
      </c>
      <c r="AV13" s="526"/>
      <c r="AW13" s="526"/>
      <c r="AX13" s="526"/>
      <c r="AY13" s="448" t="s">
        <v>142</v>
      </c>
      <c r="AZ13" s="449"/>
      <c r="BA13" s="449"/>
      <c r="BB13" s="449"/>
      <c r="BC13" s="449"/>
      <c r="BD13" s="449"/>
      <c r="BE13" s="449"/>
      <c r="BF13" s="449"/>
      <c r="BG13" s="449"/>
      <c r="BH13" s="449"/>
      <c r="BI13" s="449"/>
      <c r="BJ13" s="449"/>
      <c r="BK13" s="449"/>
      <c r="BL13" s="449"/>
      <c r="BM13" s="450"/>
      <c r="BN13" s="468">
        <v>124134</v>
      </c>
      <c r="BO13" s="469"/>
      <c r="BP13" s="469"/>
      <c r="BQ13" s="469"/>
      <c r="BR13" s="469"/>
      <c r="BS13" s="469"/>
      <c r="BT13" s="469"/>
      <c r="BU13" s="470"/>
      <c r="BV13" s="468">
        <v>-49261</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7.2</v>
      </c>
      <c r="CU13" s="439"/>
      <c r="CV13" s="439"/>
      <c r="CW13" s="439"/>
      <c r="CX13" s="439"/>
      <c r="CY13" s="439"/>
      <c r="CZ13" s="439"/>
      <c r="DA13" s="440"/>
      <c r="DB13" s="438">
        <v>7.4</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144</v>
      </c>
      <c r="M14" s="605"/>
      <c r="N14" s="605"/>
      <c r="O14" s="605"/>
      <c r="P14" s="605"/>
      <c r="Q14" s="606"/>
      <c r="R14" s="571">
        <v>8787</v>
      </c>
      <c r="S14" s="572"/>
      <c r="T14" s="572"/>
      <c r="U14" s="572"/>
      <c r="V14" s="573"/>
      <c r="W14" s="574"/>
      <c r="X14" s="484"/>
      <c r="Y14" s="484"/>
      <c r="Z14" s="484"/>
      <c r="AA14" s="484"/>
      <c r="AB14" s="485"/>
      <c r="AC14" s="564">
        <v>12.4</v>
      </c>
      <c r="AD14" s="565"/>
      <c r="AE14" s="565"/>
      <c r="AF14" s="565"/>
      <c r="AG14" s="566"/>
      <c r="AH14" s="564">
        <v>12.1</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t="s">
        <v>129</v>
      </c>
      <c r="CU14" s="576"/>
      <c r="CV14" s="576"/>
      <c r="CW14" s="576"/>
      <c r="CX14" s="576"/>
      <c r="CY14" s="576"/>
      <c r="CZ14" s="576"/>
      <c r="DA14" s="577"/>
      <c r="DB14" s="575">
        <v>2.5</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138</v>
      </c>
      <c r="N15" s="569"/>
      <c r="O15" s="569"/>
      <c r="P15" s="569"/>
      <c r="Q15" s="570"/>
      <c r="R15" s="571">
        <v>8738</v>
      </c>
      <c r="S15" s="572"/>
      <c r="T15" s="572"/>
      <c r="U15" s="572"/>
      <c r="V15" s="573"/>
      <c r="W15" s="559" t="s">
        <v>146</v>
      </c>
      <c r="X15" s="481"/>
      <c r="Y15" s="481"/>
      <c r="Z15" s="481"/>
      <c r="AA15" s="481"/>
      <c r="AB15" s="482"/>
      <c r="AC15" s="444">
        <v>1537</v>
      </c>
      <c r="AD15" s="445"/>
      <c r="AE15" s="445"/>
      <c r="AF15" s="445"/>
      <c r="AG15" s="446"/>
      <c r="AH15" s="444">
        <v>1462</v>
      </c>
      <c r="AI15" s="445"/>
      <c r="AJ15" s="445"/>
      <c r="AK15" s="445"/>
      <c r="AL15" s="447"/>
      <c r="AM15" s="537"/>
      <c r="AN15" s="442"/>
      <c r="AO15" s="442"/>
      <c r="AP15" s="442"/>
      <c r="AQ15" s="442"/>
      <c r="AR15" s="442"/>
      <c r="AS15" s="442"/>
      <c r="AT15" s="443"/>
      <c r="AU15" s="525"/>
      <c r="AV15" s="526"/>
      <c r="AW15" s="526"/>
      <c r="AX15" s="526"/>
      <c r="AY15" s="460" t="s">
        <v>147</v>
      </c>
      <c r="AZ15" s="461"/>
      <c r="BA15" s="461"/>
      <c r="BB15" s="461"/>
      <c r="BC15" s="461"/>
      <c r="BD15" s="461"/>
      <c r="BE15" s="461"/>
      <c r="BF15" s="461"/>
      <c r="BG15" s="461"/>
      <c r="BH15" s="461"/>
      <c r="BI15" s="461"/>
      <c r="BJ15" s="461"/>
      <c r="BK15" s="461"/>
      <c r="BL15" s="461"/>
      <c r="BM15" s="462"/>
      <c r="BN15" s="463">
        <v>1020618</v>
      </c>
      <c r="BO15" s="464"/>
      <c r="BP15" s="464"/>
      <c r="BQ15" s="464"/>
      <c r="BR15" s="464"/>
      <c r="BS15" s="464"/>
      <c r="BT15" s="464"/>
      <c r="BU15" s="465"/>
      <c r="BV15" s="463">
        <v>980938</v>
      </c>
      <c r="BW15" s="464"/>
      <c r="BX15" s="464"/>
      <c r="BY15" s="464"/>
      <c r="BZ15" s="464"/>
      <c r="CA15" s="464"/>
      <c r="CB15" s="464"/>
      <c r="CC15" s="465"/>
      <c r="CD15" s="578" t="s">
        <v>148</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149</v>
      </c>
      <c r="M16" s="562"/>
      <c r="N16" s="562"/>
      <c r="O16" s="562"/>
      <c r="P16" s="562"/>
      <c r="Q16" s="563"/>
      <c r="R16" s="556" t="s">
        <v>150</v>
      </c>
      <c r="S16" s="557"/>
      <c r="T16" s="557"/>
      <c r="U16" s="557"/>
      <c r="V16" s="558"/>
      <c r="W16" s="574"/>
      <c r="X16" s="484"/>
      <c r="Y16" s="484"/>
      <c r="Z16" s="484"/>
      <c r="AA16" s="484"/>
      <c r="AB16" s="485"/>
      <c r="AC16" s="564">
        <v>33.6</v>
      </c>
      <c r="AD16" s="565"/>
      <c r="AE16" s="565"/>
      <c r="AF16" s="565"/>
      <c r="AG16" s="566"/>
      <c r="AH16" s="564">
        <v>35.9</v>
      </c>
      <c r="AI16" s="565"/>
      <c r="AJ16" s="565"/>
      <c r="AK16" s="565"/>
      <c r="AL16" s="567"/>
      <c r="AM16" s="537"/>
      <c r="AN16" s="442"/>
      <c r="AO16" s="442"/>
      <c r="AP16" s="442"/>
      <c r="AQ16" s="442"/>
      <c r="AR16" s="442"/>
      <c r="AS16" s="442"/>
      <c r="AT16" s="443"/>
      <c r="AU16" s="525"/>
      <c r="AV16" s="526"/>
      <c r="AW16" s="526"/>
      <c r="AX16" s="526"/>
      <c r="AY16" s="448" t="s">
        <v>151</v>
      </c>
      <c r="AZ16" s="449"/>
      <c r="BA16" s="449"/>
      <c r="BB16" s="449"/>
      <c r="BC16" s="449"/>
      <c r="BD16" s="449"/>
      <c r="BE16" s="449"/>
      <c r="BF16" s="449"/>
      <c r="BG16" s="449"/>
      <c r="BH16" s="449"/>
      <c r="BI16" s="449"/>
      <c r="BJ16" s="449"/>
      <c r="BK16" s="449"/>
      <c r="BL16" s="449"/>
      <c r="BM16" s="450"/>
      <c r="BN16" s="468">
        <v>2721748</v>
      </c>
      <c r="BO16" s="469"/>
      <c r="BP16" s="469"/>
      <c r="BQ16" s="469"/>
      <c r="BR16" s="469"/>
      <c r="BS16" s="469"/>
      <c r="BT16" s="469"/>
      <c r="BU16" s="470"/>
      <c r="BV16" s="468">
        <v>2519891</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152</v>
      </c>
      <c r="N17" s="554"/>
      <c r="O17" s="554"/>
      <c r="P17" s="554"/>
      <c r="Q17" s="555"/>
      <c r="R17" s="556" t="s">
        <v>150</v>
      </c>
      <c r="S17" s="557"/>
      <c r="T17" s="557"/>
      <c r="U17" s="557"/>
      <c r="V17" s="558"/>
      <c r="W17" s="559" t="s">
        <v>153</v>
      </c>
      <c r="X17" s="481"/>
      <c r="Y17" s="481"/>
      <c r="Z17" s="481"/>
      <c r="AA17" s="481"/>
      <c r="AB17" s="482"/>
      <c r="AC17" s="444">
        <v>2469</v>
      </c>
      <c r="AD17" s="445"/>
      <c r="AE17" s="445"/>
      <c r="AF17" s="445"/>
      <c r="AG17" s="446"/>
      <c r="AH17" s="444">
        <v>2120</v>
      </c>
      <c r="AI17" s="445"/>
      <c r="AJ17" s="445"/>
      <c r="AK17" s="445"/>
      <c r="AL17" s="447"/>
      <c r="AM17" s="537"/>
      <c r="AN17" s="442"/>
      <c r="AO17" s="442"/>
      <c r="AP17" s="442"/>
      <c r="AQ17" s="442"/>
      <c r="AR17" s="442"/>
      <c r="AS17" s="442"/>
      <c r="AT17" s="443"/>
      <c r="AU17" s="525"/>
      <c r="AV17" s="526"/>
      <c r="AW17" s="526"/>
      <c r="AX17" s="526"/>
      <c r="AY17" s="448" t="s">
        <v>154</v>
      </c>
      <c r="AZ17" s="449"/>
      <c r="BA17" s="449"/>
      <c r="BB17" s="449"/>
      <c r="BC17" s="449"/>
      <c r="BD17" s="449"/>
      <c r="BE17" s="449"/>
      <c r="BF17" s="449"/>
      <c r="BG17" s="449"/>
      <c r="BH17" s="449"/>
      <c r="BI17" s="449"/>
      <c r="BJ17" s="449"/>
      <c r="BK17" s="449"/>
      <c r="BL17" s="449"/>
      <c r="BM17" s="450"/>
      <c r="BN17" s="468">
        <v>1266729</v>
      </c>
      <c r="BO17" s="469"/>
      <c r="BP17" s="469"/>
      <c r="BQ17" s="469"/>
      <c r="BR17" s="469"/>
      <c r="BS17" s="469"/>
      <c r="BT17" s="469"/>
      <c r="BU17" s="470"/>
      <c r="BV17" s="468">
        <v>1227630</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155</v>
      </c>
      <c r="C18" s="531"/>
      <c r="D18" s="531"/>
      <c r="E18" s="532"/>
      <c r="F18" s="532"/>
      <c r="G18" s="532"/>
      <c r="H18" s="532"/>
      <c r="I18" s="532"/>
      <c r="J18" s="532"/>
      <c r="K18" s="532"/>
      <c r="L18" s="533">
        <v>79.44</v>
      </c>
      <c r="M18" s="533"/>
      <c r="N18" s="533"/>
      <c r="O18" s="533"/>
      <c r="P18" s="533"/>
      <c r="Q18" s="533"/>
      <c r="R18" s="534"/>
      <c r="S18" s="534"/>
      <c r="T18" s="534"/>
      <c r="U18" s="534"/>
      <c r="V18" s="535"/>
      <c r="W18" s="549"/>
      <c r="X18" s="550"/>
      <c r="Y18" s="550"/>
      <c r="Z18" s="550"/>
      <c r="AA18" s="550"/>
      <c r="AB18" s="560"/>
      <c r="AC18" s="432">
        <v>54</v>
      </c>
      <c r="AD18" s="433"/>
      <c r="AE18" s="433"/>
      <c r="AF18" s="433"/>
      <c r="AG18" s="536"/>
      <c r="AH18" s="432">
        <v>52</v>
      </c>
      <c r="AI18" s="433"/>
      <c r="AJ18" s="433"/>
      <c r="AK18" s="433"/>
      <c r="AL18" s="434"/>
      <c r="AM18" s="537"/>
      <c r="AN18" s="442"/>
      <c r="AO18" s="442"/>
      <c r="AP18" s="442"/>
      <c r="AQ18" s="442"/>
      <c r="AR18" s="442"/>
      <c r="AS18" s="442"/>
      <c r="AT18" s="443"/>
      <c r="AU18" s="525"/>
      <c r="AV18" s="526"/>
      <c r="AW18" s="526"/>
      <c r="AX18" s="526"/>
      <c r="AY18" s="448" t="s">
        <v>156</v>
      </c>
      <c r="AZ18" s="449"/>
      <c r="BA18" s="449"/>
      <c r="BB18" s="449"/>
      <c r="BC18" s="449"/>
      <c r="BD18" s="449"/>
      <c r="BE18" s="449"/>
      <c r="BF18" s="449"/>
      <c r="BG18" s="449"/>
      <c r="BH18" s="449"/>
      <c r="BI18" s="449"/>
      <c r="BJ18" s="449"/>
      <c r="BK18" s="449"/>
      <c r="BL18" s="449"/>
      <c r="BM18" s="450"/>
      <c r="BN18" s="468">
        <v>2568807</v>
      </c>
      <c r="BO18" s="469"/>
      <c r="BP18" s="469"/>
      <c r="BQ18" s="469"/>
      <c r="BR18" s="469"/>
      <c r="BS18" s="469"/>
      <c r="BT18" s="469"/>
      <c r="BU18" s="470"/>
      <c r="BV18" s="468">
        <v>2553802</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157</v>
      </c>
      <c r="C19" s="531"/>
      <c r="D19" s="531"/>
      <c r="E19" s="532"/>
      <c r="F19" s="532"/>
      <c r="G19" s="532"/>
      <c r="H19" s="532"/>
      <c r="I19" s="532"/>
      <c r="J19" s="532"/>
      <c r="K19" s="532"/>
      <c r="L19" s="538">
        <v>112</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158</v>
      </c>
      <c r="AZ19" s="449"/>
      <c r="BA19" s="449"/>
      <c r="BB19" s="449"/>
      <c r="BC19" s="449"/>
      <c r="BD19" s="449"/>
      <c r="BE19" s="449"/>
      <c r="BF19" s="449"/>
      <c r="BG19" s="449"/>
      <c r="BH19" s="449"/>
      <c r="BI19" s="449"/>
      <c r="BJ19" s="449"/>
      <c r="BK19" s="449"/>
      <c r="BL19" s="449"/>
      <c r="BM19" s="450"/>
      <c r="BN19" s="468">
        <v>4026715</v>
      </c>
      <c r="BO19" s="469"/>
      <c r="BP19" s="469"/>
      <c r="BQ19" s="469"/>
      <c r="BR19" s="469"/>
      <c r="BS19" s="469"/>
      <c r="BT19" s="469"/>
      <c r="BU19" s="470"/>
      <c r="BV19" s="468">
        <v>3779945</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159</v>
      </c>
      <c r="C20" s="531"/>
      <c r="D20" s="531"/>
      <c r="E20" s="532"/>
      <c r="F20" s="532"/>
      <c r="G20" s="532"/>
      <c r="H20" s="532"/>
      <c r="I20" s="532"/>
      <c r="J20" s="532"/>
      <c r="K20" s="532"/>
      <c r="L20" s="538">
        <v>2874</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160</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161</v>
      </c>
      <c r="C22" s="498"/>
      <c r="D22" s="499"/>
      <c r="E22" s="506" t="s">
        <v>1</v>
      </c>
      <c r="F22" s="481"/>
      <c r="G22" s="481"/>
      <c r="H22" s="481"/>
      <c r="I22" s="481"/>
      <c r="J22" s="481"/>
      <c r="K22" s="482"/>
      <c r="L22" s="506" t="s">
        <v>162</v>
      </c>
      <c r="M22" s="481"/>
      <c r="N22" s="481"/>
      <c r="O22" s="481"/>
      <c r="P22" s="482"/>
      <c r="Q22" s="491" t="s">
        <v>163</v>
      </c>
      <c r="R22" s="492"/>
      <c r="S22" s="492"/>
      <c r="T22" s="492"/>
      <c r="U22" s="492"/>
      <c r="V22" s="507"/>
      <c r="W22" s="509" t="s">
        <v>164</v>
      </c>
      <c r="X22" s="498"/>
      <c r="Y22" s="499"/>
      <c r="Z22" s="506" t="s">
        <v>1</v>
      </c>
      <c r="AA22" s="481"/>
      <c r="AB22" s="481"/>
      <c r="AC22" s="481"/>
      <c r="AD22" s="481"/>
      <c r="AE22" s="481"/>
      <c r="AF22" s="481"/>
      <c r="AG22" s="482"/>
      <c r="AH22" s="480" t="s">
        <v>165</v>
      </c>
      <c r="AI22" s="481"/>
      <c r="AJ22" s="481"/>
      <c r="AK22" s="481"/>
      <c r="AL22" s="482"/>
      <c r="AM22" s="480" t="s">
        <v>166</v>
      </c>
      <c r="AN22" s="486"/>
      <c r="AO22" s="486"/>
      <c r="AP22" s="486"/>
      <c r="AQ22" s="486"/>
      <c r="AR22" s="487"/>
      <c r="AS22" s="491" t="s">
        <v>163</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167</v>
      </c>
      <c r="AZ23" s="461"/>
      <c r="BA23" s="461"/>
      <c r="BB23" s="461"/>
      <c r="BC23" s="461"/>
      <c r="BD23" s="461"/>
      <c r="BE23" s="461"/>
      <c r="BF23" s="461"/>
      <c r="BG23" s="461"/>
      <c r="BH23" s="461"/>
      <c r="BI23" s="461"/>
      <c r="BJ23" s="461"/>
      <c r="BK23" s="461"/>
      <c r="BL23" s="461"/>
      <c r="BM23" s="462"/>
      <c r="BN23" s="468">
        <v>4218048</v>
      </c>
      <c r="BO23" s="469"/>
      <c r="BP23" s="469"/>
      <c r="BQ23" s="469"/>
      <c r="BR23" s="469"/>
      <c r="BS23" s="469"/>
      <c r="BT23" s="469"/>
      <c r="BU23" s="470"/>
      <c r="BV23" s="468">
        <v>4397936</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168</v>
      </c>
      <c r="F24" s="442"/>
      <c r="G24" s="442"/>
      <c r="H24" s="442"/>
      <c r="I24" s="442"/>
      <c r="J24" s="442"/>
      <c r="K24" s="443"/>
      <c r="L24" s="444">
        <v>1</v>
      </c>
      <c r="M24" s="445"/>
      <c r="N24" s="445"/>
      <c r="O24" s="445"/>
      <c r="P24" s="446"/>
      <c r="Q24" s="444">
        <v>7570</v>
      </c>
      <c r="R24" s="445"/>
      <c r="S24" s="445"/>
      <c r="T24" s="445"/>
      <c r="U24" s="445"/>
      <c r="V24" s="446"/>
      <c r="W24" s="510"/>
      <c r="X24" s="501"/>
      <c r="Y24" s="502"/>
      <c r="Z24" s="441" t="s">
        <v>169</v>
      </c>
      <c r="AA24" s="442"/>
      <c r="AB24" s="442"/>
      <c r="AC24" s="442"/>
      <c r="AD24" s="442"/>
      <c r="AE24" s="442"/>
      <c r="AF24" s="442"/>
      <c r="AG24" s="443"/>
      <c r="AH24" s="444">
        <v>87</v>
      </c>
      <c r="AI24" s="445"/>
      <c r="AJ24" s="445"/>
      <c r="AK24" s="445"/>
      <c r="AL24" s="446"/>
      <c r="AM24" s="444">
        <v>274224</v>
      </c>
      <c r="AN24" s="445"/>
      <c r="AO24" s="445"/>
      <c r="AP24" s="445"/>
      <c r="AQ24" s="445"/>
      <c r="AR24" s="446"/>
      <c r="AS24" s="444">
        <v>3152</v>
      </c>
      <c r="AT24" s="445"/>
      <c r="AU24" s="445"/>
      <c r="AV24" s="445"/>
      <c r="AW24" s="445"/>
      <c r="AX24" s="447"/>
      <c r="AY24" s="435" t="s">
        <v>170</v>
      </c>
      <c r="AZ24" s="436"/>
      <c r="BA24" s="436"/>
      <c r="BB24" s="436"/>
      <c r="BC24" s="436"/>
      <c r="BD24" s="436"/>
      <c r="BE24" s="436"/>
      <c r="BF24" s="436"/>
      <c r="BG24" s="436"/>
      <c r="BH24" s="436"/>
      <c r="BI24" s="436"/>
      <c r="BJ24" s="436"/>
      <c r="BK24" s="436"/>
      <c r="BL24" s="436"/>
      <c r="BM24" s="437"/>
      <c r="BN24" s="468">
        <v>3619421</v>
      </c>
      <c r="BO24" s="469"/>
      <c r="BP24" s="469"/>
      <c r="BQ24" s="469"/>
      <c r="BR24" s="469"/>
      <c r="BS24" s="469"/>
      <c r="BT24" s="469"/>
      <c r="BU24" s="470"/>
      <c r="BV24" s="468">
        <v>3757295</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171</v>
      </c>
      <c r="F25" s="442"/>
      <c r="G25" s="442"/>
      <c r="H25" s="442"/>
      <c r="I25" s="442"/>
      <c r="J25" s="442"/>
      <c r="K25" s="443"/>
      <c r="L25" s="444">
        <v>1</v>
      </c>
      <c r="M25" s="445"/>
      <c r="N25" s="445"/>
      <c r="O25" s="445"/>
      <c r="P25" s="446"/>
      <c r="Q25" s="444">
        <v>6060</v>
      </c>
      <c r="R25" s="445"/>
      <c r="S25" s="445"/>
      <c r="T25" s="445"/>
      <c r="U25" s="445"/>
      <c r="V25" s="446"/>
      <c r="W25" s="510"/>
      <c r="X25" s="501"/>
      <c r="Y25" s="502"/>
      <c r="Z25" s="441" t="s">
        <v>172</v>
      </c>
      <c r="AA25" s="442"/>
      <c r="AB25" s="442"/>
      <c r="AC25" s="442"/>
      <c r="AD25" s="442"/>
      <c r="AE25" s="442"/>
      <c r="AF25" s="442"/>
      <c r="AG25" s="443"/>
      <c r="AH25" s="444" t="s">
        <v>130</v>
      </c>
      <c r="AI25" s="445"/>
      <c r="AJ25" s="445"/>
      <c r="AK25" s="445"/>
      <c r="AL25" s="446"/>
      <c r="AM25" s="444" t="s">
        <v>129</v>
      </c>
      <c r="AN25" s="445"/>
      <c r="AO25" s="445"/>
      <c r="AP25" s="445"/>
      <c r="AQ25" s="445"/>
      <c r="AR25" s="446"/>
      <c r="AS25" s="444" t="s">
        <v>129</v>
      </c>
      <c r="AT25" s="445"/>
      <c r="AU25" s="445"/>
      <c r="AV25" s="445"/>
      <c r="AW25" s="445"/>
      <c r="AX25" s="447"/>
      <c r="AY25" s="460" t="s">
        <v>173</v>
      </c>
      <c r="AZ25" s="461"/>
      <c r="BA25" s="461"/>
      <c r="BB25" s="461"/>
      <c r="BC25" s="461"/>
      <c r="BD25" s="461"/>
      <c r="BE25" s="461"/>
      <c r="BF25" s="461"/>
      <c r="BG25" s="461"/>
      <c r="BH25" s="461"/>
      <c r="BI25" s="461"/>
      <c r="BJ25" s="461"/>
      <c r="BK25" s="461"/>
      <c r="BL25" s="461"/>
      <c r="BM25" s="462"/>
      <c r="BN25" s="463" t="s">
        <v>130</v>
      </c>
      <c r="BO25" s="464"/>
      <c r="BP25" s="464"/>
      <c r="BQ25" s="464"/>
      <c r="BR25" s="464"/>
      <c r="BS25" s="464"/>
      <c r="BT25" s="464"/>
      <c r="BU25" s="465"/>
      <c r="BV25" s="463">
        <v>3487</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174</v>
      </c>
      <c r="F26" s="442"/>
      <c r="G26" s="442"/>
      <c r="H26" s="442"/>
      <c r="I26" s="442"/>
      <c r="J26" s="442"/>
      <c r="K26" s="443"/>
      <c r="L26" s="444">
        <v>1</v>
      </c>
      <c r="M26" s="445"/>
      <c r="N26" s="445"/>
      <c r="O26" s="445"/>
      <c r="P26" s="446"/>
      <c r="Q26" s="444">
        <v>5670</v>
      </c>
      <c r="R26" s="445"/>
      <c r="S26" s="445"/>
      <c r="T26" s="445"/>
      <c r="U26" s="445"/>
      <c r="V26" s="446"/>
      <c r="W26" s="510"/>
      <c r="X26" s="501"/>
      <c r="Y26" s="502"/>
      <c r="Z26" s="441" t="s">
        <v>175</v>
      </c>
      <c r="AA26" s="523"/>
      <c r="AB26" s="523"/>
      <c r="AC26" s="523"/>
      <c r="AD26" s="523"/>
      <c r="AE26" s="523"/>
      <c r="AF26" s="523"/>
      <c r="AG26" s="524"/>
      <c r="AH26" s="444" t="s">
        <v>130</v>
      </c>
      <c r="AI26" s="445"/>
      <c r="AJ26" s="445"/>
      <c r="AK26" s="445"/>
      <c r="AL26" s="446"/>
      <c r="AM26" s="444" t="s">
        <v>130</v>
      </c>
      <c r="AN26" s="445"/>
      <c r="AO26" s="445"/>
      <c r="AP26" s="445"/>
      <c r="AQ26" s="445"/>
      <c r="AR26" s="446"/>
      <c r="AS26" s="444" t="s">
        <v>130</v>
      </c>
      <c r="AT26" s="445"/>
      <c r="AU26" s="445"/>
      <c r="AV26" s="445"/>
      <c r="AW26" s="445"/>
      <c r="AX26" s="447"/>
      <c r="AY26" s="477" t="s">
        <v>176</v>
      </c>
      <c r="AZ26" s="478"/>
      <c r="BA26" s="478"/>
      <c r="BB26" s="478"/>
      <c r="BC26" s="478"/>
      <c r="BD26" s="478"/>
      <c r="BE26" s="478"/>
      <c r="BF26" s="478"/>
      <c r="BG26" s="478"/>
      <c r="BH26" s="478"/>
      <c r="BI26" s="478"/>
      <c r="BJ26" s="478"/>
      <c r="BK26" s="478"/>
      <c r="BL26" s="478"/>
      <c r="BM26" s="479"/>
      <c r="BN26" s="468" t="s">
        <v>129</v>
      </c>
      <c r="BO26" s="469"/>
      <c r="BP26" s="469"/>
      <c r="BQ26" s="469"/>
      <c r="BR26" s="469"/>
      <c r="BS26" s="469"/>
      <c r="BT26" s="469"/>
      <c r="BU26" s="470"/>
      <c r="BV26" s="468" t="s">
        <v>130</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177</v>
      </c>
      <c r="F27" s="442"/>
      <c r="G27" s="442"/>
      <c r="H27" s="442"/>
      <c r="I27" s="442"/>
      <c r="J27" s="442"/>
      <c r="K27" s="443"/>
      <c r="L27" s="444">
        <v>1</v>
      </c>
      <c r="M27" s="445"/>
      <c r="N27" s="445"/>
      <c r="O27" s="445"/>
      <c r="P27" s="446"/>
      <c r="Q27" s="444">
        <v>3030</v>
      </c>
      <c r="R27" s="445"/>
      <c r="S27" s="445"/>
      <c r="T27" s="445"/>
      <c r="U27" s="445"/>
      <c r="V27" s="446"/>
      <c r="W27" s="510"/>
      <c r="X27" s="501"/>
      <c r="Y27" s="502"/>
      <c r="Z27" s="441" t="s">
        <v>178</v>
      </c>
      <c r="AA27" s="442"/>
      <c r="AB27" s="442"/>
      <c r="AC27" s="442"/>
      <c r="AD27" s="442"/>
      <c r="AE27" s="442"/>
      <c r="AF27" s="442"/>
      <c r="AG27" s="443"/>
      <c r="AH27" s="444">
        <v>15</v>
      </c>
      <c r="AI27" s="445"/>
      <c r="AJ27" s="445"/>
      <c r="AK27" s="445"/>
      <c r="AL27" s="446"/>
      <c r="AM27" s="444">
        <v>46996</v>
      </c>
      <c r="AN27" s="445"/>
      <c r="AO27" s="445"/>
      <c r="AP27" s="445"/>
      <c r="AQ27" s="445"/>
      <c r="AR27" s="446"/>
      <c r="AS27" s="444">
        <v>3133</v>
      </c>
      <c r="AT27" s="445"/>
      <c r="AU27" s="445"/>
      <c r="AV27" s="445"/>
      <c r="AW27" s="445"/>
      <c r="AX27" s="447"/>
      <c r="AY27" s="474" t="s">
        <v>179</v>
      </c>
      <c r="AZ27" s="475"/>
      <c r="BA27" s="475"/>
      <c r="BB27" s="475"/>
      <c r="BC27" s="475"/>
      <c r="BD27" s="475"/>
      <c r="BE27" s="475"/>
      <c r="BF27" s="475"/>
      <c r="BG27" s="475"/>
      <c r="BH27" s="475"/>
      <c r="BI27" s="475"/>
      <c r="BJ27" s="475"/>
      <c r="BK27" s="475"/>
      <c r="BL27" s="475"/>
      <c r="BM27" s="476"/>
      <c r="BN27" s="471">
        <v>137251</v>
      </c>
      <c r="BO27" s="472"/>
      <c r="BP27" s="472"/>
      <c r="BQ27" s="472"/>
      <c r="BR27" s="472"/>
      <c r="BS27" s="472"/>
      <c r="BT27" s="472"/>
      <c r="BU27" s="473"/>
      <c r="BV27" s="471">
        <v>137240</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180</v>
      </c>
      <c r="F28" s="442"/>
      <c r="G28" s="442"/>
      <c r="H28" s="442"/>
      <c r="I28" s="442"/>
      <c r="J28" s="442"/>
      <c r="K28" s="443"/>
      <c r="L28" s="444">
        <v>1</v>
      </c>
      <c r="M28" s="445"/>
      <c r="N28" s="445"/>
      <c r="O28" s="445"/>
      <c r="P28" s="446"/>
      <c r="Q28" s="444">
        <v>2270</v>
      </c>
      <c r="R28" s="445"/>
      <c r="S28" s="445"/>
      <c r="T28" s="445"/>
      <c r="U28" s="445"/>
      <c r="V28" s="446"/>
      <c r="W28" s="510"/>
      <c r="X28" s="501"/>
      <c r="Y28" s="502"/>
      <c r="Z28" s="441" t="s">
        <v>181</v>
      </c>
      <c r="AA28" s="442"/>
      <c r="AB28" s="442"/>
      <c r="AC28" s="442"/>
      <c r="AD28" s="442"/>
      <c r="AE28" s="442"/>
      <c r="AF28" s="442"/>
      <c r="AG28" s="443"/>
      <c r="AH28" s="444" t="s">
        <v>130</v>
      </c>
      <c r="AI28" s="445"/>
      <c r="AJ28" s="445"/>
      <c r="AK28" s="445"/>
      <c r="AL28" s="446"/>
      <c r="AM28" s="444" t="s">
        <v>130</v>
      </c>
      <c r="AN28" s="445"/>
      <c r="AO28" s="445"/>
      <c r="AP28" s="445"/>
      <c r="AQ28" s="445"/>
      <c r="AR28" s="446"/>
      <c r="AS28" s="444" t="s">
        <v>130</v>
      </c>
      <c r="AT28" s="445"/>
      <c r="AU28" s="445"/>
      <c r="AV28" s="445"/>
      <c r="AW28" s="445"/>
      <c r="AX28" s="447"/>
      <c r="AY28" s="451" t="s">
        <v>182</v>
      </c>
      <c r="AZ28" s="452"/>
      <c r="BA28" s="452"/>
      <c r="BB28" s="453"/>
      <c r="BC28" s="460" t="s">
        <v>47</v>
      </c>
      <c r="BD28" s="461"/>
      <c r="BE28" s="461"/>
      <c r="BF28" s="461"/>
      <c r="BG28" s="461"/>
      <c r="BH28" s="461"/>
      <c r="BI28" s="461"/>
      <c r="BJ28" s="461"/>
      <c r="BK28" s="461"/>
      <c r="BL28" s="461"/>
      <c r="BM28" s="462"/>
      <c r="BN28" s="463">
        <v>836775</v>
      </c>
      <c r="BO28" s="464"/>
      <c r="BP28" s="464"/>
      <c r="BQ28" s="464"/>
      <c r="BR28" s="464"/>
      <c r="BS28" s="464"/>
      <c r="BT28" s="464"/>
      <c r="BU28" s="465"/>
      <c r="BV28" s="463">
        <v>696669</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183</v>
      </c>
      <c r="F29" s="442"/>
      <c r="G29" s="442"/>
      <c r="H29" s="442"/>
      <c r="I29" s="442"/>
      <c r="J29" s="442"/>
      <c r="K29" s="443"/>
      <c r="L29" s="444">
        <v>10</v>
      </c>
      <c r="M29" s="445"/>
      <c r="N29" s="445"/>
      <c r="O29" s="445"/>
      <c r="P29" s="446"/>
      <c r="Q29" s="444">
        <v>2050</v>
      </c>
      <c r="R29" s="445"/>
      <c r="S29" s="445"/>
      <c r="T29" s="445"/>
      <c r="U29" s="445"/>
      <c r="V29" s="446"/>
      <c r="W29" s="511"/>
      <c r="X29" s="512"/>
      <c r="Y29" s="513"/>
      <c r="Z29" s="441" t="s">
        <v>184</v>
      </c>
      <c r="AA29" s="442"/>
      <c r="AB29" s="442"/>
      <c r="AC29" s="442"/>
      <c r="AD29" s="442"/>
      <c r="AE29" s="442"/>
      <c r="AF29" s="442"/>
      <c r="AG29" s="443"/>
      <c r="AH29" s="444">
        <v>102</v>
      </c>
      <c r="AI29" s="445"/>
      <c r="AJ29" s="445"/>
      <c r="AK29" s="445"/>
      <c r="AL29" s="446"/>
      <c r="AM29" s="444">
        <v>321220</v>
      </c>
      <c r="AN29" s="445"/>
      <c r="AO29" s="445"/>
      <c r="AP29" s="445"/>
      <c r="AQ29" s="445"/>
      <c r="AR29" s="446"/>
      <c r="AS29" s="444">
        <v>3149</v>
      </c>
      <c r="AT29" s="445"/>
      <c r="AU29" s="445"/>
      <c r="AV29" s="445"/>
      <c r="AW29" s="445"/>
      <c r="AX29" s="447"/>
      <c r="AY29" s="454"/>
      <c r="AZ29" s="455"/>
      <c r="BA29" s="455"/>
      <c r="BB29" s="456"/>
      <c r="BC29" s="448" t="s">
        <v>185</v>
      </c>
      <c r="BD29" s="449"/>
      <c r="BE29" s="449"/>
      <c r="BF29" s="449"/>
      <c r="BG29" s="449"/>
      <c r="BH29" s="449"/>
      <c r="BI29" s="449"/>
      <c r="BJ29" s="449"/>
      <c r="BK29" s="449"/>
      <c r="BL29" s="449"/>
      <c r="BM29" s="450"/>
      <c r="BN29" s="468">
        <v>110777</v>
      </c>
      <c r="BO29" s="469"/>
      <c r="BP29" s="469"/>
      <c r="BQ29" s="469"/>
      <c r="BR29" s="469"/>
      <c r="BS29" s="469"/>
      <c r="BT29" s="469"/>
      <c r="BU29" s="470"/>
      <c r="BV29" s="468">
        <v>95773</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186</v>
      </c>
      <c r="X30" s="521"/>
      <c r="Y30" s="521"/>
      <c r="Z30" s="521"/>
      <c r="AA30" s="521"/>
      <c r="AB30" s="521"/>
      <c r="AC30" s="521"/>
      <c r="AD30" s="521"/>
      <c r="AE30" s="521"/>
      <c r="AF30" s="521"/>
      <c r="AG30" s="522"/>
      <c r="AH30" s="432">
        <v>97.6</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1239240</v>
      </c>
      <c r="BO30" s="472"/>
      <c r="BP30" s="472"/>
      <c r="BQ30" s="472"/>
      <c r="BR30" s="472"/>
      <c r="BS30" s="472"/>
      <c r="BT30" s="472"/>
      <c r="BU30" s="473"/>
      <c r="BV30" s="471">
        <v>1127071</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193</v>
      </c>
      <c r="D33" s="431"/>
      <c r="E33" s="430" t="s">
        <v>194</v>
      </c>
      <c r="F33" s="430"/>
      <c r="G33" s="430"/>
      <c r="H33" s="430"/>
      <c r="I33" s="430"/>
      <c r="J33" s="430"/>
      <c r="K33" s="430"/>
      <c r="L33" s="430"/>
      <c r="M33" s="430"/>
      <c r="N33" s="430"/>
      <c r="O33" s="430"/>
      <c r="P33" s="430"/>
      <c r="Q33" s="430"/>
      <c r="R33" s="430"/>
      <c r="S33" s="430"/>
      <c r="T33" s="216"/>
      <c r="U33" s="431" t="s">
        <v>193</v>
      </c>
      <c r="V33" s="431"/>
      <c r="W33" s="430" t="s">
        <v>194</v>
      </c>
      <c r="X33" s="430"/>
      <c r="Y33" s="430"/>
      <c r="Z33" s="430"/>
      <c r="AA33" s="430"/>
      <c r="AB33" s="430"/>
      <c r="AC33" s="430"/>
      <c r="AD33" s="430"/>
      <c r="AE33" s="430"/>
      <c r="AF33" s="430"/>
      <c r="AG33" s="430"/>
      <c r="AH33" s="430"/>
      <c r="AI33" s="430"/>
      <c r="AJ33" s="430"/>
      <c r="AK33" s="430"/>
      <c r="AL33" s="216"/>
      <c r="AM33" s="431" t="s">
        <v>193</v>
      </c>
      <c r="AN33" s="431"/>
      <c r="AO33" s="430" t="s">
        <v>194</v>
      </c>
      <c r="AP33" s="430"/>
      <c r="AQ33" s="430"/>
      <c r="AR33" s="430"/>
      <c r="AS33" s="430"/>
      <c r="AT33" s="430"/>
      <c r="AU33" s="430"/>
      <c r="AV33" s="430"/>
      <c r="AW33" s="430"/>
      <c r="AX33" s="430"/>
      <c r="AY33" s="430"/>
      <c r="AZ33" s="430"/>
      <c r="BA33" s="430"/>
      <c r="BB33" s="430"/>
      <c r="BC33" s="430"/>
      <c r="BD33" s="217"/>
      <c r="BE33" s="430" t="s">
        <v>195</v>
      </c>
      <c r="BF33" s="430"/>
      <c r="BG33" s="430" t="s">
        <v>196</v>
      </c>
      <c r="BH33" s="430"/>
      <c r="BI33" s="430"/>
      <c r="BJ33" s="430"/>
      <c r="BK33" s="430"/>
      <c r="BL33" s="430"/>
      <c r="BM33" s="430"/>
      <c r="BN33" s="430"/>
      <c r="BO33" s="430"/>
      <c r="BP33" s="430"/>
      <c r="BQ33" s="430"/>
      <c r="BR33" s="430"/>
      <c r="BS33" s="430"/>
      <c r="BT33" s="430"/>
      <c r="BU33" s="430"/>
      <c r="BV33" s="217"/>
      <c r="BW33" s="431" t="s">
        <v>195</v>
      </c>
      <c r="BX33" s="431"/>
      <c r="BY33" s="430" t="s">
        <v>197</v>
      </c>
      <c r="BZ33" s="430"/>
      <c r="CA33" s="430"/>
      <c r="CB33" s="430"/>
      <c r="CC33" s="430"/>
      <c r="CD33" s="430"/>
      <c r="CE33" s="430"/>
      <c r="CF33" s="430"/>
      <c r="CG33" s="430"/>
      <c r="CH33" s="430"/>
      <c r="CI33" s="430"/>
      <c r="CJ33" s="430"/>
      <c r="CK33" s="430"/>
      <c r="CL33" s="430"/>
      <c r="CM33" s="430"/>
      <c r="CN33" s="216"/>
      <c r="CO33" s="431" t="s">
        <v>193</v>
      </c>
      <c r="CP33" s="431"/>
      <c r="CQ33" s="430" t="s">
        <v>198</v>
      </c>
      <c r="CR33" s="430"/>
      <c r="CS33" s="430"/>
      <c r="CT33" s="430"/>
      <c r="CU33" s="430"/>
      <c r="CV33" s="430"/>
      <c r="CW33" s="430"/>
      <c r="CX33" s="430"/>
      <c r="CY33" s="430"/>
      <c r="CZ33" s="430"/>
      <c r="DA33" s="430"/>
      <c r="DB33" s="430"/>
      <c r="DC33" s="430"/>
      <c r="DD33" s="430"/>
      <c r="DE33" s="430"/>
      <c r="DF33" s="216"/>
      <c r="DG33" s="429" t="s">
        <v>199</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7</v>
      </c>
      <c r="AN34" s="427"/>
      <c r="AO34" s="426" t="str">
        <f>IF('各会計、関係団体の財政状況及び健全化判断比率'!B32="","",'各会計、関係団体の財政状況及び健全化判断比率'!B32)</f>
        <v>水道事業会計</v>
      </c>
      <c r="AP34" s="426"/>
      <c r="AQ34" s="426"/>
      <c r="AR34" s="426"/>
      <c r="AS34" s="426"/>
      <c r="AT34" s="426"/>
      <c r="AU34" s="426"/>
      <c r="AV34" s="426"/>
      <c r="AW34" s="426"/>
      <c r="AX34" s="426"/>
      <c r="AY34" s="426"/>
      <c r="AZ34" s="426"/>
      <c r="BA34" s="426"/>
      <c r="BB34" s="426"/>
      <c r="BC34" s="426"/>
      <c r="BD34" s="214"/>
      <c r="BE34" s="427">
        <f>IF(BG34="","",MAX(C34:D43,U34:V43,AM34:AN43)+1)</f>
        <v>8</v>
      </c>
      <c r="BF34" s="427"/>
      <c r="BG34" s="426" t="str">
        <f>IF('各会計、関係団体の財政状況及び健全化判断比率'!B33="","",'各会計、関係団体の財政状況及び健全化判断比率'!B33)</f>
        <v>農業集落排水事業特別会計</v>
      </c>
      <c r="BH34" s="426"/>
      <c r="BI34" s="426"/>
      <c r="BJ34" s="426"/>
      <c r="BK34" s="426"/>
      <c r="BL34" s="426"/>
      <c r="BM34" s="426"/>
      <c r="BN34" s="426"/>
      <c r="BO34" s="426"/>
      <c r="BP34" s="426"/>
      <c r="BQ34" s="426"/>
      <c r="BR34" s="426"/>
      <c r="BS34" s="426"/>
      <c r="BT34" s="426"/>
      <c r="BU34" s="426"/>
      <c r="BV34" s="214"/>
      <c r="BW34" s="427">
        <f>IF(BY34="","",MAX(C34:D43,U34:V43,AM34:AN43,BE34:BF43)+1)</f>
        <v>9</v>
      </c>
      <c r="BX34" s="427"/>
      <c r="BY34" s="426" t="str">
        <f>IF('各会計、関係団体の財政状況及び健全化判断比率'!B68="","",'各会計、関係団体の財政状況及び健全化判断比率'!B68)</f>
        <v>安達地方広域行政組合（一般会計）</v>
      </c>
      <c r="BZ34" s="426"/>
      <c r="CA34" s="426"/>
      <c r="CB34" s="426"/>
      <c r="CC34" s="426"/>
      <c r="CD34" s="426"/>
      <c r="CE34" s="426"/>
      <c r="CF34" s="426"/>
      <c r="CG34" s="426"/>
      <c r="CH34" s="426"/>
      <c r="CI34" s="426"/>
      <c r="CJ34" s="426"/>
      <c r="CK34" s="426"/>
      <c r="CL34" s="426"/>
      <c r="CM34" s="426"/>
      <c r="CN34" s="214"/>
      <c r="CO34" s="427" t="str">
        <f>IF(CQ34="","",MAX(C34:D43,U34:V43,AM34:AN43,BE34:BF43,BW34:BX43)+1)</f>
        <v/>
      </c>
      <c r="CP34" s="427"/>
      <c r="CQ34" s="426" t="str">
        <f>IF('各会計、関係団体の財政状況及び健全化判断比率'!BS7="","",'各会計、関係団体の財政状況及び健全化判断比率'!BS7)</f>
        <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土地取得特別会計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介護保険特別会計（保険事業勘定）</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10</v>
      </c>
      <c r="BX35" s="427"/>
      <c r="BY35" s="426" t="str">
        <f>IF('各会計、関係団体の財政状況及び健全化判断比率'!B69="","",'各会計、関係団体の財政状況及び健全化判断比率'!B69)</f>
        <v>安達地方広域行政組合（安達地方広域行政組合地域振興事業特別会計）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11</v>
      </c>
      <c r="BX36" s="427"/>
      <c r="BY36" s="426" t="str">
        <f>IF('各会計、関係団体の財政状況及び健全化判断比率'!B70="","",'各会計、関係団体の財政状況及び健全化判断比率'!B70)</f>
        <v>福島県市町村総合事務組合（一般会計）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6</v>
      </c>
      <c r="V37" s="427"/>
      <c r="W37" s="426" t="str">
        <f>IF('各会計、関係団体の財政状況及び健全化判断比率'!B31="","",'各会計、関係団体の財政状況及び健全化判断比率'!B31)</f>
        <v>介護保険特別会計（介護サービス事業勘定）</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12</v>
      </c>
      <c r="BX37" s="427"/>
      <c r="BY37" s="426" t="str">
        <f>IF('各会計、関係団体の財政状況及び健全化判断比率'!B71="","",'各会計、関係団体の財政状況及び健全化判断比率'!B71)</f>
        <v>福島県市町村総合事務組合（消防補償等特別会計）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13</v>
      </c>
      <c r="BX38" s="427"/>
      <c r="BY38" s="426" t="str">
        <f>IF('各会計、関係団体の財政状況及び健全化判断比率'!B72="","",'各会計、関係団体の財政状況及び健全化判断比率'!B72)</f>
        <v>福島県市町村総合事務組合（消防賞じゅつ金特別会計）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14</v>
      </c>
      <c r="BX39" s="427"/>
      <c r="BY39" s="426" t="str">
        <f>IF('各会計、関係団体の財政状況及び健全化判断比率'!B73="","",'各会計、関係団体の財政状況及び健全化判断比率'!B73)</f>
        <v>福島県市町村総合事務組合（非常勤職員公務災害補償特別会計）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15</v>
      </c>
      <c r="BX40" s="427"/>
      <c r="BY40" s="426" t="str">
        <f>IF('各会計、関係団体の財政状況及び健全化判断比率'!B74="","",'各会計、関係団体の財政状況及び健全化判断比率'!B74)</f>
        <v>福島県市町村総合事務組合（自治会館管理特別会計）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16</v>
      </c>
      <c r="BX41" s="427"/>
      <c r="BY41" s="426" t="str">
        <f>IF('各会計、関係団体の財政状況及び健全化判断比率'!B75="","",'各会計、関係団体の財政状況及び健全化判断比率'!B75)</f>
        <v>福島県後期高齢者医療広域連合（一般会計）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17</v>
      </c>
      <c r="BX42" s="427"/>
      <c r="BY42" s="426" t="str">
        <f>IF('各会計、関係団体の財政状況及び健全化判断比率'!B76="","",'各会計、関係団体の財政状況及び健全化判断比率'!B76)</f>
        <v>福島県後期高齢者医療広域連合（後期高齢者医療特別会計）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200</v>
      </c>
      <c r="C46" s="186"/>
      <c r="D46" s="186"/>
      <c r="E46" s="186" t="s">
        <v>201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204</v>
      </c>
    </row>
    <row r="50" spans="5:5" x14ac:dyDescent="0.15">
      <c r="E50" s="188" t="s">
        <v>205</v>
      </c>
    </row>
    <row r="51" spans="5:5" x14ac:dyDescent="0.15">
      <c r="E51" s="188" t="s">
        <v>206</v>
      </c>
    </row>
    <row r="52" spans="5:5" x14ac:dyDescent="0.15">
      <c r="E52" s="188" t="s">
        <v>207</v>
      </c>
    </row>
    <row r="53" spans="5:5" x14ac:dyDescent="0.15"/>
    <row r="54" spans="5:5" x14ac:dyDescent="0.15"/>
    <row r="55" spans="5:5" x14ac:dyDescent="0.15"/>
    <row r="56" spans="5:5" x14ac:dyDescent="0.15"/>
  </sheetData>
  <sheetProtection algorithmName="SHA-512" hashValue="CDmTGAvIMBIR9sear+sZZtEFf3nhJiiKsrVrsW0gCfloR//2mpPMg8hmXU8oPOx6DPpAsHz10kXCCwvpmABO1w==" saltValue="hxQg9zDIMo2p8w5OcQKJi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E28"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544</v>
      </c>
      <c r="G33" s="29" t="s">
        <v>545</v>
      </c>
      <c r="H33" s="29" t="s">
        <v>546</v>
      </c>
      <c r="I33" s="29" t="s">
        <v>547</v>
      </c>
      <c r="J33" s="30" t="s">
        <v>548</v>
      </c>
      <c r="K33" s="22"/>
      <c r="L33" s="22"/>
      <c r="M33" s="22"/>
      <c r="N33" s="22"/>
      <c r="O33" s="22"/>
      <c r="P33" s="22"/>
    </row>
    <row r="34" spans="1:16" ht="39" customHeight="1" x14ac:dyDescent="0.15">
      <c r="A34" s="22"/>
      <c r="B34" s="31"/>
      <c r="C34" s="1250" t="s">
        <v>550</v>
      </c>
      <c r="D34" s="1250"/>
      <c r="E34" s="1251"/>
      <c r="F34" s="32">
        <v>11.64</v>
      </c>
      <c r="G34" s="33">
        <v>11.09</v>
      </c>
      <c r="H34" s="33">
        <v>13.57</v>
      </c>
      <c r="I34" s="33">
        <v>11.75</v>
      </c>
      <c r="J34" s="34">
        <v>10.43</v>
      </c>
      <c r="K34" s="22"/>
      <c r="L34" s="22"/>
      <c r="M34" s="22"/>
      <c r="N34" s="22"/>
      <c r="O34" s="22"/>
      <c r="P34" s="22"/>
    </row>
    <row r="35" spans="1:16" ht="39" customHeight="1" x14ac:dyDescent="0.15">
      <c r="A35" s="22"/>
      <c r="B35" s="35"/>
      <c r="C35" s="1244" t="s">
        <v>551</v>
      </c>
      <c r="D35" s="1245"/>
      <c r="E35" s="1246"/>
      <c r="F35" s="36">
        <v>12.35</v>
      </c>
      <c r="G35" s="37">
        <v>12.27</v>
      </c>
      <c r="H35" s="37">
        <v>11.93</v>
      </c>
      <c r="I35" s="37">
        <v>11.26</v>
      </c>
      <c r="J35" s="38">
        <v>10.23</v>
      </c>
      <c r="K35" s="22"/>
      <c r="L35" s="22"/>
      <c r="M35" s="22"/>
      <c r="N35" s="22"/>
      <c r="O35" s="22"/>
      <c r="P35" s="22"/>
    </row>
    <row r="36" spans="1:16" ht="39" customHeight="1" x14ac:dyDescent="0.15">
      <c r="A36" s="22"/>
      <c r="B36" s="35"/>
      <c r="C36" s="1244" t="s">
        <v>552</v>
      </c>
      <c r="D36" s="1245"/>
      <c r="E36" s="1246"/>
      <c r="F36" s="36">
        <v>1.2</v>
      </c>
      <c r="G36" s="37">
        <v>4.01</v>
      </c>
      <c r="H36" s="37">
        <v>2.16</v>
      </c>
      <c r="I36" s="37">
        <v>1.72</v>
      </c>
      <c r="J36" s="38">
        <v>1.58</v>
      </c>
      <c r="K36" s="22"/>
      <c r="L36" s="22"/>
      <c r="M36" s="22"/>
      <c r="N36" s="22"/>
      <c r="O36" s="22"/>
      <c r="P36" s="22"/>
    </row>
    <row r="37" spans="1:16" ht="39" customHeight="1" x14ac:dyDescent="0.15">
      <c r="A37" s="22"/>
      <c r="B37" s="35"/>
      <c r="C37" s="1244" t="s">
        <v>553</v>
      </c>
      <c r="D37" s="1245"/>
      <c r="E37" s="1246"/>
      <c r="F37" s="36">
        <v>0.36</v>
      </c>
      <c r="G37" s="37">
        <v>0.24</v>
      </c>
      <c r="H37" s="37">
        <v>0.57999999999999996</v>
      </c>
      <c r="I37" s="37">
        <v>0.61</v>
      </c>
      <c r="J37" s="38">
        <v>0.08</v>
      </c>
      <c r="K37" s="22"/>
      <c r="L37" s="22"/>
      <c r="M37" s="22"/>
      <c r="N37" s="22"/>
      <c r="O37" s="22"/>
      <c r="P37" s="22"/>
    </row>
    <row r="38" spans="1:16" ht="39" customHeight="1" x14ac:dyDescent="0.15">
      <c r="A38" s="22"/>
      <c r="B38" s="35"/>
      <c r="C38" s="1244" t="s">
        <v>554</v>
      </c>
      <c r="D38" s="1245"/>
      <c r="E38" s="1246"/>
      <c r="F38" s="36">
        <v>0.2</v>
      </c>
      <c r="G38" s="37">
        <v>0.21</v>
      </c>
      <c r="H38" s="37">
        <v>0.17</v>
      </c>
      <c r="I38" s="37">
        <v>0.12</v>
      </c>
      <c r="J38" s="38">
        <v>7.0000000000000007E-2</v>
      </c>
      <c r="K38" s="22"/>
      <c r="L38" s="22"/>
      <c r="M38" s="22"/>
      <c r="N38" s="22"/>
      <c r="O38" s="22"/>
      <c r="P38" s="22"/>
    </row>
    <row r="39" spans="1:16" ht="39" customHeight="1" x14ac:dyDescent="0.15">
      <c r="A39" s="22"/>
      <c r="B39" s="35"/>
      <c r="C39" s="1244" t="s">
        <v>555</v>
      </c>
      <c r="D39" s="1245"/>
      <c r="E39" s="1246"/>
      <c r="F39" s="36">
        <v>0</v>
      </c>
      <c r="G39" s="37">
        <v>0.01</v>
      </c>
      <c r="H39" s="37">
        <v>0.03</v>
      </c>
      <c r="I39" s="37">
        <v>0.02</v>
      </c>
      <c r="J39" s="38">
        <v>0.01</v>
      </c>
      <c r="K39" s="22"/>
      <c r="L39" s="22"/>
      <c r="M39" s="22"/>
      <c r="N39" s="22"/>
      <c r="O39" s="22"/>
      <c r="P39" s="22"/>
    </row>
    <row r="40" spans="1:16" ht="39" customHeight="1" x14ac:dyDescent="0.15">
      <c r="A40" s="22"/>
      <c r="B40" s="35"/>
      <c r="C40" s="1244" t="s">
        <v>556</v>
      </c>
      <c r="D40" s="1245"/>
      <c r="E40" s="1246"/>
      <c r="F40" s="36">
        <v>0.03</v>
      </c>
      <c r="G40" s="37">
        <v>0.01</v>
      </c>
      <c r="H40" s="37">
        <v>0.01</v>
      </c>
      <c r="I40" s="37">
        <v>0.01</v>
      </c>
      <c r="J40" s="38">
        <v>0.01</v>
      </c>
      <c r="K40" s="22"/>
      <c r="L40" s="22"/>
      <c r="M40" s="22"/>
      <c r="N40" s="22"/>
      <c r="O40" s="22"/>
      <c r="P40" s="22"/>
    </row>
    <row r="41" spans="1:16" ht="39" customHeight="1" x14ac:dyDescent="0.15">
      <c r="A41" s="22"/>
      <c r="B41" s="35"/>
      <c r="C41" s="1244" t="s">
        <v>557</v>
      </c>
      <c r="D41" s="1245"/>
      <c r="E41" s="1246"/>
      <c r="F41" s="36">
        <v>0</v>
      </c>
      <c r="G41" s="37">
        <v>0</v>
      </c>
      <c r="H41" s="37">
        <v>0</v>
      </c>
      <c r="I41" s="37">
        <v>0</v>
      </c>
      <c r="J41" s="38">
        <v>0</v>
      </c>
      <c r="K41" s="22"/>
      <c r="L41" s="22"/>
      <c r="M41" s="22"/>
      <c r="N41" s="22"/>
      <c r="O41" s="22"/>
      <c r="P41" s="22"/>
    </row>
    <row r="42" spans="1:16" ht="39" customHeight="1" x14ac:dyDescent="0.15">
      <c r="A42" s="22"/>
      <c r="B42" s="39"/>
      <c r="C42" s="1244" t="s">
        <v>558</v>
      </c>
      <c r="D42" s="1245"/>
      <c r="E42" s="1246"/>
      <c r="F42" s="36" t="s">
        <v>502</v>
      </c>
      <c r="G42" s="37" t="s">
        <v>502</v>
      </c>
      <c r="H42" s="37" t="s">
        <v>502</v>
      </c>
      <c r="I42" s="37" t="s">
        <v>502</v>
      </c>
      <c r="J42" s="38" t="s">
        <v>502</v>
      </c>
      <c r="K42" s="22"/>
      <c r="L42" s="22"/>
      <c r="M42" s="22"/>
      <c r="N42" s="22"/>
      <c r="O42" s="22"/>
      <c r="P42" s="22"/>
    </row>
    <row r="43" spans="1:16" ht="39" customHeight="1" thickBot="1" x14ac:dyDescent="0.2">
      <c r="A43" s="22"/>
      <c r="B43" s="40"/>
      <c r="C43" s="1247" t="s">
        <v>559</v>
      </c>
      <c r="D43" s="1248"/>
      <c r="E43" s="1249"/>
      <c r="F43" s="41">
        <v>0.44</v>
      </c>
      <c r="G43" s="42">
        <v>0.34</v>
      </c>
      <c r="H43" s="42">
        <v>0</v>
      </c>
      <c r="I43" s="42" t="s">
        <v>502</v>
      </c>
      <c r="J43" s="43" t="s">
        <v>502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y091hVwc+g2UCkcu4WS/m3aD5CRZnORILsUY9zeRTStYKywq9f9Ny7ZoZGBHvnvldprukRjgGh+3IJgHsTzrQ==" saltValue="DD0NnQIEkTBCIkp9u58Q+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G49" zoomScale="90" zoomScaleNormal="90" zoomScaleSheetLayoutView="55" workbookViewId="0">
      <selection activeCell="R55" sqref="R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x14ac:dyDescent="0.15">
      <c r="A45" s="48"/>
      <c r="B45" s="1270" t="s">
        <v>10</v>
      </c>
      <c r="C45" s="1271"/>
      <c r="D45" s="58"/>
      <c r="E45" s="1276" t="s">
        <v>11</v>
      </c>
      <c r="F45" s="1276"/>
      <c r="G45" s="1276"/>
      <c r="H45" s="1276"/>
      <c r="I45" s="1276"/>
      <c r="J45" s="1277"/>
      <c r="K45" s="59">
        <v>358</v>
      </c>
      <c r="L45" s="60">
        <v>394</v>
      </c>
      <c r="M45" s="60">
        <v>399</v>
      </c>
      <c r="N45" s="60">
        <v>424</v>
      </c>
      <c r="O45" s="61">
        <v>442</v>
      </c>
      <c r="P45" s="48"/>
      <c r="Q45" s="48"/>
      <c r="R45" s="48"/>
      <c r="S45" s="48"/>
      <c r="T45" s="48"/>
      <c r="U45" s="48"/>
    </row>
    <row r="46" spans="1:21" ht="30.75" customHeight="1" x14ac:dyDescent="0.15">
      <c r="A46" s="48"/>
      <c r="B46" s="1272"/>
      <c r="C46" s="1273"/>
      <c r="D46" s="62"/>
      <c r="E46" s="1254" t="s">
        <v>12</v>
      </c>
      <c r="F46" s="1254"/>
      <c r="G46" s="1254"/>
      <c r="H46" s="1254"/>
      <c r="I46" s="1254"/>
      <c r="J46" s="1255"/>
      <c r="K46" s="63" t="s">
        <v>502</v>
      </c>
      <c r="L46" s="64" t="s">
        <v>502</v>
      </c>
      <c r="M46" s="64" t="s">
        <v>502</v>
      </c>
      <c r="N46" s="64" t="s">
        <v>502</v>
      </c>
      <c r="O46" s="65" t="s">
        <v>502</v>
      </c>
      <c r="P46" s="48"/>
      <c r="Q46" s="48"/>
      <c r="R46" s="48"/>
      <c r="S46" s="48"/>
      <c r="T46" s="48"/>
      <c r="U46" s="48"/>
    </row>
    <row r="47" spans="1:21" ht="30.75" customHeight="1" x14ac:dyDescent="0.15">
      <c r="A47" s="48"/>
      <c r="B47" s="1272"/>
      <c r="C47" s="1273"/>
      <c r="D47" s="62"/>
      <c r="E47" s="1254" t="s">
        <v>13</v>
      </c>
      <c r="F47" s="1254"/>
      <c r="G47" s="1254"/>
      <c r="H47" s="1254"/>
      <c r="I47" s="1254"/>
      <c r="J47" s="1255"/>
      <c r="K47" s="63" t="s">
        <v>502</v>
      </c>
      <c r="L47" s="64" t="s">
        <v>502</v>
      </c>
      <c r="M47" s="64" t="s">
        <v>502</v>
      </c>
      <c r="N47" s="64" t="s">
        <v>502</v>
      </c>
      <c r="O47" s="65" t="s">
        <v>502</v>
      </c>
      <c r="P47" s="48"/>
      <c r="Q47" s="48"/>
      <c r="R47" s="48"/>
      <c r="S47" s="48"/>
      <c r="T47" s="48"/>
      <c r="U47" s="48"/>
    </row>
    <row r="48" spans="1:21" ht="30.75" customHeight="1" x14ac:dyDescent="0.15">
      <c r="A48" s="48"/>
      <c r="B48" s="1272"/>
      <c r="C48" s="1273"/>
      <c r="D48" s="62"/>
      <c r="E48" s="1254" t="s">
        <v>14</v>
      </c>
      <c r="F48" s="1254"/>
      <c r="G48" s="1254"/>
      <c r="H48" s="1254"/>
      <c r="I48" s="1254"/>
      <c r="J48" s="1255"/>
      <c r="K48" s="63">
        <v>60</v>
      </c>
      <c r="L48" s="64">
        <v>61</v>
      </c>
      <c r="M48" s="64">
        <v>65</v>
      </c>
      <c r="N48" s="64">
        <v>54</v>
      </c>
      <c r="O48" s="65">
        <v>56</v>
      </c>
      <c r="P48" s="48"/>
      <c r="Q48" s="48"/>
      <c r="R48" s="48"/>
      <c r="S48" s="48"/>
      <c r="T48" s="48"/>
      <c r="U48" s="48"/>
    </row>
    <row r="49" spans="1:21" ht="30.75" customHeight="1" x14ac:dyDescent="0.15">
      <c r="A49" s="48"/>
      <c r="B49" s="1272"/>
      <c r="C49" s="1273"/>
      <c r="D49" s="62"/>
      <c r="E49" s="1254" t="s">
        <v>15</v>
      </c>
      <c r="F49" s="1254"/>
      <c r="G49" s="1254"/>
      <c r="H49" s="1254"/>
      <c r="I49" s="1254"/>
      <c r="J49" s="1255"/>
      <c r="K49" s="63">
        <v>28</v>
      </c>
      <c r="L49" s="64">
        <v>27</v>
      </c>
      <c r="M49" s="64">
        <v>14</v>
      </c>
      <c r="N49" s="64">
        <v>13</v>
      </c>
      <c r="O49" s="65">
        <v>3</v>
      </c>
      <c r="P49" s="48"/>
      <c r="Q49" s="48"/>
      <c r="R49" s="48"/>
      <c r="S49" s="48"/>
      <c r="T49" s="48"/>
      <c r="U49" s="48"/>
    </row>
    <row r="50" spans="1:21" ht="30.75" customHeight="1" x14ac:dyDescent="0.15">
      <c r="A50" s="48"/>
      <c r="B50" s="1272"/>
      <c r="C50" s="1273"/>
      <c r="D50" s="62"/>
      <c r="E50" s="1254" t="s">
        <v>16</v>
      </c>
      <c r="F50" s="1254"/>
      <c r="G50" s="1254"/>
      <c r="H50" s="1254"/>
      <c r="I50" s="1254"/>
      <c r="J50" s="1255"/>
      <c r="K50" s="63">
        <v>5</v>
      </c>
      <c r="L50" s="64">
        <v>5</v>
      </c>
      <c r="M50" s="64">
        <v>5</v>
      </c>
      <c r="N50" s="64">
        <v>4</v>
      </c>
      <c r="O50" s="65">
        <v>2</v>
      </c>
      <c r="P50" s="48"/>
      <c r="Q50" s="48"/>
      <c r="R50" s="48"/>
      <c r="S50" s="48"/>
      <c r="T50" s="48"/>
      <c r="U50" s="48"/>
    </row>
    <row r="51" spans="1:21" ht="30.75" customHeight="1" x14ac:dyDescent="0.15">
      <c r="A51" s="48"/>
      <c r="B51" s="1274"/>
      <c r="C51" s="1275"/>
      <c r="D51" s="66"/>
      <c r="E51" s="1254" t="s">
        <v>17</v>
      </c>
      <c r="F51" s="1254"/>
      <c r="G51" s="1254"/>
      <c r="H51" s="1254"/>
      <c r="I51" s="1254"/>
      <c r="J51" s="1255"/>
      <c r="K51" s="63">
        <v>0</v>
      </c>
      <c r="L51" s="64">
        <v>0</v>
      </c>
      <c r="M51" s="64">
        <v>0</v>
      </c>
      <c r="N51" s="64">
        <v>0</v>
      </c>
      <c r="O51" s="65">
        <v>0</v>
      </c>
      <c r="P51" s="48"/>
      <c r="Q51" s="48"/>
      <c r="R51" s="48"/>
      <c r="S51" s="48"/>
      <c r="T51" s="48"/>
      <c r="U51" s="48"/>
    </row>
    <row r="52" spans="1:21" ht="30.75" customHeight="1" x14ac:dyDescent="0.15">
      <c r="A52" s="48"/>
      <c r="B52" s="1252" t="s">
        <v>18</v>
      </c>
      <c r="C52" s="1253"/>
      <c r="D52" s="66"/>
      <c r="E52" s="1254" t="s">
        <v>19</v>
      </c>
      <c r="F52" s="1254"/>
      <c r="G52" s="1254"/>
      <c r="H52" s="1254"/>
      <c r="I52" s="1254"/>
      <c r="J52" s="1255"/>
      <c r="K52" s="63">
        <v>298</v>
      </c>
      <c r="L52" s="64">
        <v>301</v>
      </c>
      <c r="M52" s="64">
        <v>304</v>
      </c>
      <c r="N52" s="64">
        <v>296</v>
      </c>
      <c r="O52" s="65">
        <v>305</v>
      </c>
      <c r="P52" s="48"/>
      <c r="Q52" s="48"/>
      <c r="R52" s="48"/>
      <c r="S52" s="48"/>
      <c r="T52" s="48"/>
      <c r="U52" s="48"/>
    </row>
    <row r="53" spans="1:21" ht="30.75" customHeight="1" thickBot="1" x14ac:dyDescent="0.2">
      <c r="A53" s="48"/>
      <c r="B53" s="1256" t="s">
        <v>20</v>
      </c>
      <c r="C53" s="1257"/>
      <c r="D53" s="67"/>
      <c r="E53" s="1258" t="s">
        <v>21</v>
      </c>
      <c r="F53" s="1258"/>
      <c r="G53" s="1258"/>
      <c r="H53" s="1258"/>
      <c r="I53" s="1258"/>
      <c r="J53" s="1259"/>
      <c r="K53" s="68">
        <v>153</v>
      </c>
      <c r="L53" s="69">
        <v>186</v>
      </c>
      <c r="M53" s="69">
        <v>179</v>
      </c>
      <c r="N53" s="69">
        <v>199</v>
      </c>
      <c r="O53" s="70">
        <v>198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560</v>
      </c>
      <c r="P55" s="48"/>
      <c r="Q55" s="48"/>
      <c r="R55" s="48"/>
      <c r="S55" s="48"/>
      <c r="T55" s="48"/>
      <c r="U55" s="48"/>
    </row>
    <row r="56" spans="1:21" ht="31.5" customHeight="1" thickBot="1" x14ac:dyDescent="0.2">
      <c r="A56" s="48"/>
      <c r="B56" s="76"/>
      <c r="C56" s="77"/>
      <c r="D56" s="77"/>
      <c r="E56" s="78"/>
      <c r="F56" s="78"/>
      <c r="G56" s="78"/>
      <c r="H56" s="78"/>
      <c r="I56" s="78"/>
      <c r="J56" s="79" t="s">
        <v>2</v>
      </c>
      <c r="K56" s="80" t="s">
        <v>561</v>
      </c>
      <c r="L56" s="81" t="s">
        <v>562</v>
      </c>
      <c r="M56" s="81" t="s">
        <v>563</v>
      </c>
      <c r="N56" s="81" t="s">
        <v>564</v>
      </c>
      <c r="O56" s="82" t="s">
        <v>565</v>
      </c>
      <c r="P56" s="48"/>
      <c r="Q56" s="48"/>
      <c r="R56" s="48"/>
      <c r="S56" s="48"/>
      <c r="T56" s="48"/>
      <c r="U56" s="48"/>
    </row>
    <row r="57" spans="1:21" ht="31.5" customHeight="1" x14ac:dyDescent="0.15">
      <c r="B57" s="1260" t="s">
        <v>24</v>
      </c>
      <c r="C57" s="1261"/>
      <c r="D57" s="1264" t="s">
        <v>25</v>
      </c>
      <c r="E57" s="1265"/>
      <c r="F57" s="1265"/>
      <c r="G57" s="1265"/>
      <c r="H57" s="1265"/>
      <c r="I57" s="1265"/>
      <c r="J57" s="1266"/>
      <c r="K57" s="83" t="s">
        <v>583</v>
      </c>
      <c r="L57" s="84" t="s">
        <v>583</v>
      </c>
      <c r="M57" s="84" t="s">
        <v>583</v>
      </c>
      <c r="N57" s="84" t="s">
        <v>583</v>
      </c>
      <c r="O57" s="85" t="s">
        <v>583</v>
      </c>
    </row>
    <row r="58" spans="1:21" ht="31.5" customHeight="1" thickBot="1" x14ac:dyDescent="0.2">
      <c r="B58" s="1262"/>
      <c r="C58" s="1263"/>
      <c r="D58" s="1267" t="s">
        <v>26</v>
      </c>
      <c r="E58" s="1268"/>
      <c r="F58" s="1268"/>
      <c r="G58" s="1268"/>
      <c r="H58" s="1268"/>
      <c r="I58" s="1268"/>
      <c r="J58" s="1269"/>
      <c r="K58" s="86" t="s">
        <v>583</v>
      </c>
      <c r="L58" s="87" t="s">
        <v>583</v>
      </c>
      <c r="M58" s="87" t="s">
        <v>583</v>
      </c>
      <c r="N58" s="87" t="s">
        <v>583</v>
      </c>
      <c r="O58" s="88" t="s">
        <v>583</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lACXpM1XTq+NYDrGdi2+5371CJ1jbPJHtjtOyYxE6xzZokKTTu7govipQo602n2Lr/OVg7PIo5qdwth36hZOQ==" saltValue="E0tSTATWPS59sm95E9S72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G43" zoomScale="90" zoomScaleNormal="9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544</v>
      </c>
      <c r="J40" s="100" t="s">
        <v>545</v>
      </c>
      <c r="K40" s="100" t="s">
        <v>546</v>
      </c>
      <c r="L40" s="100" t="s">
        <v>547</v>
      </c>
      <c r="M40" s="101" t="s">
        <v>548</v>
      </c>
    </row>
    <row r="41" spans="2:13" ht="27.75" customHeight="1" x14ac:dyDescent="0.15">
      <c r="B41" s="1290" t="s">
        <v>29</v>
      </c>
      <c r="C41" s="1291"/>
      <c r="D41" s="102"/>
      <c r="E41" s="1292" t="s">
        <v>30</v>
      </c>
      <c r="F41" s="1292"/>
      <c r="G41" s="1292"/>
      <c r="H41" s="1293"/>
      <c r="I41" s="103">
        <v>4434</v>
      </c>
      <c r="J41" s="104">
        <v>4652</v>
      </c>
      <c r="K41" s="104">
        <v>4607</v>
      </c>
      <c r="L41" s="104">
        <v>4398</v>
      </c>
      <c r="M41" s="105">
        <v>4218</v>
      </c>
    </row>
    <row r="42" spans="2:13" ht="27.75" customHeight="1" x14ac:dyDescent="0.15">
      <c r="B42" s="1280"/>
      <c r="C42" s="1281"/>
      <c r="D42" s="106"/>
      <c r="E42" s="1284" t="s">
        <v>31</v>
      </c>
      <c r="F42" s="1284"/>
      <c r="G42" s="1284"/>
      <c r="H42" s="1285"/>
      <c r="I42" s="107">
        <v>18</v>
      </c>
      <c r="J42" s="108">
        <v>13</v>
      </c>
      <c r="K42" s="108">
        <v>7</v>
      </c>
      <c r="L42" s="108">
        <v>3</v>
      </c>
      <c r="M42" s="109" t="s">
        <v>502</v>
      </c>
    </row>
    <row r="43" spans="2:13" ht="27.75" customHeight="1" x14ac:dyDescent="0.15">
      <c r="B43" s="1280"/>
      <c r="C43" s="1281"/>
      <c r="D43" s="106"/>
      <c r="E43" s="1284" t="s">
        <v>32</v>
      </c>
      <c r="F43" s="1284"/>
      <c r="G43" s="1284"/>
      <c r="H43" s="1285"/>
      <c r="I43" s="107">
        <v>540</v>
      </c>
      <c r="J43" s="108">
        <v>506</v>
      </c>
      <c r="K43" s="108">
        <v>467</v>
      </c>
      <c r="L43" s="108">
        <v>399</v>
      </c>
      <c r="M43" s="109">
        <v>341</v>
      </c>
    </row>
    <row r="44" spans="2:13" ht="27.75" customHeight="1" x14ac:dyDescent="0.15">
      <c r="B44" s="1280"/>
      <c r="C44" s="1281"/>
      <c r="D44" s="106"/>
      <c r="E44" s="1284" t="s">
        <v>33</v>
      </c>
      <c r="F44" s="1284"/>
      <c r="G44" s="1284"/>
      <c r="H44" s="1285"/>
      <c r="I44" s="107">
        <v>65</v>
      </c>
      <c r="J44" s="108">
        <v>41</v>
      </c>
      <c r="K44" s="108">
        <v>25</v>
      </c>
      <c r="L44" s="108">
        <v>14</v>
      </c>
      <c r="M44" s="109">
        <v>17</v>
      </c>
    </row>
    <row r="45" spans="2:13" ht="27.75" customHeight="1" x14ac:dyDescent="0.15">
      <c r="B45" s="1280"/>
      <c r="C45" s="1281"/>
      <c r="D45" s="106"/>
      <c r="E45" s="1284" t="s">
        <v>34</v>
      </c>
      <c r="F45" s="1284"/>
      <c r="G45" s="1284"/>
      <c r="H45" s="1285"/>
      <c r="I45" s="107">
        <v>40</v>
      </c>
      <c r="J45" s="108">
        <v>70</v>
      </c>
      <c r="K45" s="108">
        <v>19</v>
      </c>
      <c r="L45" s="108">
        <v>33</v>
      </c>
      <c r="M45" s="109">
        <v>18</v>
      </c>
    </row>
    <row r="46" spans="2:13" ht="27.75" customHeight="1" x14ac:dyDescent="0.15">
      <c r="B46" s="1280"/>
      <c r="C46" s="1281"/>
      <c r="D46" s="110"/>
      <c r="E46" s="1284" t="s">
        <v>35</v>
      </c>
      <c r="F46" s="1284"/>
      <c r="G46" s="1284"/>
      <c r="H46" s="1285"/>
      <c r="I46" s="107" t="s">
        <v>502</v>
      </c>
      <c r="J46" s="108" t="s">
        <v>502</v>
      </c>
      <c r="K46" s="108" t="s">
        <v>502</v>
      </c>
      <c r="L46" s="108" t="s">
        <v>502</v>
      </c>
      <c r="M46" s="109" t="s">
        <v>502</v>
      </c>
    </row>
    <row r="47" spans="2:13" ht="27.75" customHeight="1" x14ac:dyDescent="0.15">
      <c r="B47" s="1280"/>
      <c r="C47" s="1281"/>
      <c r="D47" s="111"/>
      <c r="E47" s="1294" t="s">
        <v>36</v>
      </c>
      <c r="F47" s="1295"/>
      <c r="G47" s="1295"/>
      <c r="H47" s="1296"/>
      <c r="I47" s="107" t="s">
        <v>502</v>
      </c>
      <c r="J47" s="108" t="s">
        <v>502</v>
      </c>
      <c r="K47" s="108" t="s">
        <v>502</v>
      </c>
      <c r="L47" s="108" t="s">
        <v>502</v>
      </c>
      <c r="M47" s="109" t="s">
        <v>502</v>
      </c>
    </row>
    <row r="48" spans="2:13" ht="27.75" customHeight="1" x14ac:dyDescent="0.15">
      <c r="B48" s="1280"/>
      <c r="C48" s="1281"/>
      <c r="D48" s="106"/>
      <c r="E48" s="1284" t="s">
        <v>37</v>
      </c>
      <c r="F48" s="1284"/>
      <c r="G48" s="1284"/>
      <c r="H48" s="1285"/>
      <c r="I48" s="107" t="s">
        <v>502</v>
      </c>
      <c r="J48" s="108" t="s">
        <v>502</v>
      </c>
      <c r="K48" s="108" t="s">
        <v>502</v>
      </c>
      <c r="L48" s="108" t="s">
        <v>502</v>
      </c>
      <c r="M48" s="109" t="s">
        <v>502</v>
      </c>
    </row>
    <row r="49" spans="2:13" ht="27.75" customHeight="1" x14ac:dyDescent="0.15">
      <c r="B49" s="1282"/>
      <c r="C49" s="1283"/>
      <c r="D49" s="106"/>
      <c r="E49" s="1284" t="s">
        <v>38</v>
      </c>
      <c r="F49" s="1284"/>
      <c r="G49" s="1284"/>
      <c r="H49" s="1285"/>
      <c r="I49" s="107" t="s">
        <v>502</v>
      </c>
      <c r="J49" s="108" t="s">
        <v>502</v>
      </c>
      <c r="K49" s="108" t="s">
        <v>502</v>
      </c>
      <c r="L49" s="108" t="s">
        <v>502</v>
      </c>
      <c r="M49" s="109" t="s">
        <v>502</v>
      </c>
    </row>
    <row r="50" spans="2:13" ht="27.75" customHeight="1" x14ac:dyDescent="0.15">
      <c r="B50" s="1278" t="s">
        <v>39</v>
      </c>
      <c r="C50" s="1279"/>
      <c r="D50" s="112"/>
      <c r="E50" s="1284" t="s">
        <v>40</v>
      </c>
      <c r="F50" s="1284"/>
      <c r="G50" s="1284"/>
      <c r="H50" s="1285"/>
      <c r="I50" s="107">
        <v>1603</v>
      </c>
      <c r="J50" s="108">
        <v>1622</v>
      </c>
      <c r="K50" s="108">
        <v>1711</v>
      </c>
      <c r="L50" s="108">
        <v>1816</v>
      </c>
      <c r="M50" s="109">
        <v>2081</v>
      </c>
    </row>
    <row r="51" spans="2:13" ht="27.75" customHeight="1" x14ac:dyDescent="0.15">
      <c r="B51" s="1280"/>
      <c r="C51" s="1281"/>
      <c r="D51" s="106"/>
      <c r="E51" s="1284" t="s">
        <v>41</v>
      </c>
      <c r="F51" s="1284"/>
      <c r="G51" s="1284"/>
      <c r="H51" s="1285"/>
      <c r="I51" s="107" t="s">
        <v>502</v>
      </c>
      <c r="J51" s="108">
        <v>0</v>
      </c>
      <c r="K51" s="108">
        <v>2</v>
      </c>
      <c r="L51" s="108">
        <v>2</v>
      </c>
      <c r="M51" s="109">
        <v>2</v>
      </c>
    </row>
    <row r="52" spans="2:13" ht="27.75" customHeight="1" x14ac:dyDescent="0.15">
      <c r="B52" s="1282"/>
      <c r="C52" s="1283"/>
      <c r="D52" s="106"/>
      <c r="E52" s="1284" t="s">
        <v>42</v>
      </c>
      <c r="F52" s="1284"/>
      <c r="G52" s="1284"/>
      <c r="H52" s="1285"/>
      <c r="I52" s="107">
        <v>3203</v>
      </c>
      <c r="J52" s="108">
        <v>3223</v>
      </c>
      <c r="K52" s="108">
        <v>3086</v>
      </c>
      <c r="L52" s="108">
        <v>2965</v>
      </c>
      <c r="M52" s="109">
        <v>2862</v>
      </c>
    </row>
    <row r="53" spans="2:13" ht="27.75" customHeight="1" thickBot="1" x14ac:dyDescent="0.2">
      <c r="B53" s="1286" t="s">
        <v>43</v>
      </c>
      <c r="C53" s="1287"/>
      <c r="D53" s="113"/>
      <c r="E53" s="1288" t="s">
        <v>44</v>
      </c>
      <c r="F53" s="1288"/>
      <c r="G53" s="1288"/>
      <c r="H53" s="1289"/>
      <c r="I53" s="114">
        <v>290</v>
      </c>
      <c r="J53" s="115">
        <v>437</v>
      </c>
      <c r="K53" s="115">
        <v>326</v>
      </c>
      <c r="L53" s="115">
        <v>65</v>
      </c>
      <c r="M53" s="116">
        <v>-350</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32gh2FE93Qn0iP9ggbl1+z89SVfL4JJslTn8UyP49xIL9aVjZ7fov6BPhGx8bU4uLLnGNdOjmsZEdJYZgRJcw==" saltValue="kTSTloz7Tpf8KXEQgLaxv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546</v>
      </c>
      <c r="G54" s="125" t="s">
        <v>547</v>
      </c>
      <c r="H54" s="126" t="s">
        <v>548</v>
      </c>
    </row>
    <row r="55" spans="2:8" ht="52.5" customHeight="1" x14ac:dyDescent="0.15">
      <c r="B55" s="127"/>
      <c r="C55" s="1305" t="s">
        <v>47</v>
      </c>
      <c r="D55" s="1305"/>
      <c r="E55" s="1306"/>
      <c r="F55" s="128">
        <v>697</v>
      </c>
      <c r="G55" s="128">
        <v>697</v>
      </c>
      <c r="H55" s="129">
        <v>837</v>
      </c>
    </row>
    <row r="56" spans="2:8" ht="52.5" customHeight="1" x14ac:dyDescent="0.15">
      <c r="B56" s="130"/>
      <c r="C56" s="1307" t="s">
        <v>48</v>
      </c>
      <c r="D56" s="1307"/>
      <c r="E56" s="1308"/>
      <c r="F56" s="131">
        <v>46</v>
      </c>
      <c r="G56" s="131">
        <v>96</v>
      </c>
      <c r="H56" s="132">
        <v>111</v>
      </c>
    </row>
    <row r="57" spans="2:8" ht="53.25" customHeight="1" x14ac:dyDescent="0.15">
      <c r="B57" s="130"/>
      <c r="C57" s="1309" t="s">
        <v>49</v>
      </c>
      <c r="D57" s="1309"/>
      <c r="E57" s="1310"/>
      <c r="F57" s="133">
        <v>1110</v>
      </c>
      <c r="G57" s="133">
        <v>1127</v>
      </c>
      <c r="H57" s="134">
        <v>1239</v>
      </c>
    </row>
    <row r="58" spans="2:8" ht="45.75" customHeight="1" x14ac:dyDescent="0.15">
      <c r="B58" s="135"/>
      <c r="C58" s="1297" t="s">
        <v>576</v>
      </c>
      <c r="D58" s="1298"/>
      <c r="E58" s="1299"/>
      <c r="F58" s="136">
        <v>0</v>
      </c>
      <c r="G58" s="136">
        <v>579</v>
      </c>
      <c r="H58" s="137">
        <v>619</v>
      </c>
    </row>
    <row r="59" spans="2:8" ht="45.75" customHeight="1" x14ac:dyDescent="0.15">
      <c r="B59" s="135"/>
      <c r="C59" s="1297" t="s">
        <v>577</v>
      </c>
      <c r="D59" s="1298"/>
      <c r="E59" s="1299"/>
      <c r="F59" s="136">
        <v>311</v>
      </c>
      <c r="G59" s="136">
        <v>311</v>
      </c>
      <c r="H59" s="137">
        <v>311</v>
      </c>
    </row>
    <row r="60" spans="2:8" ht="45.75" customHeight="1" x14ac:dyDescent="0.15">
      <c r="B60" s="135"/>
      <c r="C60" s="1297" t="s">
        <v>578</v>
      </c>
      <c r="D60" s="1298"/>
      <c r="E60" s="1299"/>
      <c r="F60" s="136">
        <v>115</v>
      </c>
      <c r="G60" s="136">
        <v>124</v>
      </c>
      <c r="H60" s="137">
        <v>153</v>
      </c>
    </row>
    <row r="61" spans="2:8" ht="45.75" customHeight="1" x14ac:dyDescent="0.15">
      <c r="B61" s="135"/>
      <c r="C61" s="1297" t="s">
        <v>579</v>
      </c>
      <c r="D61" s="1298"/>
      <c r="E61" s="1299"/>
      <c r="F61" s="136">
        <v>38</v>
      </c>
      <c r="G61" s="136">
        <v>44</v>
      </c>
      <c r="H61" s="137">
        <v>74</v>
      </c>
    </row>
    <row r="62" spans="2:8" ht="45.75" customHeight="1" thickBot="1" x14ac:dyDescent="0.2">
      <c r="B62" s="138"/>
      <c r="C62" s="1300" t="s">
        <v>580</v>
      </c>
      <c r="D62" s="1301"/>
      <c r="E62" s="1302"/>
      <c r="F62" s="139">
        <v>52</v>
      </c>
      <c r="G62" s="139">
        <v>56</v>
      </c>
      <c r="H62" s="140">
        <v>64</v>
      </c>
    </row>
    <row r="63" spans="2:8" ht="52.5" customHeight="1" thickBot="1" x14ac:dyDescent="0.2">
      <c r="B63" s="141"/>
      <c r="C63" s="1303" t="s">
        <v>50</v>
      </c>
      <c r="D63" s="1303"/>
      <c r="E63" s="1304"/>
      <c r="F63" s="142">
        <v>1853</v>
      </c>
      <c r="G63" s="142">
        <v>1920</v>
      </c>
      <c r="H63" s="143">
        <v>2187</v>
      </c>
    </row>
    <row r="64" spans="2:8" ht="15" customHeight="1" x14ac:dyDescent="0.15"/>
  </sheetData>
  <sheetProtection algorithmName="SHA-512" hashValue="fdsfgqBSN7b6d16b97l64A9xBdHxlGZxqJSJW/8JchhjqUseKoNuGqt0RhhzmtKKqptumzOu9spsvti0PqjRAg==" saltValue="u80RWbPh9NGcPuZF2MjBt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77B3C-524D-47C7-A622-456FBC31DFC8}">
  <sheetPr>
    <pageSetUpPr fitToPage="1"/>
  </sheetPr>
  <dimension ref="A1:WZM160"/>
  <sheetViews>
    <sheetView showGridLines="0" tabSelected="1" zoomScale="80" zoomScaleNormal="80" zoomScaleSheetLayoutView="55" workbookViewId="0">
      <selection activeCell="BN64" sqref="BN64"/>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584</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584</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585</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586</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34" t="s">
        <v>587</v>
      </c>
      <c r="AO43" s="1335"/>
      <c r="AP43" s="1335"/>
      <c r="AQ43" s="1335"/>
      <c r="AR43" s="1335"/>
      <c r="AS43" s="1335"/>
      <c r="AT43" s="1335"/>
      <c r="AU43" s="1335"/>
      <c r="AV43" s="1335"/>
      <c r="AW43" s="1335"/>
      <c r="AX43" s="1335"/>
      <c r="AY43" s="1335"/>
      <c r="AZ43" s="1335"/>
      <c r="BA43" s="1335"/>
      <c r="BB43" s="1335"/>
      <c r="BC43" s="1335"/>
      <c r="BD43" s="1335"/>
      <c r="BE43" s="1335"/>
      <c r="BF43" s="1335"/>
      <c r="BG43" s="1335"/>
      <c r="BH43" s="1335"/>
      <c r="BI43" s="1335"/>
      <c r="BJ43" s="1335"/>
      <c r="BK43" s="1335"/>
      <c r="BL43" s="1335"/>
      <c r="BM43" s="1335"/>
      <c r="BN43" s="1335"/>
      <c r="BO43" s="1335"/>
      <c r="BP43" s="1335"/>
      <c r="BQ43" s="1335"/>
      <c r="BR43" s="1335"/>
      <c r="BS43" s="1335"/>
      <c r="BT43" s="1335"/>
      <c r="BU43" s="1335"/>
      <c r="BV43" s="1335"/>
      <c r="BW43" s="1335"/>
      <c r="BX43" s="1335"/>
      <c r="BY43" s="1335"/>
      <c r="BZ43" s="1335"/>
      <c r="CA43" s="1335"/>
      <c r="CB43" s="1335"/>
      <c r="CC43" s="1335"/>
      <c r="CD43" s="1335"/>
      <c r="CE43" s="1335"/>
      <c r="CF43" s="1335"/>
      <c r="CG43" s="1335"/>
      <c r="CH43" s="1335"/>
      <c r="CI43" s="1335"/>
      <c r="CJ43" s="1335"/>
      <c r="CK43" s="1335"/>
      <c r="CL43" s="1335"/>
      <c r="CM43" s="1335"/>
      <c r="CN43" s="1335"/>
      <c r="CO43" s="1335"/>
      <c r="CP43" s="1335"/>
      <c r="CQ43" s="1335"/>
      <c r="CR43" s="1335"/>
      <c r="CS43" s="1335"/>
      <c r="CT43" s="1335"/>
      <c r="CU43" s="1335"/>
      <c r="CV43" s="1335"/>
      <c r="CW43" s="1335"/>
      <c r="CX43" s="1335"/>
      <c r="CY43" s="1335"/>
      <c r="CZ43" s="1335"/>
      <c r="DA43" s="1335"/>
      <c r="DB43" s="1335"/>
      <c r="DC43" s="1336"/>
    </row>
    <row r="44" spans="2:109" x14ac:dyDescent="0.15">
      <c r="B44" s="397"/>
      <c r="AN44" s="1337"/>
      <c r="AO44" s="1338"/>
      <c r="AP44" s="1338"/>
      <c r="AQ44" s="1338"/>
      <c r="AR44" s="1338"/>
      <c r="AS44" s="1338"/>
      <c r="AT44" s="1338"/>
      <c r="AU44" s="1338"/>
      <c r="AV44" s="1338"/>
      <c r="AW44" s="1338"/>
      <c r="AX44" s="1338"/>
      <c r="AY44" s="1338"/>
      <c r="AZ44" s="1338"/>
      <c r="BA44" s="1338"/>
      <c r="BB44" s="1338"/>
      <c r="BC44" s="1338"/>
      <c r="BD44" s="1338"/>
      <c r="BE44" s="1338"/>
      <c r="BF44" s="1338"/>
      <c r="BG44" s="1338"/>
      <c r="BH44" s="1338"/>
      <c r="BI44" s="1338"/>
      <c r="BJ44" s="1338"/>
      <c r="BK44" s="1338"/>
      <c r="BL44" s="1338"/>
      <c r="BM44" s="1338"/>
      <c r="BN44" s="1338"/>
      <c r="BO44" s="1338"/>
      <c r="BP44" s="1338"/>
      <c r="BQ44" s="1338"/>
      <c r="BR44" s="1338"/>
      <c r="BS44" s="1338"/>
      <c r="BT44" s="1338"/>
      <c r="BU44" s="1338"/>
      <c r="BV44" s="1338"/>
      <c r="BW44" s="1338"/>
      <c r="BX44" s="1338"/>
      <c r="BY44" s="1338"/>
      <c r="BZ44" s="1338"/>
      <c r="CA44" s="1338"/>
      <c r="CB44" s="1338"/>
      <c r="CC44" s="1338"/>
      <c r="CD44" s="1338"/>
      <c r="CE44" s="1338"/>
      <c r="CF44" s="1338"/>
      <c r="CG44" s="1338"/>
      <c r="CH44" s="1338"/>
      <c r="CI44" s="1338"/>
      <c r="CJ44" s="1338"/>
      <c r="CK44" s="1338"/>
      <c r="CL44" s="1338"/>
      <c r="CM44" s="1338"/>
      <c r="CN44" s="1338"/>
      <c r="CO44" s="1338"/>
      <c r="CP44" s="1338"/>
      <c r="CQ44" s="1338"/>
      <c r="CR44" s="1338"/>
      <c r="CS44" s="1338"/>
      <c r="CT44" s="1338"/>
      <c r="CU44" s="1338"/>
      <c r="CV44" s="1338"/>
      <c r="CW44" s="1338"/>
      <c r="CX44" s="1338"/>
      <c r="CY44" s="1338"/>
      <c r="CZ44" s="1338"/>
      <c r="DA44" s="1338"/>
      <c r="DB44" s="1338"/>
      <c r="DC44" s="1339"/>
    </row>
    <row r="45" spans="2:109" x14ac:dyDescent="0.15">
      <c r="B45" s="397"/>
      <c r="AN45" s="1337"/>
      <c r="AO45" s="1338"/>
      <c r="AP45" s="1338"/>
      <c r="AQ45" s="1338"/>
      <c r="AR45" s="1338"/>
      <c r="AS45" s="1338"/>
      <c r="AT45" s="1338"/>
      <c r="AU45" s="1338"/>
      <c r="AV45" s="1338"/>
      <c r="AW45" s="1338"/>
      <c r="AX45" s="1338"/>
      <c r="AY45" s="1338"/>
      <c r="AZ45" s="1338"/>
      <c r="BA45" s="1338"/>
      <c r="BB45" s="1338"/>
      <c r="BC45" s="1338"/>
      <c r="BD45" s="1338"/>
      <c r="BE45" s="1338"/>
      <c r="BF45" s="1338"/>
      <c r="BG45" s="1338"/>
      <c r="BH45" s="1338"/>
      <c r="BI45" s="1338"/>
      <c r="BJ45" s="1338"/>
      <c r="BK45" s="1338"/>
      <c r="BL45" s="1338"/>
      <c r="BM45" s="1338"/>
      <c r="BN45" s="1338"/>
      <c r="BO45" s="1338"/>
      <c r="BP45" s="1338"/>
      <c r="BQ45" s="1338"/>
      <c r="BR45" s="1338"/>
      <c r="BS45" s="1338"/>
      <c r="BT45" s="1338"/>
      <c r="BU45" s="1338"/>
      <c r="BV45" s="1338"/>
      <c r="BW45" s="1338"/>
      <c r="BX45" s="1338"/>
      <c r="BY45" s="1338"/>
      <c r="BZ45" s="1338"/>
      <c r="CA45" s="1338"/>
      <c r="CB45" s="1338"/>
      <c r="CC45" s="1338"/>
      <c r="CD45" s="1338"/>
      <c r="CE45" s="1338"/>
      <c r="CF45" s="1338"/>
      <c r="CG45" s="1338"/>
      <c r="CH45" s="1338"/>
      <c r="CI45" s="1338"/>
      <c r="CJ45" s="1338"/>
      <c r="CK45" s="1338"/>
      <c r="CL45" s="1338"/>
      <c r="CM45" s="1338"/>
      <c r="CN45" s="1338"/>
      <c r="CO45" s="1338"/>
      <c r="CP45" s="1338"/>
      <c r="CQ45" s="1338"/>
      <c r="CR45" s="1338"/>
      <c r="CS45" s="1338"/>
      <c r="CT45" s="1338"/>
      <c r="CU45" s="1338"/>
      <c r="CV45" s="1338"/>
      <c r="CW45" s="1338"/>
      <c r="CX45" s="1338"/>
      <c r="CY45" s="1338"/>
      <c r="CZ45" s="1338"/>
      <c r="DA45" s="1338"/>
      <c r="DB45" s="1338"/>
      <c r="DC45" s="1339"/>
    </row>
    <row r="46" spans="2:109" x14ac:dyDescent="0.15">
      <c r="B46" s="397"/>
      <c r="AN46" s="1337"/>
      <c r="AO46" s="1338"/>
      <c r="AP46" s="1338"/>
      <c r="AQ46" s="1338"/>
      <c r="AR46" s="1338"/>
      <c r="AS46" s="1338"/>
      <c r="AT46" s="1338"/>
      <c r="AU46" s="1338"/>
      <c r="AV46" s="1338"/>
      <c r="AW46" s="1338"/>
      <c r="AX46" s="1338"/>
      <c r="AY46" s="1338"/>
      <c r="AZ46" s="1338"/>
      <c r="BA46" s="1338"/>
      <c r="BB46" s="1338"/>
      <c r="BC46" s="1338"/>
      <c r="BD46" s="1338"/>
      <c r="BE46" s="1338"/>
      <c r="BF46" s="1338"/>
      <c r="BG46" s="1338"/>
      <c r="BH46" s="1338"/>
      <c r="BI46" s="1338"/>
      <c r="BJ46" s="1338"/>
      <c r="BK46" s="1338"/>
      <c r="BL46" s="1338"/>
      <c r="BM46" s="1338"/>
      <c r="BN46" s="1338"/>
      <c r="BO46" s="1338"/>
      <c r="BP46" s="1338"/>
      <c r="BQ46" s="1338"/>
      <c r="BR46" s="1338"/>
      <c r="BS46" s="1338"/>
      <c r="BT46" s="1338"/>
      <c r="BU46" s="1338"/>
      <c r="BV46" s="1338"/>
      <c r="BW46" s="1338"/>
      <c r="BX46" s="1338"/>
      <c r="BY46" s="1338"/>
      <c r="BZ46" s="1338"/>
      <c r="CA46" s="1338"/>
      <c r="CB46" s="1338"/>
      <c r="CC46" s="1338"/>
      <c r="CD46" s="1338"/>
      <c r="CE46" s="1338"/>
      <c r="CF46" s="1338"/>
      <c r="CG46" s="1338"/>
      <c r="CH46" s="1338"/>
      <c r="CI46" s="1338"/>
      <c r="CJ46" s="1338"/>
      <c r="CK46" s="1338"/>
      <c r="CL46" s="1338"/>
      <c r="CM46" s="1338"/>
      <c r="CN46" s="1338"/>
      <c r="CO46" s="1338"/>
      <c r="CP46" s="1338"/>
      <c r="CQ46" s="1338"/>
      <c r="CR46" s="1338"/>
      <c r="CS46" s="1338"/>
      <c r="CT46" s="1338"/>
      <c r="CU46" s="1338"/>
      <c r="CV46" s="1338"/>
      <c r="CW46" s="1338"/>
      <c r="CX46" s="1338"/>
      <c r="CY46" s="1338"/>
      <c r="CZ46" s="1338"/>
      <c r="DA46" s="1338"/>
      <c r="DB46" s="1338"/>
      <c r="DC46" s="1339"/>
    </row>
    <row r="47" spans="2:109" x14ac:dyDescent="0.15">
      <c r="B47" s="397"/>
      <c r="AN47" s="1340"/>
      <c r="AO47" s="1341"/>
      <c r="AP47" s="1341"/>
      <c r="AQ47" s="1341"/>
      <c r="AR47" s="1341"/>
      <c r="AS47" s="1341"/>
      <c r="AT47" s="1341"/>
      <c r="AU47" s="1341"/>
      <c r="AV47" s="1341"/>
      <c r="AW47" s="1341"/>
      <c r="AX47" s="1341"/>
      <c r="AY47" s="1341"/>
      <c r="AZ47" s="1341"/>
      <c r="BA47" s="1341"/>
      <c r="BB47" s="1341"/>
      <c r="BC47" s="1341"/>
      <c r="BD47" s="1341"/>
      <c r="BE47" s="1341"/>
      <c r="BF47" s="1341"/>
      <c r="BG47" s="1341"/>
      <c r="BH47" s="1341"/>
      <c r="BI47" s="1341"/>
      <c r="BJ47" s="1341"/>
      <c r="BK47" s="1341"/>
      <c r="BL47" s="1341"/>
      <c r="BM47" s="1341"/>
      <c r="BN47" s="1341"/>
      <c r="BO47" s="1341"/>
      <c r="BP47" s="1341"/>
      <c r="BQ47" s="1341"/>
      <c r="BR47" s="1341"/>
      <c r="BS47" s="1341"/>
      <c r="BT47" s="1341"/>
      <c r="BU47" s="1341"/>
      <c r="BV47" s="1341"/>
      <c r="BW47" s="1341"/>
      <c r="BX47" s="1341"/>
      <c r="BY47" s="1341"/>
      <c r="BZ47" s="1341"/>
      <c r="CA47" s="1341"/>
      <c r="CB47" s="1341"/>
      <c r="CC47" s="1341"/>
      <c r="CD47" s="1341"/>
      <c r="CE47" s="1341"/>
      <c r="CF47" s="1341"/>
      <c r="CG47" s="1341"/>
      <c r="CH47" s="1341"/>
      <c r="CI47" s="1341"/>
      <c r="CJ47" s="1341"/>
      <c r="CK47" s="1341"/>
      <c r="CL47" s="1341"/>
      <c r="CM47" s="1341"/>
      <c r="CN47" s="1341"/>
      <c r="CO47" s="1341"/>
      <c r="CP47" s="1341"/>
      <c r="CQ47" s="1341"/>
      <c r="CR47" s="1341"/>
      <c r="CS47" s="1341"/>
      <c r="CT47" s="1341"/>
      <c r="CU47" s="1341"/>
      <c r="CV47" s="1341"/>
      <c r="CW47" s="1341"/>
      <c r="CX47" s="1341"/>
      <c r="CY47" s="1341"/>
      <c r="CZ47" s="1341"/>
      <c r="DA47" s="1341"/>
      <c r="DB47" s="1341"/>
      <c r="DC47" s="1342"/>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588</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544</v>
      </c>
      <c r="BQ50" s="1317"/>
      <c r="BR50" s="1317"/>
      <c r="BS50" s="1317"/>
      <c r="BT50" s="1317"/>
      <c r="BU50" s="1317"/>
      <c r="BV50" s="1317"/>
      <c r="BW50" s="1317"/>
      <c r="BX50" s="1317" t="s">
        <v>545</v>
      </c>
      <c r="BY50" s="1317"/>
      <c r="BZ50" s="1317"/>
      <c r="CA50" s="1317"/>
      <c r="CB50" s="1317"/>
      <c r="CC50" s="1317"/>
      <c r="CD50" s="1317"/>
      <c r="CE50" s="1317"/>
      <c r="CF50" s="1317" t="s">
        <v>546</v>
      </c>
      <c r="CG50" s="1317"/>
      <c r="CH50" s="1317"/>
      <c r="CI50" s="1317"/>
      <c r="CJ50" s="1317"/>
      <c r="CK50" s="1317"/>
      <c r="CL50" s="1317"/>
      <c r="CM50" s="1317"/>
      <c r="CN50" s="1317" t="s">
        <v>547</v>
      </c>
      <c r="CO50" s="1317"/>
      <c r="CP50" s="1317"/>
      <c r="CQ50" s="1317"/>
      <c r="CR50" s="1317"/>
      <c r="CS50" s="1317"/>
      <c r="CT50" s="1317"/>
      <c r="CU50" s="1317"/>
      <c r="CV50" s="1317" t="s">
        <v>548</v>
      </c>
      <c r="CW50" s="1317"/>
      <c r="CX50" s="1317"/>
      <c r="CY50" s="1317"/>
      <c r="CZ50" s="1317"/>
      <c r="DA50" s="1317"/>
      <c r="DB50" s="1317"/>
      <c r="DC50" s="1317"/>
    </row>
    <row r="51" spans="1:109" ht="13.5" customHeight="1" x14ac:dyDescent="0.15">
      <c r="B51" s="397"/>
      <c r="G51" s="1328"/>
      <c r="H51" s="1328"/>
      <c r="I51" s="1333"/>
      <c r="J51" s="1333"/>
      <c r="K51" s="1318"/>
      <c r="L51" s="1318"/>
      <c r="M51" s="1318"/>
      <c r="N51" s="1318"/>
      <c r="AM51" s="406"/>
      <c r="AN51" s="1316" t="s">
        <v>589</v>
      </c>
      <c r="AO51" s="1316"/>
      <c r="AP51" s="1316"/>
      <c r="AQ51" s="1316"/>
      <c r="AR51" s="1316"/>
      <c r="AS51" s="1316"/>
      <c r="AT51" s="1316"/>
      <c r="AU51" s="1316"/>
      <c r="AV51" s="1316"/>
      <c r="AW51" s="1316"/>
      <c r="AX51" s="1316"/>
      <c r="AY51" s="1316"/>
      <c r="AZ51" s="1316"/>
      <c r="BA51" s="1316"/>
      <c r="BB51" s="1316" t="s">
        <v>590</v>
      </c>
      <c r="BC51" s="1316"/>
      <c r="BD51" s="1316"/>
      <c r="BE51" s="1316"/>
      <c r="BF51" s="1316"/>
      <c r="BG51" s="1316"/>
      <c r="BH51" s="1316"/>
      <c r="BI51" s="1316"/>
      <c r="BJ51" s="1316"/>
      <c r="BK51" s="1316"/>
      <c r="BL51" s="1316"/>
      <c r="BM51" s="1316"/>
      <c r="BN51" s="1316"/>
      <c r="BO51" s="1316"/>
      <c r="BP51" s="1332"/>
      <c r="BQ51" s="1313"/>
      <c r="BR51" s="1313"/>
      <c r="BS51" s="1313"/>
      <c r="BT51" s="1313"/>
      <c r="BU51" s="1313"/>
      <c r="BV51" s="1313"/>
      <c r="BW51" s="1313"/>
      <c r="BX51" s="1313">
        <v>17.7</v>
      </c>
      <c r="BY51" s="1313"/>
      <c r="BZ51" s="1313"/>
      <c r="CA51" s="1313"/>
      <c r="CB51" s="1313"/>
      <c r="CC51" s="1313"/>
      <c r="CD51" s="1313"/>
      <c r="CE51" s="1313"/>
      <c r="CF51" s="1313">
        <v>12.7</v>
      </c>
      <c r="CG51" s="1313"/>
      <c r="CH51" s="1313"/>
      <c r="CI51" s="1313"/>
      <c r="CJ51" s="1313"/>
      <c r="CK51" s="1313"/>
      <c r="CL51" s="1313"/>
      <c r="CM51" s="1313"/>
      <c r="CN51" s="1313">
        <v>2.5</v>
      </c>
      <c r="CO51" s="1313"/>
      <c r="CP51" s="1313"/>
      <c r="CQ51" s="1313"/>
      <c r="CR51" s="1313"/>
      <c r="CS51" s="1313"/>
      <c r="CT51" s="1313"/>
      <c r="CU51" s="1313"/>
      <c r="CV51" s="1313"/>
      <c r="CW51" s="1313"/>
      <c r="CX51" s="1313"/>
      <c r="CY51" s="1313"/>
      <c r="CZ51" s="1313"/>
      <c r="DA51" s="1313"/>
      <c r="DB51" s="1313"/>
      <c r="DC51" s="1313"/>
    </row>
    <row r="52" spans="1:109" x14ac:dyDescent="0.15">
      <c r="B52" s="397"/>
      <c r="G52" s="1328"/>
      <c r="H52" s="1328"/>
      <c r="I52" s="1333"/>
      <c r="J52" s="1333"/>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591</v>
      </c>
      <c r="BC53" s="1316"/>
      <c r="BD53" s="1316"/>
      <c r="BE53" s="1316"/>
      <c r="BF53" s="1316"/>
      <c r="BG53" s="1316"/>
      <c r="BH53" s="1316"/>
      <c r="BI53" s="1316"/>
      <c r="BJ53" s="1316"/>
      <c r="BK53" s="1316"/>
      <c r="BL53" s="1316"/>
      <c r="BM53" s="1316"/>
      <c r="BN53" s="1316"/>
      <c r="BO53" s="1316"/>
      <c r="BP53" s="1332"/>
      <c r="BQ53" s="1313"/>
      <c r="BR53" s="1313"/>
      <c r="BS53" s="1313"/>
      <c r="BT53" s="1313"/>
      <c r="BU53" s="1313"/>
      <c r="BV53" s="1313"/>
      <c r="BW53" s="1313"/>
      <c r="BX53" s="1313">
        <v>63.1</v>
      </c>
      <c r="BY53" s="1313"/>
      <c r="BZ53" s="1313"/>
      <c r="CA53" s="1313"/>
      <c r="CB53" s="1313"/>
      <c r="CC53" s="1313"/>
      <c r="CD53" s="1313"/>
      <c r="CE53" s="1313"/>
      <c r="CF53" s="1313">
        <v>64.2</v>
      </c>
      <c r="CG53" s="1313"/>
      <c r="CH53" s="1313"/>
      <c r="CI53" s="1313"/>
      <c r="CJ53" s="1313"/>
      <c r="CK53" s="1313"/>
      <c r="CL53" s="1313"/>
      <c r="CM53" s="1313"/>
      <c r="CN53" s="1313">
        <v>64.7</v>
      </c>
      <c r="CO53" s="1313"/>
      <c r="CP53" s="1313"/>
      <c r="CQ53" s="1313"/>
      <c r="CR53" s="1313"/>
      <c r="CS53" s="1313"/>
      <c r="CT53" s="1313"/>
      <c r="CU53" s="1313"/>
      <c r="CV53" s="1313">
        <v>66.2</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592</v>
      </c>
      <c r="AO55" s="1317"/>
      <c r="AP55" s="1317"/>
      <c r="AQ55" s="1317"/>
      <c r="AR55" s="1317"/>
      <c r="AS55" s="1317"/>
      <c r="AT55" s="1317"/>
      <c r="AU55" s="1317"/>
      <c r="AV55" s="1317"/>
      <c r="AW55" s="1317"/>
      <c r="AX55" s="1317"/>
      <c r="AY55" s="1317"/>
      <c r="AZ55" s="1317"/>
      <c r="BA55" s="1317"/>
      <c r="BB55" s="1316" t="s">
        <v>590</v>
      </c>
      <c r="BC55" s="1316"/>
      <c r="BD55" s="1316"/>
      <c r="BE55" s="1316"/>
      <c r="BF55" s="1316"/>
      <c r="BG55" s="1316"/>
      <c r="BH55" s="1316"/>
      <c r="BI55" s="1316"/>
      <c r="BJ55" s="1316"/>
      <c r="BK55" s="1316"/>
      <c r="BL55" s="1316"/>
      <c r="BM55" s="1316"/>
      <c r="BN55" s="1316"/>
      <c r="BO55" s="1316"/>
      <c r="BP55" s="1332"/>
      <c r="BQ55" s="1313"/>
      <c r="BR55" s="1313"/>
      <c r="BS55" s="1313"/>
      <c r="BT55" s="1313"/>
      <c r="BU55" s="1313"/>
      <c r="BV55" s="1313"/>
      <c r="BW55" s="1313"/>
      <c r="BX55" s="1313">
        <v>0</v>
      </c>
      <c r="BY55" s="1313"/>
      <c r="BZ55" s="1313"/>
      <c r="CA55" s="1313"/>
      <c r="CB55" s="1313"/>
      <c r="CC55" s="1313"/>
      <c r="CD55" s="1313"/>
      <c r="CE55" s="1313"/>
      <c r="CF55" s="1313">
        <v>0</v>
      </c>
      <c r="CG55" s="1313"/>
      <c r="CH55" s="1313"/>
      <c r="CI55" s="1313"/>
      <c r="CJ55" s="1313"/>
      <c r="CK55" s="1313"/>
      <c r="CL55" s="1313"/>
      <c r="CM55" s="1313"/>
      <c r="CN55" s="1313">
        <v>0</v>
      </c>
      <c r="CO55" s="1313"/>
      <c r="CP55" s="1313"/>
      <c r="CQ55" s="1313"/>
      <c r="CR55" s="1313"/>
      <c r="CS55" s="1313"/>
      <c r="CT55" s="1313"/>
      <c r="CU55" s="1313"/>
      <c r="CV55" s="1313">
        <v>0</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591</v>
      </c>
      <c r="BC57" s="1316"/>
      <c r="BD57" s="1316"/>
      <c r="BE57" s="1316"/>
      <c r="BF57" s="1316"/>
      <c r="BG57" s="1316"/>
      <c r="BH57" s="1316"/>
      <c r="BI57" s="1316"/>
      <c r="BJ57" s="1316"/>
      <c r="BK57" s="1316"/>
      <c r="BL57" s="1316"/>
      <c r="BM57" s="1316"/>
      <c r="BN57" s="1316"/>
      <c r="BO57" s="1316"/>
      <c r="BP57" s="1332"/>
      <c r="BQ57" s="1313"/>
      <c r="BR57" s="1313"/>
      <c r="BS57" s="1313"/>
      <c r="BT57" s="1313"/>
      <c r="BU57" s="1313"/>
      <c r="BV57" s="1313"/>
      <c r="BW57" s="1313"/>
      <c r="BX57" s="1313">
        <v>59.1</v>
      </c>
      <c r="BY57" s="1313"/>
      <c r="BZ57" s="1313"/>
      <c r="CA57" s="1313"/>
      <c r="CB57" s="1313"/>
      <c r="CC57" s="1313"/>
      <c r="CD57" s="1313"/>
      <c r="CE57" s="1313"/>
      <c r="CF57" s="1313">
        <v>61.2</v>
      </c>
      <c r="CG57" s="1313"/>
      <c r="CH57" s="1313"/>
      <c r="CI57" s="1313"/>
      <c r="CJ57" s="1313"/>
      <c r="CK57" s="1313"/>
      <c r="CL57" s="1313"/>
      <c r="CM57" s="1313"/>
      <c r="CN57" s="1313">
        <v>62.9</v>
      </c>
      <c r="CO57" s="1313"/>
      <c r="CP57" s="1313"/>
      <c r="CQ57" s="1313"/>
      <c r="CR57" s="1313"/>
      <c r="CS57" s="1313"/>
      <c r="CT57" s="1313"/>
      <c r="CU57" s="1313"/>
      <c r="CV57" s="1313">
        <v>64.2</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593</v>
      </c>
    </row>
    <row r="64" spans="1:109" x14ac:dyDescent="0.15">
      <c r="B64" s="397"/>
      <c r="G64" s="404"/>
      <c r="I64" s="417"/>
      <c r="J64" s="417"/>
      <c r="K64" s="417"/>
      <c r="L64" s="417"/>
      <c r="M64" s="417"/>
      <c r="N64" s="418"/>
      <c r="AM64" s="404"/>
      <c r="AN64" s="404" t="s">
        <v>586</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595</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588</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544</v>
      </c>
      <c r="BQ72" s="1317"/>
      <c r="BR72" s="1317"/>
      <c r="BS72" s="1317"/>
      <c r="BT72" s="1317"/>
      <c r="BU72" s="1317"/>
      <c r="BV72" s="1317"/>
      <c r="BW72" s="1317"/>
      <c r="BX72" s="1317" t="s">
        <v>545</v>
      </c>
      <c r="BY72" s="1317"/>
      <c r="BZ72" s="1317"/>
      <c r="CA72" s="1317"/>
      <c r="CB72" s="1317"/>
      <c r="CC72" s="1317"/>
      <c r="CD72" s="1317"/>
      <c r="CE72" s="1317"/>
      <c r="CF72" s="1317" t="s">
        <v>546</v>
      </c>
      <c r="CG72" s="1317"/>
      <c r="CH72" s="1317"/>
      <c r="CI72" s="1317"/>
      <c r="CJ72" s="1317"/>
      <c r="CK72" s="1317"/>
      <c r="CL72" s="1317"/>
      <c r="CM72" s="1317"/>
      <c r="CN72" s="1317" t="s">
        <v>547</v>
      </c>
      <c r="CO72" s="1317"/>
      <c r="CP72" s="1317"/>
      <c r="CQ72" s="1317"/>
      <c r="CR72" s="1317"/>
      <c r="CS72" s="1317"/>
      <c r="CT72" s="1317"/>
      <c r="CU72" s="1317"/>
      <c r="CV72" s="1317" t="s">
        <v>548</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589</v>
      </c>
      <c r="AO73" s="1316"/>
      <c r="AP73" s="1316"/>
      <c r="AQ73" s="1316"/>
      <c r="AR73" s="1316"/>
      <c r="AS73" s="1316"/>
      <c r="AT73" s="1316"/>
      <c r="AU73" s="1316"/>
      <c r="AV73" s="1316"/>
      <c r="AW73" s="1316"/>
      <c r="AX73" s="1316"/>
      <c r="AY73" s="1316"/>
      <c r="AZ73" s="1316"/>
      <c r="BA73" s="1316"/>
      <c r="BB73" s="1316" t="s">
        <v>590</v>
      </c>
      <c r="BC73" s="1316"/>
      <c r="BD73" s="1316"/>
      <c r="BE73" s="1316"/>
      <c r="BF73" s="1316"/>
      <c r="BG73" s="1316"/>
      <c r="BH73" s="1316"/>
      <c r="BI73" s="1316"/>
      <c r="BJ73" s="1316"/>
      <c r="BK73" s="1316"/>
      <c r="BL73" s="1316"/>
      <c r="BM73" s="1316"/>
      <c r="BN73" s="1316"/>
      <c r="BO73" s="1316"/>
      <c r="BP73" s="1313">
        <v>11.8</v>
      </c>
      <c r="BQ73" s="1313"/>
      <c r="BR73" s="1313"/>
      <c r="BS73" s="1313"/>
      <c r="BT73" s="1313"/>
      <c r="BU73" s="1313"/>
      <c r="BV73" s="1313"/>
      <c r="BW73" s="1313"/>
      <c r="BX73" s="1313">
        <v>17.7</v>
      </c>
      <c r="BY73" s="1313"/>
      <c r="BZ73" s="1313"/>
      <c r="CA73" s="1313"/>
      <c r="CB73" s="1313"/>
      <c r="CC73" s="1313"/>
      <c r="CD73" s="1313"/>
      <c r="CE73" s="1313"/>
      <c r="CF73" s="1313">
        <v>12.7</v>
      </c>
      <c r="CG73" s="1313"/>
      <c r="CH73" s="1313"/>
      <c r="CI73" s="1313"/>
      <c r="CJ73" s="1313"/>
      <c r="CK73" s="1313"/>
      <c r="CL73" s="1313"/>
      <c r="CM73" s="1313"/>
      <c r="CN73" s="1313">
        <v>2.5</v>
      </c>
      <c r="CO73" s="1313"/>
      <c r="CP73" s="1313"/>
      <c r="CQ73" s="1313"/>
      <c r="CR73" s="1313"/>
      <c r="CS73" s="1313"/>
      <c r="CT73" s="1313"/>
      <c r="CU73" s="1313"/>
      <c r="CV73" s="1313"/>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594</v>
      </c>
      <c r="BC75" s="1316"/>
      <c r="BD75" s="1316"/>
      <c r="BE75" s="1316"/>
      <c r="BF75" s="1316"/>
      <c r="BG75" s="1316"/>
      <c r="BH75" s="1316"/>
      <c r="BI75" s="1316"/>
      <c r="BJ75" s="1316"/>
      <c r="BK75" s="1316"/>
      <c r="BL75" s="1316"/>
      <c r="BM75" s="1316"/>
      <c r="BN75" s="1316"/>
      <c r="BO75" s="1316"/>
      <c r="BP75" s="1313">
        <v>6</v>
      </c>
      <c r="BQ75" s="1313"/>
      <c r="BR75" s="1313"/>
      <c r="BS75" s="1313"/>
      <c r="BT75" s="1313"/>
      <c r="BU75" s="1313"/>
      <c r="BV75" s="1313"/>
      <c r="BW75" s="1313"/>
      <c r="BX75" s="1313">
        <v>6.8</v>
      </c>
      <c r="BY75" s="1313"/>
      <c r="BZ75" s="1313"/>
      <c r="CA75" s="1313"/>
      <c r="CB75" s="1313"/>
      <c r="CC75" s="1313"/>
      <c r="CD75" s="1313"/>
      <c r="CE75" s="1313"/>
      <c r="CF75" s="1313">
        <v>6.9</v>
      </c>
      <c r="CG75" s="1313"/>
      <c r="CH75" s="1313"/>
      <c r="CI75" s="1313"/>
      <c r="CJ75" s="1313"/>
      <c r="CK75" s="1313"/>
      <c r="CL75" s="1313"/>
      <c r="CM75" s="1313"/>
      <c r="CN75" s="1313">
        <v>7.4</v>
      </c>
      <c r="CO75" s="1313"/>
      <c r="CP75" s="1313"/>
      <c r="CQ75" s="1313"/>
      <c r="CR75" s="1313"/>
      <c r="CS75" s="1313"/>
      <c r="CT75" s="1313"/>
      <c r="CU75" s="1313"/>
      <c r="CV75" s="1313">
        <v>7.2</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592</v>
      </c>
      <c r="AO77" s="1317"/>
      <c r="AP77" s="1317"/>
      <c r="AQ77" s="1317"/>
      <c r="AR77" s="1317"/>
      <c r="AS77" s="1317"/>
      <c r="AT77" s="1317"/>
      <c r="AU77" s="1317"/>
      <c r="AV77" s="1317"/>
      <c r="AW77" s="1317"/>
      <c r="AX77" s="1317"/>
      <c r="AY77" s="1317"/>
      <c r="AZ77" s="1317"/>
      <c r="BA77" s="1317"/>
      <c r="BB77" s="1316" t="s">
        <v>590</v>
      </c>
      <c r="BC77" s="1316"/>
      <c r="BD77" s="1316"/>
      <c r="BE77" s="1316"/>
      <c r="BF77" s="1316"/>
      <c r="BG77" s="1316"/>
      <c r="BH77" s="1316"/>
      <c r="BI77" s="1316"/>
      <c r="BJ77" s="1316"/>
      <c r="BK77" s="1316"/>
      <c r="BL77" s="1316"/>
      <c r="BM77" s="1316"/>
      <c r="BN77" s="1316"/>
      <c r="BO77" s="1316"/>
      <c r="BP77" s="1313">
        <v>0</v>
      </c>
      <c r="BQ77" s="1313"/>
      <c r="BR77" s="1313"/>
      <c r="BS77" s="1313"/>
      <c r="BT77" s="1313"/>
      <c r="BU77" s="1313"/>
      <c r="BV77" s="1313"/>
      <c r="BW77" s="1313"/>
      <c r="BX77" s="1313">
        <v>0</v>
      </c>
      <c r="BY77" s="1313"/>
      <c r="BZ77" s="1313"/>
      <c r="CA77" s="1313"/>
      <c r="CB77" s="1313"/>
      <c r="CC77" s="1313"/>
      <c r="CD77" s="1313"/>
      <c r="CE77" s="1313"/>
      <c r="CF77" s="1313">
        <v>0</v>
      </c>
      <c r="CG77" s="1313"/>
      <c r="CH77" s="1313"/>
      <c r="CI77" s="1313"/>
      <c r="CJ77" s="1313"/>
      <c r="CK77" s="1313"/>
      <c r="CL77" s="1313"/>
      <c r="CM77" s="1313"/>
      <c r="CN77" s="1313">
        <v>0</v>
      </c>
      <c r="CO77" s="1313"/>
      <c r="CP77" s="1313"/>
      <c r="CQ77" s="1313"/>
      <c r="CR77" s="1313"/>
      <c r="CS77" s="1313"/>
      <c r="CT77" s="1313"/>
      <c r="CU77" s="1313"/>
      <c r="CV77" s="1313">
        <v>0</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594</v>
      </c>
      <c r="BC79" s="1316"/>
      <c r="BD79" s="1316"/>
      <c r="BE79" s="1316"/>
      <c r="BF79" s="1316"/>
      <c r="BG79" s="1316"/>
      <c r="BH79" s="1316"/>
      <c r="BI79" s="1316"/>
      <c r="BJ79" s="1316"/>
      <c r="BK79" s="1316"/>
      <c r="BL79" s="1316"/>
      <c r="BM79" s="1316"/>
      <c r="BN79" s="1316"/>
      <c r="BO79" s="1316"/>
      <c r="BP79" s="1313">
        <v>7.3</v>
      </c>
      <c r="BQ79" s="1313"/>
      <c r="BR79" s="1313"/>
      <c r="BS79" s="1313"/>
      <c r="BT79" s="1313"/>
      <c r="BU79" s="1313"/>
      <c r="BV79" s="1313"/>
      <c r="BW79" s="1313"/>
      <c r="BX79" s="1313">
        <v>7.2</v>
      </c>
      <c r="BY79" s="1313"/>
      <c r="BZ79" s="1313"/>
      <c r="CA79" s="1313"/>
      <c r="CB79" s="1313"/>
      <c r="CC79" s="1313"/>
      <c r="CD79" s="1313"/>
      <c r="CE79" s="1313"/>
      <c r="CF79" s="1313">
        <v>7.2</v>
      </c>
      <c r="CG79" s="1313"/>
      <c r="CH79" s="1313"/>
      <c r="CI79" s="1313"/>
      <c r="CJ79" s="1313"/>
      <c r="CK79" s="1313"/>
      <c r="CL79" s="1313"/>
      <c r="CM79" s="1313"/>
      <c r="CN79" s="1313">
        <v>7.7</v>
      </c>
      <c r="CO79" s="1313"/>
      <c r="CP79" s="1313"/>
      <c r="CQ79" s="1313"/>
      <c r="CR79" s="1313"/>
      <c r="CS79" s="1313"/>
      <c r="CT79" s="1313"/>
      <c r="CU79" s="1313"/>
      <c r="CV79" s="1313">
        <v>8</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GH5BPpajBqMhvlGKZacrU25EeZV/WjNPqVkuAtQ+0KPNKk5DpOLBJecyRdMNUIqTgIYLXpG3dqIZMIKOB9CeFQ==" saltValue="hKfCIOUlX5737cg7ifB9L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83A2E3-59D2-4435-AF6A-AE1526AEEADB}">
  <sheetPr>
    <pageSetUpPr fitToPage="1"/>
  </sheetPr>
  <dimension ref="A1:DR125"/>
  <sheetViews>
    <sheetView showGridLines="0" topLeftCell="N32" zoomScale="80" zoomScaleNormal="80" zoomScaleSheetLayoutView="70" workbookViewId="0">
      <selection activeCell="BK56" sqref="BK56"/>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491</v>
      </c>
    </row>
  </sheetData>
  <sheetProtection algorithmName="SHA-512" hashValue="d50GsfEDVU5M8ktBKtJZeQS6WJNPmsIT5ax9n72lUjSbeD9UCZWEDTV7f3kx/LPqlNPAMmt4FPmY7YDU2sS/Dw==" saltValue="EBYMQX//Ni6N/vH1zGm+H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B3700-90A5-43E1-9E6E-287500D007CC}">
  <sheetPr>
    <pageSetUpPr fitToPage="1"/>
  </sheetPr>
  <dimension ref="A1:DR125"/>
  <sheetViews>
    <sheetView showGridLines="0" topLeftCell="E92" zoomScale="80" zoomScaleNormal="80" zoomScaleSheetLayoutView="55" workbookViewId="0">
      <selection activeCell="AN43" sqref="AN43:DC47"/>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491</v>
      </c>
    </row>
  </sheetData>
  <sheetProtection algorithmName="SHA-512" hashValue="mBkzleBS8X/4HPNze7mE5b3aBGGoyvNX2W3v8LFsmP87RLaAWIVbv+gR/OM2+mfs/TvqeiLsMTwqkbUqIpf7uA==" saltValue="m37UP4cGwadHaFEyuoBAm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541</v>
      </c>
      <c r="G2" s="157"/>
      <c r="H2" s="158"/>
    </row>
    <row r="3" spans="1:8" x14ac:dyDescent="0.15">
      <c r="A3" s="154" t="s">
        <v>534</v>
      </c>
      <c r="B3" s="159"/>
      <c r="C3" s="160"/>
      <c r="D3" s="161">
        <v>115666</v>
      </c>
      <c r="E3" s="162"/>
      <c r="F3" s="163">
        <v>138651</v>
      </c>
      <c r="G3" s="164"/>
      <c r="H3" s="165"/>
    </row>
    <row r="4" spans="1:8" x14ac:dyDescent="0.15">
      <c r="A4" s="166"/>
      <c r="B4" s="167"/>
      <c r="C4" s="168"/>
      <c r="D4" s="169">
        <v>70890</v>
      </c>
      <c r="E4" s="170"/>
      <c r="F4" s="171">
        <v>71211</v>
      </c>
      <c r="G4" s="172"/>
      <c r="H4" s="173"/>
    </row>
    <row r="5" spans="1:8" x14ac:dyDescent="0.15">
      <c r="A5" s="154" t="s">
        <v>536</v>
      </c>
      <c r="B5" s="159"/>
      <c r="C5" s="160"/>
      <c r="D5" s="161">
        <v>122666</v>
      </c>
      <c r="E5" s="162"/>
      <c r="F5" s="163">
        <v>122882</v>
      </c>
      <c r="G5" s="164"/>
      <c r="H5" s="165"/>
    </row>
    <row r="6" spans="1:8" x14ac:dyDescent="0.15">
      <c r="A6" s="166"/>
      <c r="B6" s="167"/>
      <c r="C6" s="168"/>
      <c r="D6" s="169">
        <v>85694</v>
      </c>
      <c r="E6" s="170"/>
      <c r="F6" s="171">
        <v>65785</v>
      </c>
      <c r="G6" s="172"/>
      <c r="H6" s="173"/>
    </row>
    <row r="7" spans="1:8" x14ac:dyDescent="0.15">
      <c r="A7" s="154" t="s">
        <v>537</v>
      </c>
      <c r="B7" s="159"/>
      <c r="C7" s="160"/>
      <c r="D7" s="161">
        <v>101432</v>
      </c>
      <c r="E7" s="162"/>
      <c r="F7" s="163">
        <v>114790</v>
      </c>
      <c r="G7" s="164"/>
      <c r="H7" s="165"/>
    </row>
    <row r="8" spans="1:8" x14ac:dyDescent="0.15">
      <c r="A8" s="166"/>
      <c r="B8" s="167"/>
      <c r="C8" s="168"/>
      <c r="D8" s="169">
        <v>22990</v>
      </c>
      <c r="E8" s="170"/>
      <c r="F8" s="171">
        <v>55601</v>
      </c>
      <c r="G8" s="172"/>
      <c r="H8" s="173"/>
    </row>
    <row r="9" spans="1:8" x14ac:dyDescent="0.15">
      <c r="A9" s="154" t="s">
        <v>538</v>
      </c>
      <c r="B9" s="159"/>
      <c r="C9" s="160"/>
      <c r="D9" s="161">
        <v>61808</v>
      </c>
      <c r="E9" s="162"/>
      <c r="F9" s="163">
        <v>126262</v>
      </c>
      <c r="G9" s="164"/>
      <c r="H9" s="165"/>
    </row>
    <row r="10" spans="1:8" x14ac:dyDescent="0.15">
      <c r="A10" s="166"/>
      <c r="B10" s="167"/>
      <c r="C10" s="168"/>
      <c r="D10" s="169">
        <v>26169</v>
      </c>
      <c r="E10" s="170"/>
      <c r="F10" s="171">
        <v>56769</v>
      </c>
      <c r="G10" s="172"/>
      <c r="H10" s="173"/>
    </row>
    <row r="11" spans="1:8" x14ac:dyDescent="0.15">
      <c r="A11" s="154" t="s">
        <v>539</v>
      </c>
      <c r="B11" s="159"/>
      <c r="C11" s="160"/>
      <c r="D11" s="161">
        <v>56250</v>
      </c>
      <c r="E11" s="162"/>
      <c r="F11" s="163">
        <v>126525</v>
      </c>
      <c r="G11" s="164"/>
      <c r="H11" s="165"/>
    </row>
    <row r="12" spans="1:8" x14ac:dyDescent="0.15">
      <c r="A12" s="166"/>
      <c r="B12" s="167"/>
      <c r="C12" s="174"/>
      <c r="D12" s="169">
        <v>28901</v>
      </c>
      <c r="E12" s="170"/>
      <c r="F12" s="171">
        <v>67052</v>
      </c>
      <c r="G12" s="172"/>
      <c r="H12" s="173"/>
    </row>
    <row r="13" spans="1:8" x14ac:dyDescent="0.15">
      <c r="A13" s="154"/>
      <c r="B13" s="159"/>
      <c r="C13" s="175"/>
      <c r="D13" s="176">
        <v>91564</v>
      </c>
      <c r="E13" s="177"/>
      <c r="F13" s="178">
        <v>125822</v>
      </c>
      <c r="G13" s="179"/>
      <c r="H13" s="165"/>
    </row>
    <row r="14" spans="1:8" x14ac:dyDescent="0.15">
      <c r="A14" s="166"/>
      <c r="B14" s="167"/>
      <c r="C14" s="168"/>
      <c r="D14" s="169">
        <v>46929</v>
      </c>
      <c r="E14" s="170"/>
      <c r="F14" s="171">
        <v>63284</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12.09</v>
      </c>
      <c r="C19" s="180">
        <f>ROUND(VALUE(SUBSTITUTE(実質収支比率等に係る経年分析!G$48,"▲","-")),2)</f>
        <v>11.44</v>
      </c>
      <c r="D19" s="180">
        <f>ROUND(VALUE(SUBSTITUTE(実質収支比率等に係る経年分析!H$48,"▲","-")),2)</f>
        <v>13.57</v>
      </c>
      <c r="E19" s="180">
        <f>ROUND(VALUE(SUBSTITUTE(実質収支比率等に係る経年分析!I$48,"▲","-")),2)</f>
        <v>11.76</v>
      </c>
      <c r="F19" s="180">
        <f>ROUND(VALUE(SUBSTITUTE(実質収支比率等に係る経年分析!J$48,"▲","-")),2)</f>
        <v>10.44</v>
      </c>
    </row>
    <row r="20" spans="1:11" x14ac:dyDescent="0.15">
      <c r="A20" s="180" t="s">
        <v>54</v>
      </c>
      <c r="B20" s="180">
        <f>ROUND(VALUE(SUBSTITUTE(実質収支比率等に係る経年分析!F$47,"▲","-")),2)</f>
        <v>23.45</v>
      </c>
      <c r="C20" s="180">
        <f>ROUND(VALUE(SUBSTITUTE(実質収支比率等に係る経年分析!G$47,"▲","-")),2)</f>
        <v>23.84</v>
      </c>
      <c r="D20" s="180">
        <f>ROUND(VALUE(SUBSTITUTE(実質収支比率等に係る経年分析!H$47,"▲","-")),2)</f>
        <v>24.44</v>
      </c>
      <c r="E20" s="180">
        <f>ROUND(VALUE(SUBSTITUTE(実質収支比率等に係る経年分析!I$47,"▲","-")),2)</f>
        <v>24.26</v>
      </c>
      <c r="F20" s="180">
        <f>ROUND(VALUE(SUBSTITUTE(実質収支比率等に係る経年分析!J$47,"▲","-")),2)</f>
        <v>27.16</v>
      </c>
    </row>
    <row r="21" spans="1:11" x14ac:dyDescent="0.15">
      <c r="A21" s="180" t="s">
        <v>55</v>
      </c>
      <c r="B21" s="180">
        <f>IF(ISNUMBER(VALUE(SUBSTITUTE(実質収支比率等に係る経年分析!F$49,"▲","-"))),ROUND(VALUE(SUBSTITUTE(実質収支比率等に係る経年分析!F$49,"▲","-")),2),NA())</f>
        <v>1.44</v>
      </c>
      <c r="C21" s="180">
        <f>IF(ISNUMBER(VALUE(SUBSTITUTE(実質収支比率等に係る経年分析!G$49,"▲","-"))),ROUND(VALUE(SUBSTITUTE(実質収支比率等に係る経年分析!G$49,"▲","-")),2),NA())</f>
        <v>0.06</v>
      </c>
      <c r="D21" s="180">
        <f>IF(ISNUMBER(VALUE(SUBSTITUTE(実質収支比率等に係る経年分析!H$49,"▲","-"))),ROUND(VALUE(SUBSTITUTE(実質収支比率等に係る経年分析!H$49,"▲","-")),2),NA())</f>
        <v>3.83</v>
      </c>
      <c r="E21" s="180">
        <f>IF(ISNUMBER(VALUE(SUBSTITUTE(実質収支比率等に係る経年分析!I$49,"▲","-"))),ROUND(VALUE(SUBSTITUTE(実質収支比率等に係る経年分析!I$49,"▲","-")),2),NA())</f>
        <v>-1.72</v>
      </c>
      <c r="F21" s="180">
        <f>IF(ISNUMBER(VALUE(SUBSTITUTE(実質収支比率等に係る経年分析!J$49,"▲","-"))),ROUND(VALUE(SUBSTITUTE(実質収支比率等に係る経年分析!J$49,"▲","-")),2),NA())</f>
        <v>4.03</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0.44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0.34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土地取得特別会計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介護保険特別会計（介護サービス事業勘定）</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7.0000000000000007E-2</v>
      </c>
    </row>
    <row r="33" spans="1:16" x14ac:dyDescent="0.15">
      <c r="A33" s="181" t="str">
        <f>IF(連結実質赤字比率に係る赤字・黒字の構成分析!C$37="",NA(),連結実質赤字比率に係る赤字・黒字の構成分析!C$37)</f>
        <v>介護保険特別会計（保険事業勘定）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0.36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0.57999999999999996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0.08</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4.01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2.16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1.72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1.58</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12.35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12.27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11.93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11.26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10.23</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11.64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11.09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13.57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11.75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10.43</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298</v>
      </c>
      <c r="E42" s="182"/>
      <c r="F42" s="182"/>
      <c r="G42" s="182">
        <f>'実質公債費比率（分子）の構造'!L$52</f>
        <v>301</v>
      </c>
      <c r="H42" s="182"/>
      <c r="I42" s="182"/>
      <c r="J42" s="182">
        <f>'実質公債費比率（分子）の構造'!M$52</f>
        <v>304</v>
      </c>
      <c r="K42" s="182"/>
      <c r="L42" s="182"/>
      <c r="M42" s="182">
        <f>'実質公債費比率（分子）の構造'!N$52</f>
        <v>296</v>
      </c>
      <c r="N42" s="182"/>
      <c r="O42" s="182"/>
      <c r="P42" s="182">
        <f>'実質公債費比率（分子）の構造'!O$52</f>
        <v>305</v>
      </c>
    </row>
    <row r="43" spans="1:16" x14ac:dyDescent="0.15">
      <c r="A43" s="182" t="s">
        <v>63</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64</v>
      </c>
      <c r="B44" s="182">
        <f>'実質公債費比率（分子）の構造'!K$50</f>
        <v>5</v>
      </c>
      <c r="C44" s="182"/>
      <c r="D44" s="182"/>
      <c r="E44" s="182">
        <f>'実質公債費比率（分子）の構造'!L$50</f>
        <v>5</v>
      </c>
      <c r="F44" s="182"/>
      <c r="G44" s="182"/>
      <c r="H44" s="182">
        <f>'実質公債費比率（分子）の構造'!M$50</f>
        <v>5</v>
      </c>
      <c r="I44" s="182"/>
      <c r="J44" s="182"/>
      <c r="K44" s="182">
        <f>'実質公債費比率（分子）の構造'!N$50</f>
        <v>4</v>
      </c>
      <c r="L44" s="182"/>
      <c r="M44" s="182"/>
      <c r="N44" s="182">
        <f>'実質公債費比率（分子）の構造'!O$50</f>
        <v>2</v>
      </c>
      <c r="O44" s="182"/>
      <c r="P44" s="182"/>
    </row>
    <row r="45" spans="1:16" x14ac:dyDescent="0.15">
      <c r="A45" s="182" t="s">
        <v>65</v>
      </c>
      <c r="B45" s="182">
        <f>'実質公債費比率（分子）の構造'!K$49</f>
        <v>28</v>
      </c>
      <c r="C45" s="182"/>
      <c r="D45" s="182"/>
      <c r="E45" s="182">
        <f>'実質公債費比率（分子）の構造'!L$49</f>
        <v>27</v>
      </c>
      <c r="F45" s="182"/>
      <c r="G45" s="182"/>
      <c r="H45" s="182">
        <f>'実質公債費比率（分子）の構造'!M$49</f>
        <v>14</v>
      </c>
      <c r="I45" s="182"/>
      <c r="J45" s="182"/>
      <c r="K45" s="182">
        <f>'実質公債費比率（分子）の構造'!N$49</f>
        <v>13</v>
      </c>
      <c r="L45" s="182"/>
      <c r="M45" s="182"/>
      <c r="N45" s="182">
        <f>'実質公債費比率（分子）の構造'!O$49</f>
        <v>3</v>
      </c>
      <c r="O45" s="182"/>
      <c r="P45" s="182"/>
    </row>
    <row r="46" spans="1:16" x14ac:dyDescent="0.15">
      <c r="A46" s="182" t="s">
        <v>66</v>
      </c>
      <c r="B46" s="182">
        <f>'実質公債費比率（分子）の構造'!K$48</f>
        <v>60</v>
      </c>
      <c r="C46" s="182"/>
      <c r="D46" s="182"/>
      <c r="E46" s="182">
        <f>'実質公債費比率（分子）の構造'!L$48</f>
        <v>61</v>
      </c>
      <c r="F46" s="182"/>
      <c r="G46" s="182"/>
      <c r="H46" s="182">
        <f>'実質公債費比率（分子）の構造'!M$48</f>
        <v>65</v>
      </c>
      <c r="I46" s="182"/>
      <c r="J46" s="182"/>
      <c r="K46" s="182">
        <f>'実質公債費比率（分子）の構造'!N$48</f>
        <v>54</v>
      </c>
      <c r="L46" s="182"/>
      <c r="M46" s="182"/>
      <c r="N46" s="182">
        <f>'実質公債費比率（分子）の構造'!O$48</f>
        <v>56</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358</v>
      </c>
      <c r="C49" s="182"/>
      <c r="D49" s="182"/>
      <c r="E49" s="182">
        <f>'実質公債費比率（分子）の構造'!L$45</f>
        <v>394</v>
      </c>
      <c r="F49" s="182"/>
      <c r="G49" s="182"/>
      <c r="H49" s="182">
        <f>'実質公債費比率（分子）の構造'!M$45</f>
        <v>399</v>
      </c>
      <c r="I49" s="182"/>
      <c r="J49" s="182"/>
      <c r="K49" s="182">
        <f>'実質公債費比率（分子）の構造'!N$45</f>
        <v>424</v>
      </c>
      <c r="L49" s="182"/>
      <c r="M49" s="182"/>
      <c r="N49" s="182">
        <f>'実質公債費比率（分子）の構造'!O$45</f>
        <v>442</v>
      </c>
      <c r="O49" s="182"/>
      <c r="P49" s="182"/>
    </row>
    <row r="50" spans="1:16" x14ac:dyDescent="0.15">
      <c r="A50" s="182" t="s">
        <v>70</v>
      </c>
      <c r="B50" s="182" t="e">
        <f>NA()</f>
        <v>#N/A</v>
      </c>
      <c r="C50" s="182">
        <f>IF(ISNUMBER('実質公債費比率（分子）の構造'!K$53),'実質公債費比率（分子）の構造'!K$53,NA())</f>
        <v>153</v>
      </c>
      <c r="D50" s="182" t="e">
        <f>NA()</f>
        <v>#N/A</v>
      </c>
      <c r="E50" s="182" t="e">
        <f>NA()</f>
        <v>#N/A</v>
      </c>
      <c r="F50" s="182">
        <f>IF(ISNUMBER('実質公債費比率（分子）の構造'!L$53),'実質公債費比率（分子）の構造'!L$53,NA())</f>
        <v>186</v>
      </c>
      <c r="G50" s="182" t="e">
        <f>NA()</f>
        <v>#N/A</v>
      </c>
      <c r="H50" s="182" t="e">
        <f>NA()</f>
        <v>#N/A</v>
      </c>
      <c r="I50" s="182">
        <f>IF(ISNUMBER('実質公債費比率（分子）の構造'!M$53),'実質公債費比率（分子）の構造'!M$53,NA())</f>
        <v>179</v>
      </c>
      <c r="J50" s="182" t="e">
        <f>NA()</f>
        <v>#N/A</v>
      </c>
      <c r="K50" s="182" t="e">
        <f>NA()</f>
        <v>#N/A</v>
      </c>
      <c r="L50" s="182">
        <f>IF(ISNUMBER('実質公債費比率（分子）の構造'!N$53),'実質公債費比率（分子）の構造'!N$53,NA())</f>
        <v>199</v>
      </c>
      <c r="M50" s="182" t="e">
        <f>NA()</f>
        <v>#N/A</v>
      </c>
      <c r="N50" s="182" t="e">
        <f>NA()</f>
        <v>#N/A</v>
      </c>
      <c r="O50" s="182">
        <f>IF(ISNUMBER('実質公債費比率（分子）の構造'!O$53),'実質公債費比率（分子）の構造'!O$53,NA())</f>
        <v>198</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3203</v>
      </c>
      <c r="E56" s="181"/>
      <c r="F56" s="181"/>
      <c r="G56" s="181">
        <f>'将来負担比率（分子）の構造'!J$52</f>
        <v>3223</v>
      </c>
      <c r="H56" s="181"/>
      <c r="I56" s="181"/>
      <c r="J56" s="181">
        <f>'将来負担比率（分子）の構造'!K$52</f>
        <v>3086</v>
      </c>
      <c r="K56" s="181"/>
      <c r="L56" s="181"/>
      <c r="M56" s="181">
        <f>'将来負担比率（分子）の構造'!L$52</f>
        <v>2965</v>
      </c>
      <c r="N56" s="181"/>
      <c r="O56" s="181"/>
      <c r="P56" s="181">
        <f>'将来負担比率（分子）の構造'!M$52</f>
        <v>2862</v>
      </c>
    </row>
    <row r="57" spans="1:16" x14ac:dyDescent="0.15">
      <c r="A57" s="181" t="s">
        <v>41</v>
      </c>
      <c r="B57" s="181"/>
      <c r="C57" s="181"/>
      <c r="D57" s="181" t="str">
        <f>'将来負担比率（分子）の構造'!I$51</f>
        <v>-</v>
      </c>
      <c r="E57" s="181"/>
      <c r="F57" s="181"/>
      <c r="G57" s="181">
        <f>'将来負担比率（分子）の構造'!J$51</f>
        <v>0</v>
      </c>
      <c r="H57" s="181"/>
      <c r="I57" s="181"/>
      <c r="J57" s="181">
        <f>'将来負担比率（分子）の構造'!K$51</f>
        <v>2</v>
      </c>
      <c r="K57" s="181"/>
      <c r="L57" s="181"/>
      <c r="M57" s="181">
        <f>'将来負担比率（分子）の構造'!L$51</f>
        <v>2</v>
      </c>
      <c r="N57" s="181"/>
      <c r="O57" s="181"/>
      <c r="P57" s="181">
        <f>'将来負担比率（分子）の構造'!M$51</f>
        <v>2</v>
      </c>
    </row>
    <row r="58" spans="1:16" x14ac:dyDescent="0.15">
      <c r="A58" s="181" t="s">
        <v>40</v>
      </c>
      <c r="B58" s="181"/>
      <c r="C58" s="181"/>
      <c r="D58" s="181">
        <f>'将来負担比率（分子）の構造'!I$50</f>
        <v>1603</v>
      </c>
      <c r="E58" s="181"/>
      <c r="F58" s="181"/>
      <c r="G58" s="181">
        <f>'将来負担比率（分子）の構造'!J$50</f>
        <v>1622</v>
      </c>
      <c r="H58" s="181"/>
      <c r="I58" s="181"/>
      <c r="J58" s="181">
        <f>'将来負担比率（分子）の構造'!K$50</f>
        <v>1711</v>
      </c>
      <c r="K58" s="181"/>
      <c r="L58" s="181"/>
      <c r="M58" s="181">
        <f>'将来負担比率（分子）の構造'!L$50</f>
        <v>1816</v>
      </c>
      <c r="N58" s="181"/>
      <c r="O58" s="181"/>
      <c r="P58" s="181">
        <f>'将来負担比率（分子）の構造'!M$50</f>
        <v>2081</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40</v>
      </c>
      <c r="C62" s="181"/>
      <c r="D62" s="181"/>
      <c r="E62" s="181">
        <f>'将来負担比率（分子）の構造'!J$45</f>
        <v>70</v>
      </c>
      <c r="F62" s="181"/>
      <c r="G62" s="181"/>
      <c r="H62" s="181">
        <f>'将来負担比率（分子）の構造'!K$45</f>
        <v>19</v>
      </c>
      <c r="I62" s="181"/>
      <c r="J62" s="181"/>
      <c r="K62" s="181">
        <f>'将来負担比率（分子）の構造'!L$45</f>
        <v>33</v>
      </c>
      <c r="L62" s="181"/>
      <c r="M62" s="181"/>
      <c r="N62" s="181">
        <f>'将来負担比率（分子）の構造'!M$45</f>
        <v>18</v>
      </c>
      <c r="O62" s="181"/>
      <c r="P62" s="181"/>
    </row>
    <row r="63" spans="1:16" x14ac:dyDescent="0.15">
      <c r="A63" s="181" t="s">
        <v>33</v>
      </c>
      <c r="B63" s="181">
        <f>'将来負担比率（分子）の構造'!I$44</f>
        <v>65</v>
      </c>
      <c r="C63" s="181"/>
      <c r="D63" s="181"/>
      <c r="E63" s="181">
        <f>'将来負担比率（分子）の構造'!J$44</f>
        <v>41</v>
      </c>
      <c r="F63" s="181"/>
      <c r="G63" s="181"/>
      <c r="H63" s="181">
        <f>'将来負担比率（分子）の構造'!K$44</f>
        <v>25</v>
      </c>
      <c r="I63" s="181"/>
      <c r="J63" s="181"/>
      <c r="K63" s="181">
        <f>'将来負担比率（分子）の構造'!L$44</f>
        <v>14</v>
      </c>
      <c r="L63" s="181"/>
      <c r="M63" s="181"/>
      <c r="N63" s="181">
        <f>'将来負担比率（分子）の構造'!M$44</f>
        <v>17</v>
      </c>
      <c r="O63" s="181"/>
      <c r="P63" s="181"/>
    </row>
    <row r="64" spans="1:16" x14ac:dyDescent="0.15">
      <c r="A64" s="181" t="s">
        <v>32</v>
      </c>
      <c r="B64" s="181">
        <f>'将来負担比率（分子）の構造'!I$43</f>
        <v>540</v>
      </c>
      <c r="C64" s="181"/>
      <c r="D64" s="181"/>
      <c r="E64" s="181">
        <f>'将来負担比率（分子）の構造'!J$43</f>
        <v>506</v>
      </c>
      <c r="F64" s="181"/>
      <c r="G64" s="181"/>
      <c r="H64" s="181">
        <f>'将来負担比率（分子）の構造'!K$43</f>
        <v>467</v>
      </c>
      <c r="I64" s="181"/>
      <c r="J64" s="181"/>
      <c r="K64" s="181">
        <f>'将来負担比率（分子）の構造'!L$43</f>
        <v>399</v>
      </c>
      <c r="L64" s="181"/>
      <c r="M64" s="181"/>
      <c r="N64" s="181">
        <f>'将来負担比率（分子）の構造'!M$43</f>
        <v>341</v>
      </c>
      <c r="O64" s="181"/>
      <c r="P64" s="181"/>
    </row>
    <row r="65" spans="1:16" x14ac:dyDescent="0.15">
      <c r="A65" s="181" t="s">
        <v>31</v>
      </c>
      <c r="B65" s="181">
        <f>'将来負担比率（分子）の構造'!I$42</f>
        <v>18</v>
      </c>
      <c r="C65" s="181"/>
      <c r="D65" s="181"/>
      <c r="E65" s="181">
        <f>'将来負担比率（分子）の構造'!J$42</f>
        <v>13</v>
      </c>
      <c r="F65" s="181"/>
      <c r="G65" s="181"/>
      <c r="H65" s="181">
        <f>'将来負担比率（分子）の構造'!K$42</f>
        <v>7</v>
      </c>
      <c r="I65" s="181"/>
      <c r="J65" s="181"/>
      <c r="K65" s="181">
        <f>'将来負担比率（分子）の構造'!L$42</f>
        <v>3</v>
      </c>
      <c r="L65" s="181"/>
      <c r="M65" s="181"/>
      <c r="N65" s="181" t="str">
        <f>'将来負担比率（分子）の構造'!M$42</f>
        <v>-</v>
      </c>
      <c r="O65" s="181"/>
      <c r="P65" s="181"/>
    </row>
    <row r="66" spans="1:16" x14ac:dyDescent="0.15">
      <c r="A66" s="181" t="s">
        <v>30</v>
      </c>
      <c r="B66" s="181">
        <f>'将来負担比率（分子）の構造'!I$41</f>
        <v>4434</v>
      </c>
      <c r="C66" s="181"/>
      <c r="D66" s="181"/>
      <c r="E66" s="181">
        <f>'将来負担比率（分子）の構造'!J$41</f>
        <v>4652</v>
      </c>
      <c r="F66" s="181"/>
      <c r="G66" s="181"/>
      <c r="H66" s="181">
        <f>'将来負担比率（分子）の構造'!K$41</f>
        <v>4607</v>
      </c>
      <c r="I66" s="181"/>
      <c r="J66" s="181"/>
      <c r="K66" s="181">
        <f>'将来負担比率（分子）の構造'!L$41</f>
        <v>4398</v>
      </c>
      <c r="L66" s="181"/>
      <c r="M66" s="181"/>
      <c r="N66" s="181">
        <f>'将来負担比率（分子）の構造'!M$41</f>
        <v>4218</v>
      </c>
      <c r="O66" s="181"/>
      <c r="P66" s="181"/>
    </row>
    <row r="67" spans="1:16" x14ac:dyDescent="0.15">
      <c r="A67" s="181" t="s">
        <v>74</v>
      </c>
      <c r="B67" s="181" t="e">
        <f>NA()</f>
        <v>#N/A</v>
      </c>
      <c r="C67" s="181">
        <f>IF(ISNUMBER('将来負担比率（分子）の構造'!I$53), IF('将来負担比率（分子）の構造'!I$53 &lt; 0, 0, '将来負担比率（分子）の構造'!I$53), NA())</f>
        <v>290</v>
      </c>
      <c r="D67" s="181" t="e">
        <f>NA()</f>
        <v>#N/A</v>
      </c>
      <c r="E67" s="181" t="e">
        <f>NA()</f>
        <v>#N/A</v>
      </c>
      <c r="F67" s="181">
        <f>IF(ISNUMBER('将来負担比率（分子）の構造'!J$53), IF('将来負担比率（分子）の構造'!J$53 &lt; 0, 0, '将来負担比率（分子）の構造'!J$53), NA())</f>
        <v>437</v>
      </c>
      <c r="G67" s="181" t="e">
        <f>NA()</f>
        <v>#N/A</v>
      </c>
      <c r="H67" s="181" t="e">
        <f>NA()</f>
        <v>#N/A</v>
      </c>
      <c r="I67" s="181">
        <f>IF(ISNUMBER('将来負担比率（分子）の構造'!K$53), IF('将来負担比率（分子）の構造'!K$53 &lt; 0, 0, '将来負担比率（分子）の構造'!K$53), NA())</f>
        <v>326</v>
      </c>
      <c r="J67" s="181" t="e">
        <f>NA()</f>
        <v>#N/A</v>
      </c>
      <c r="K67" s="181" t="e">
        <f>NA()</f>
        <v>#N/A</v>
      </c>
      <c r="L67" s="181">
        <f>IF(ISNUMBER('将来負担比率（分子）の構造'!L$53), IF('将来負担比率（分子）の構造'!L$53 &lt; 0, 0, '将来負担比率（分子）の構造'!L$53), NA())</f>
        <v>65</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697</v>
      </c>
      <c r="C72" s="185">
        <f>基金残高に係る経年分析!G55</f>
        <v>697</v>
      </c>
      <c r="D72" s="185">
        <f>基金残高に係る経年分析!H55</f>
        <v>837</v>
      </c>
    </row>
    <row r="73" spans="1:16" x14ac:dyDescent="0.15">
      <c r="A73" s="184" t="s">
        <v>77</v>
      </c>
      <c r="B73" s="185">
        <f>基金残高に係る経年分析!F56</f>
        <v>46</v>
      </c>
      <c r="C73" s="185">
        <f>基金残高に係る経年分析!G56</f>
        <v>96</v>
      </c>
      <c r="D73" s="185">
        <f>基金残高に係る経年分析!H56</f>
        <v>111</v>
      </c>
    </row>
    <row r="74" spans="1:16" x14ac:dyDescent="0.15">
      <c r="A74" s="184" t="s">
        <v>78</v>
      </c>
      <c r="B74" s="185">
        <f>基金残高に係る経年分析!F57</f>
        <v>1110</v>
      </c>
      <c r="C74" s="185">
        <f>基金残高に係る経年分析!G57</f>
        <v>1127</v>
      </c>
      <c r="D74" s="185">
        <f>基金残高に係る経年分析!H57</f>
        <v>1239</v>
      </c>
    </row>
  </sheetData>
  <sheetProtection algorithmName="SHA-512" hashValue="vS2LcoZczWa0uZFRQaOqnU6hCzQjVDe9jV8shVv13xhvlwV255O+CaV1pIeaiUp+PEVUpHrZUMCXUv7vMGsqMA==" saltValue="YUn5sp10RNGUDnv7KprtF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G2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208</v>
      </c>
      <c r="DI1" s="800"/>
      <c r="DJ1" s="800"/>
      <c r="DK1" s="800"/>
      <c r="DL1" s="800"/>
      <c r="DM1" s="800"/>
      <c r="DN1" s="801"/>
      <c r="DO1" s="226"/>
      <c r="DP1" s="799" t="s">
        <v>209</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211</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212</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213</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214</v>
      </c>
      <c r="S4" s="742"/>
      <c r="T4" s="742"/>
      <c r="U4" s="742"/>
      <c r="V4" s="742"/>
      <c r="W4" s="742"/>
      <c r="X4" s="742"/>
      <c r="Y4" s="743"/>
      <c r="Z4" s="741" t="s">
        <v>215</v>
      </c>
      <c r="AA4" s="742"/>
      <c r="AB4" s="742"/>
      <c r="AC4" s="743"/>
      <c r="AD4" s="741" t="s">
        <v>216</v>
      </c>
      <c r="AE4" s="742"/>
      <c r="AF4" s="742"/>
      <c r="AG4" s="742"/>
      <c r="AH4" s="742"/>
      <c r="AI4" s="742"/>
      <c r="AJ4" s="742"/>
      <c r="AK4" s="743"/>
      <c r="AL4" s="741" t="s">
        <v>215</v>
      </c>
      <c r="AM4" s="742"/>
      <c r="AN4" s="742"/>
      <c r="AO4" s="743"/>
      <c r="AP4" s="802" t="s">
        <v>217</v>
      </c>
      <c r="AQ4" s="802"/>
      <c r="AR4" s="802"/>
      <c r="AS4" s="802"/>
      <c r="AT4" s="802"/>
      <c r="AU4" s="802"/>
      <c r="AV4" s="802"/>
      <c r="AW4" s="802"/>
      <c r="AX4" s="802"/>
      <c r="AY4" s="802"/>
      <c r="AZ4" s="802"/>
      <c r="BA4" s="802"/>
      <c r="BB4" s="802"/>
      <c r="BC4" s="802"/>
      <c r="BD4" s="802"/>
      <c r="BE4" s="802"/>
      <c r="BF4" s="802"/>
      <c r="BG4" s="802" t="s">
        <v>218</v>
      </c>
      <c r="BH4" s="802"/>
      <c r="BI4" s="802"/>
      <c r="BJ4" s="802"/>
      <c r="BK4" s="802"/>
      <c r="BL4" s="802"/>
      <c r="BM4" s="802"/>
      <c r="BN4" s="802"/>
      <c r="BO4" s="802" t="s">
        <v>215</v>
      </c>
      <c r="BP4" s="802"/>
      <c r="BQ4" s="802"/>
      <c r="BR4" s="802"/>
      <c r="BS4" s="802" t="s">
        <v>219</v>
      </c>
      <c r="BT4" s="802"/>
      <c r="BU4" s="802"/>
      <c r="BV4" s="802"/>
      <c r="BW4" s="802"/>
      <c r="BX4" s="802"/>
      <c r="BY4" s="802"/>
      <c r="BZ4" s="802"/>
      <c r="CA4" s="802"/>
      <c r="CB4" s="802"/>
      <c r="CD4" s="784" t="s">
        <v>220</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221</v>
      </c>
      <c r="C5" s="747"/>
      <c r="D5" s="747"/>
      <c r="E5" s="747"/>
      <c r="F5" s="747"/>
      <c r="G5" s="747"/>
      <c r="H5" s="747"/>
      <c r="I5" s="747"/>
      <c r="J5" s="747"/>
      <c r="K5" s="747"/>
      <c r="L5" s="747"/>
      <c r="M5" s="747"/>
      <c r="N5" s="747"/>
      <c r="O5" s="747"/>
      <c r="P5" s="747"/>
      <c r="Q5" s="748"/>
      <c r="R5" s="735">
        <v>976074</v>
      </c>
      <c r="S5" s="736"/>
      <c r="T5" s="736"/>
      <c r="U5" s="736"/>
      <c r="V5" s="736"/>
      <c r="W5" s="736"/>
      <c r="X5" s="736"/>
      <c r="Y5" s="779"/>
      <c r="Z5" s="797">
        <v>16.2</v>
      </c>
      <c r="AA5" s="797"/>
      <c r="AB5" s="797"/>
      <c r="AC5" s="797"/>
      <c r="AD5" s="798">
        <v>976074</v>
      </c>
      <c r="AE5" s="798"/>
      <c r="AF5" s="798"/>
      <c r="AG5" s="798"/>
      <c r="AH5" s="798"/>
      <c r="AI5" s="798"/>
      <c r="AJ5" s="798"/>
      <c r="AK5" s="798"/>
      <c r="AL5" s="780">
        <v>32.6</v>
      </c>
      <c r="AM5" s="751"/>
      <c r="AN5" s="751"/>
      <c r="AO5" s="781"/>
      <c r="AP5" s="746" t="s">
        <v>222</v>
      </c>
      <c r="AQ5" s="747"/>
      <c r="AR5" s="747"/>
      <c r="AS5" s="747"/>
      <c r="AT5" s="747"/>
      <c r="AU5" s="747"/>
      <c r="AV5" s="747"/>
      <c r="AW5" s="747"/>
      <c r="AX5" s="747"/>
      <c r="AY5" s="747"/>
      <c r="AZ5" s="747"/>
      <c r="BA5" s="747"/>
      <c r="BB5" s="747"/>
      <c r="BC5" s="747"/>
      <c r="BD5" s="747"/>
      <c r="BE5" s="747"/>
      <c r="BF5" s="748"/>
      <c r="BG5" s="680">
        <v>966781</v>
      </c>
      <c r="BH5" s="681"/>
      <c r="BI5" s="681"/>
      <c r="BJ5" s="681"/>
      <c r="BK5" s="681"/>
      <c r="BL5" s="681"/>
      <c r="BM5" s="681"/>
      <c r="BN5" s="682"/>
      <c r="BO5" s="713">
        <v>99</v>
      </c>
      <c r="BP5" s="713"/>
      <c r="BQ5" s="713"/>
      <c r="BR5" s="713"/>
      <c r="BS5" s="714" t="s">
        <v>129</v>
      </c>
      <c r="BT5" s="714"/>
      <c r="BU5" s="714"/>
      <c r="BV5" s="714"/>
      <c r="BW5" s="714"/>
      <c r="BX5" s="714"/>
      <c r="BY5" s="714"/>
      <c r="BZ5" s="714"/>
      <c r="CA5" s="714"/>
      <c r="CB5" s="777"/>
      <c r="CD5" s="784" t="s">
        <v>217</v>
      </c>
      <c r="CE5" s="785"/>
      <c r="CF5" s="785"/>
      <c r="CG5" s="785"/>
      <c r="CH5" s="785"/>
      <c r="CI5" s="785"/>
      <c r="CJ5" s="785"/>
      <c r="CK5" s="785"/>
      <c r="CL5" s="785"/>
      <c r="CM5" s="785"/>
      <c r="CN5" s="785"/>
      <c r="CO5" s="785"/>
      <c r="CP5" s="785"/>
      <c r="CQ5" s="786"/>
      <c r="CR5" s="784" t="s">
        <v>223</v>
      </c>
      <c r="CS5" s="785"/>
      <c r="CT5" s="785"/>
      <c r="CU5" s="785"/>
      <c r="CV5" s="785"/>
      <c r="CW5" s="785"/>
      <c r="CX5" s="785"/>
      <c r="CY5" s="786"/>
      <c r="CZ5" s="784" t="s">
        <v>215</v>
      </c>
      <c r="DA5" s="785"/>
      <c r="DB5" s="785"/>
      <c r="DC5" s="786"/>
      <c r="DD5" s="784" t="s">
        <v>224</v>
      </c>
      <c r="DE5" s="785"/>
      <c r="DF5" s="785"/>
      <c r="DG5" s="785"/>
      <c r="DH5" s="785"/>
      <c r="DI5" s="785"/>
      <c r="DJ5" s="785"/>
      <c r="DK5" s="785"/>
      <c r="DL5" s="785"/>
      <c r="DM5" s="785"/>
      <c r="DN5" s="785"/>
      <c r="DO5" s="785"/>
      <c r="DP5" s="786"/>
      <c r="DQ5" s="784" t="s">
        <v>225</v>
      </c>
      <c r="DR5" s="785"/>
      <c r="DS5" s="785"/>
      <c r="DT5" s="785"/>
      <c r="DU5" s="785"/>
      <c r="DV5" s="785"/>
      <c r="DW5" s="785"/>
      <c r="DX5" s="785"/>
      <c r="DY5" s="785"/>
      <c r="DZ5" s="785"/>
      <c r="EA5" s="785"/>
      <c r="EB5" s="785"/>
      <c r="EC5" s="786"/>
    </row>
    <row r="6" spans="2:143" ht="11.25" customHeight="1" x14ac:dyDescent="0.15">
      <c r="B6" s="677" t="s">
        <v>226</v>
      </c>
      <c r="C6" s="678"/>
      <c r="D6" s="678"/>
      <c r="E6" s="678"/>
      <c r="F6" s="678"/>
      <c r="G6" s="678"/>
      <c r="H6" s="678"/>
      <c r="I6" s="678"/>
      <c r="J6" s="678"/>
      <c r="K6" s="678"/>
      <c r="L6" s="678"/>
      <c r="M6" s="678"/>
      <c r="N6" s="678"/>
      <c r="O6" s="678"/>
      <c r="P6" s="678"/>
      <c r="Q6" s="679"/>
      <c r="R6" s="680">
        <v>74743</v>
      </c>
      <c r="S6" s="681"/>
      <c r="T6" s="681"/>
      <c r="U6" s="681"/>
      <c r="V6" s="681"/>
      <c r="W6" s="681"/>
      <c r="X6" s="681"/>
      <c r="Y6" s="682"/>
      <c r="Z6" s="713">
        <v>1.2</v>
      </c>
      <c r="AA6" s="713"/>
      <c r="AB6" s="713"/>
      <c r="AC6" s="713"/>
      <c r="AD6" s="714">
        <v>74743</v>
      </c>
      <c r="AE6" s="714"/>
      <c r="AF6" s="714"/>
      <c r="AG6" s="714"/>
      <c r="AH6" s="714"/>
      <c r="AI6" s="714"/>
      <c r="AJ6" s="714"/>
      <c r="AK6" s="714"/>
      <c r="AL6" s="683">
        <v>2.5</v>
      </c>
      <c r="AM6" s="684"/>
      <c r="AN6" s="684"/>
      <c r="AO6" s="715"/>
      <c r="AP6" s="677" t="s">
        <v>227</v>
      </c>
      <c r="AQ6" s="678"/>
      <c r="AR6" s="678"/>
      <c r="AS6" s="678"/>
      <c r="AT6" s="678"/>
      <c r="AU6" s="678"/>
      <c r="AV6" s="678"/>
      <c r="AW6" s="678"/>
      <c r="AX6" s="678"/>
      <c r="AY6" s="678"/>
      <c r="AZ6" s="678"/>
      <c r="BA6" s="678"/>
      <c r="BB6" s="678"/>
      <c r="BC6" s="678"/>
      <c r="BD6" s="678"/>
      <c r="BE6" s="678"/>
      <c r="BF6" s="679"/>
      <c r="BG6" s="680">
        <v>966781</v>
      </c>
      <c r="BH6" s="681"/>
      <c r="BI6" s="681"/>
      <c r="BJ6" s="681"/>
      <c r="BK6" s="681"/>
      <c r="BL6" s="681"/>
      <c r="BM6" s="681"/>
      <c r="BN6" s="682"/>
      <c r="BO6" s="713">
        <v>99</v>
      </c>
      <c r="BP6" s="713"/>
      <c r="BQ6" s="713"/>
      <c r="BR6" s="713"/>
      <c r="BS6" s="714" t="s">
        <v>129</v>
      </c>
      <c r="BT6" s="714"/>
      <c r="BU6" s="714"/>
      <c r="BV6" s="714"/>
      <c r="BW6" s="714"/>
      <c r="BX6" s="714"/>
      <c r="BY6" s="714"/>
      <c r="BZ6" s="714"/>
      <c r="CA6" s="714"/>
      <c r="CB6" s="777"/>
      <c r="CD6" s="738" t="s">
        <v>228</v>
      </c>
      <c r="CE6" s="739"/>
      <c r="CF6" s="739"/>
      <c r="CG6" s="739"/>
      <c r="CH6" s="739"/>
      <c r="CI6" s="739"/>
      <c r="CJ6" s="739"/>
      <c r="CK6" s="739"/>
      <c r="CL6" s="739"/>
      <c r="CM6" s="739"/>
      <c r="CN6" s="739"/>
      <c r="CO6" s="739"/>
      <c r="CP6" s="739"/>
      <c r="CQ6" s="740"/>
      <c r="CR6" s="680">
        <v>68737</v>
      </c>
      <c r="CS6" s="681"/>
      <c r="CT6" s="681"/>
      <c r="CU6" s="681"/>
      <c r="CV6" s="681"/>
      <c r="CW6" s="681"/>
      <c r="CX6" s="681"/>
      <c r="CY6" s="682"/>
      <c r="CZ6" s="780">
        <v>1.2</v>
      </c>
      <c r="DA6" s="751"/>
      <c r="DB6" s="751"/>
      <c r="DC6" s="783"/>
      <c r="DD6" s="686" t="s">
        <v>229</v>
      </c>
      <c r="DE6" s="681"/>
      <c r="DF6" s="681"/>
      <c r="DG6" s="681"/>
      <c r="DH6" s="681"/>
      <c r="DI6" s="681"/>
      <c r="DJ6" s="681"/>
      <c r="DK6" s="681"/>
      <c r="DL6" s="681"/>
      <c r="DM6" s="681"/>
      <c r="DN6" s="681"/>
      <c r="DO6" s="681"/>
      <c r="DP6" s="682"/>
      <c r="DQ6" s="686">
        <v>68737</v>
      </c>
      <c r="DR6" s="681"/>
      <c r="DS6" s="681"/>
      <c r="DT6" s="681"/>
      <c r="DU6" s="681"/>
      <c r="DV6" s="681"/>
      <c r="DW6" s="681"/>
      <c r="DX6" s="681"/>
      <c r="DY6" s="681"/>
      <c r="DZ6" s="681"/>
      <c r="EA6" s="681"/>
      <c r="EB6" s="681"/>
      <c r="EC6" s="727"/>
    </row>
    <row r="7" spans="2:143" ht="11.25" customHeight="1" x14ac:dyDescent="0.15">
      <c r="B7" s="677" t="s">
        <v>230</v>
      </c>
      <c r="C7" s="678"/>
      <c r="D7" s="678"/>
      <c r="E7" s="678"/>
      <c r="F7" s="678"/>
      <c r="G7" s="678"/>
      <c r="H7" s="678"/>
      <c r="I7" s="678"/>
      <c r="J7" s="678"/>
      <c r="K7" s="678"/>
      <c r="L7" s="678"/>
      <c r="M7" s="678"/>
      <c r="N7" s="678"/>
      <c r="O7" s="678"/>
      <c r="P7" s="678"/>
      <c r="Q7" s="679"/>
      <c r="R7" s="680">
        <v>676</v>
      </c>
      <c r="S7" s="681"/>
      <c r="T7" s="681"/>
      <c r="U7" s="681"/>
      <c r="V7" s="681"/>
      <c r="W7" s="681"/>
      <c r="X7" s="681"/>
      <c r="Y7" s="682"/>
      <c r="Z7" s="713">
        <v>0</v>
      </c>
      <c r="AA7" s="713"/>
      <c r="AB7" s="713"/>
      <c r="AC7" s="713"/>
      <c r="AD7" s="714">
        <v>676</v>
      </c>
      <c r="AE7" s="714"/>
      <c r="AF7" s="714"/>
      <c r="AG7" s="714"/>
      <c r="AH7" s="714"/>
      <c r="AI7" s="714"/>
      <c r="AJ7" s="714"/>
      <c r="AK7" s="714"/>
      <c r="AL7" s="683">
        <v>0</v>
      </c>
      <c r="AM7" s="684"/>
      <c r="AN7" s="684"/>
      <c r="AO7" s="715"/>
      <c r="AP7" s="677" t="s">
        <v>231</v>
      </c>
      <c r="AQ7" s="678"/>
      <c r="AR7" s="678"/>
      <c r="AS7" s="678"/>
      <c r="AT7" s="678"/>
      <c r="AU7" s="678"/>
      <c r="AV7" s="678"/>
      <c r="AW7" s="678"/>
      <c r="AX7" s="678"/>
      <c r="AY7" s="678"/>
      <c r="AZ7" s="678"/>
      <c r="BA7" s="678"/>
      <c r="BB7" s="678"/>
      <c r="BC7" s="678"/>
      <c r="BD7" s="678"/>
      <c r="BE7" s="678"/>
      <c r="BF7" s="679"/>
      <c r="BG7" s="680">
        <v>386202</v>
      </c>
      <c r="BH7" s="681"/>
      <c r="BI7" s="681"/>
      <c r="BJ7" s="681"/>
      <c r="BK7" s="681"/>
      <c r="BL7" s="681"/>
      <c r="BM7" s="681"/>
      <c r="BN7" s="682"/>
      <c r="BO7" s="713">
        <v>39.6</v>
      </c>
      <c r="BP7" s="713"/>
      <c r="BQ7" s="713"/>
      <c r="BR7" s="713"/>
      <c r="BS7" s="714" t="s">
        <v>129</v>
      </c>
      <c r="BT7" s="714"/>
      <c r="BU7" s="714"/>
      <c r="BV7" s="714"/>
      <c r="BW7" s="714"/>
      <c r="BX7" s="714"/>
      <c r="BY7" s="714"/>
      <c r="BZ7" s="714"/>
      <c r="CA7" s="714"/>
      <c r="CB7" s="777"/>
      <c r="CD7" s="719" t="s">
        <v>232</v>
      </c>
      <c r="CE7" s="720"/>
      <c r="CF7" s="720"/>
      <c r="CG7" s="720"/>
      <c r="CH7" s="720"/>
      <c r="CI7" s="720"/>
      <c r="CJ7" s="720"/>
      <c r="CK7" s="720"/>
      <c r="CL7" s="720"/>
      <c r="CM7" s="720"/>
      <c r="CN7" s="720"/>
      <c r="CO7" s="720"/>
      <c r="CP7" s="720"/>
      <c r="CQ7" s="721"/>
      <c r="CR7" s="680">
        <v>1737081</v>
      </c>
      <c r="CS7" s="681"/>
      <c r="CT7" s="681"/>
      <c r="CU7" s="681"/>
      <c r="CV7" s="681"/>
      <c r="CW7" s="681"/>
      <c r="CX7" s="681"/>
      <c r="CY7" s="682"/>
      <c r="CZ7" s="713">
        <v>30.7</v>
      </c>
      <c r="DA7" s="713"/>
      <c r="DB7" s="713"/>
      <c r="DC7" s="713"/>
      <c r="DD7" s="686">
        <v>30712</v>
      </c>
      <c r="DE7" s="681"/>
      <c r="DF7" s="681"/>
      <c r="DG7" s="681"/>
      <c r="DH7" s="681"/>
      <c r="DI7" s="681"/>
      <c r="DJ7" s="681"/>
      <c r="DK7" s="681"/>
      <c r="DL7" s="681"/>
      <c r="DM7" s="681"/>
      <c r="DN7" s="681"/>
      <c r="DO7" s="681"/>
      <c r="DP7" s="682"/>
      <c r="DQ7" s="686">
        <v>800216</v>
      </c>
      <c r="DR7" s="681"/>
      <c r="DS7" s="681"/>
      <c r="DT7" s="681"/>
      <c r="DU7" s="681"/>
      <c r="DV7" s="681"/>
      <c r="DW7" s="681"/>
      <c r="DX7" s="681"/>
      <c r="DY7" s="681"/>
      <c r="DZ7" s="681"/>
      <c r="EA7" s="681"/>
      <c r="EB7" s="681"/>
      <c r="EC7" s="727"/>
    </row>
    <row r="8" spans="2:143" ht="11.25" customHeight="1" x14ac:dyDescent="0.15">
      <c r="B8" s="677" t="s">
        <v>233</v>
      </c>
      <c r="C8" s="678"/>
      <c r="D8" s="678"/>
      <c r="E8" s="678"/>
      <c r="F8" s="678"/>
      <c r="G8" s="678"/>
      <c r="H8" s="678"/>
      <c r="I8" s="678"/>
      <c r="J8" s="678"/>
      <c r="K8" s="678"/>
      <c r="L8" s="678"/>
      <c r="M8" s="678"/>
      <c r="N8" s="678"/>
      <c r="O8" s="678"/>
      <c r="P8" s="678"/>
      <c r="Q8" s="679"/>
      <c r="R8" s="680">
        <v>2302</v>
      </c>
      <c r="S8" s="681"/>
      <c r="T8" s="681"/>
      <c r="U8" s="681"/>
      <c r="V8" s="681"/>
      <c r="W8" s="681"/>
      <c r="X8" s="681"/>
      <c r="Y8" s="682"/>
      <c r="Z8" s="713">
        <v>0</v>
      </c>
      <c r="AA8" s="713"/>
      <c r="AB8" s="713"/>
      <c r="AC8" s="713"/>
      <c r="AD8" s="714">
        <v>2302</v>
      </c>
      <c r="AE8" s="714"/>
      <c r="AF8" s="714"/>
      <c r="AG8" s="714"/>
      <c r="AH8" s="714"/>
      <c r="AI8" s="714"/>
      <c r="AJ8" s="714"/>
      <c r="AK8" s="714"/>
      <c r="AL8" s="683">
        <v>0.1</v>
      </c>
      <c r="AM8" s="684"/>
      <c r="AN8" s="684"/>
      <c r="AO8" s="715"/>
      <c r="AP8" s="677" t="s">
        <v>234</v>
      </c>
      <c r="AQ8" s="678"/>
      <c r="AR8" s="678"/>
      <c r="AS8" s="678"/>
      <c r="AT8" s="678"/>
      <c r="AU8" s="678"/>
      <c r="AV8" s="678"/>
      <c r="AW8" s="678"/>
      <c r="AX8" s="678"/>
      <c r="AY8" s="678"/>
      <c r="AZ8" s="678"/>
      <c r="BA8" s="678"/>
      <c r="BB8" s="678"/>
      <c r="BC8" s="678"/>
      <c r="BD8" s="678"/>
      <c r="BE8" s="678"/>
      <c r="BF8" s="679"/>
      <c r="BG8" s="680">
        <v>15855</v>
      </c>
      <c r="BH8" s="681"/>
      <c r="BI8" s="681"/>
      <c r="BJ8" s="681"/>
      <c r="BK8" s="681"/>
      <c r="BL8" s="681"/>
      <c r="BM8" s="681"/>
      <c r="BN8" s="682"/>
      <c r="BO8" s="713">
        <v>1.6</v>
      </c>
      <c r="BP8" s="713"/>
      <c r="BQ8" s="713"/>
      <c r="BR8" s="713"/>
      <c r="BS8" s="686" t="s">
        <v>129</v>
      </c>
      <c r="BT8" s="681"/>
      <c r="BU8" s="681"/>
      <c r="BV8" s="681"/>
      <c r="BW8" s="681"/>
      <c r="BX8" s="681"/>
      <c r="BY8" s="681"/>
      <c r="BZ8" s="681"/>
      <c r="CA8" s="681"/>
      <c r="CB8" s="727"/>
      <c r="CD8" s="719" t="s">
        <v>235</v>
      </c>
      <c r="CE8" s="720"/>
      <c r="CF8" s="720"/>
      <c r="CG8" s="720"/>
      <c r="CH8" s="720"/>
      <c r="CI8" s="720"/>
      <c r="CJ8" s="720"/>
      <c r="CK8" s="720"/>
      <c r="CL8" s="720"/>
      <c r="CM8" s="720"/>
      <c r="CN8" s="720"/>
      <c r="CO8" s="720"/>
      <c r="CP8" s="720"/>
      <c r="CQ8" s="721"/>
      <c r="CR8" s="680">
        <v>1303330</v>
      </c>
      <c r="CS8" s="681"/>
      <c r="CT8" s="681"/>
      <c r="CU8" s="681"/>
      <c r="CV8" s="681"/>
      <c r="CW8" s="681"/>
      <c r="CX8" s="681"/>
      <c r="CY8" s="682"/>
      <c r="CZ8" s="713">
        <v>23.1</v>
      </c>
      <c r="DA8" s="713"/>
      <c r="DB8" s="713"/>
      <c r="DC8" s="713"/>
      <c r="DD8" s="686">
        <v>10731</v>
      </c>
      <c r="DE8" s="681"/>
      <c r="DF8" s="681"/>
      <c r="DG8" s="681"/>
      <c r="DH8" s="681"/>
      <c r="DI8" s="681"/>
      <c r="DJ8" s="681"/>
      <c r="DK8" s="681"/>
      <c r="DL8" s="681"/>
      <c r="DM8" s="681"/>
      <c r="DN8" s="681"/>
      <c r="DO8" s="681"/>
      <c r="DP8" s="682"/>
      <c r="DQ8" s="686">
        <v>804359</v>
      </c>
      <c r="DR8" s="681"/>
      <c r="DS8" s="681"/>
      <c r="DT8" s="681"/>
      <c r="DU8" s="681"/>
      <c r="DV8" s="681"/>
      <c r="DW8" s="681"/>
      <c r="DX8" s="681"/>
      <c r="DY8" s="681"/>
      <c r="DZ8" s="681"/>
      <c r="EA8" s="681"/>
      <c r="EB8" s="681"/>
      <c r="EC8" s="727"/>
    </row>
    <row r="9" spans="2:143" ht="11.25" customHeight="1" x14ac:dyDescent="0.15">
      <c r="B9" s="677" t="s">
        <v>236</v>
      </c>
      <c r="C9" s="678"/>
      <c r="D9" s="678"/>
      <c r="E9" s="678"/>
      <c r="F9" s="678"/>
      <c r="G9" s="678"/>
      <c r="H9" s="678"/>
      <c r="I9" s="678"/>
      <c r="J9" s="678"/>
      <c r="K9" s="678"/>
      <c r="L9" s="678"/>
      <c r="M9" s="678"/>
      <c r="N9" s="678"/>
      <c r="O9" s="678"/>
      <c r="P9" s="678"/>
      <c r="Q9" s="679"/>
      <c r="R9" s="680">
        <v>2607</v>
      </c>
      <c r="S9" s="681"/>
      <c r="T9" s="681"/>
      <c r="U9" s="681"/>
      <c r="V9" s="681"/>
      <c r="W9" s="681"/>
      <c r="X9" s="681"/>
      <c r="Y9" s="682"/>
      <c r="Z9" s="713">
        <v>0</v>
      </c>
      <c r="AA9" s="713"/>
      <c r="AB9" s="713"/>
      <c r="AC9" s="713"/>
      <c r="AD9" s="714">
        <v>2607</v>
      </c>
      <c r="AE9" s="714"/>
      <c r="AF9" s="714"/>
      <c r="AG9" s="714"/>
      <c r="AH9" s="714"/>
      <c r="AI9" s="714"/>
      <c r="AJ9" s="714"/>
      <c r="AK9" s="714"/>
      <c r="AL9" s="683">
        <v>0.1</v>
      </c>
      <c r="AM9" s="684"/>
      <c r="AN9" s="684"/>
      <c r="AO9" s="715"/>
      <c r="AP9" s="677" t="s">
        <v>237</v>
      </c>
      <c r="AQ9" s="678"/>
      <c r="AR9" s="678"/>
      <c r="AS9" s="678"/>
      <c r="AT9" s="678"/>
      <c r="AU9" s="678"/>
      <c r="AV9" s="678"/>
      <c r="AW9" s="678"/>
      <c r="AX9" s="678"/>
      <c r="AY9" s="678"/>
      <c r="AZ9" s="678"/>
      <c r="BA9" s="678"/>
      <c r="BB9" s="678"/>
      <c r="BC9" s="678"/>
      <c r="BD9" s="678"/>
      <c r="BE9" s="678"/>
      <c r="BF9" s="679"/>
      <c r="BG9" s="680">
        <v>336302</v>
      </c>
      <c r="BH9" s="681"/>
      <c r="BI9" s="681"/>
      <c r="BJ9" s="681"/>
      <c r="BK9" s="681"/>
      <c r="BL9" s="681"/>
      <c r="BM9" s="681"/>
      <c r="BN9" s="682"/>
      <c r="BO9" s="713">
        <v>34.5</v>
      </c>
      <c r="BP9" s="713"/>
      <c r="BQ9" s="713"/>
      <c r="BR9" s="713"/>
      <c r="BS9" s="686" t="s">
        <v>129</v>
      </c>
      <c r="BT9" s="681"/>
      <c r="BU9" s="681"/>
      <c r="BV9" s="681"/>
      <c r="BW9" s="681"/>
      <c r="BX9" s="681"/>
      <c r="BY9" s="681"/>
      <c r="BZ9" s="681"/>
      <c r="CA9" s="681"/>
      <c r="CB9" s="727"/>
      <c r="CD9" s="719" t="s">
        <v>238</v>
      </c>
      <c r="CE9" s="720"/>
      <c r="CF9" s="720"/>
      <c r="CG9" s="720"/>
      <c r="CH9" s="720"/>
      <c r="CI9" s="720"/>
      <c r="CJ9" s="720"/>
      <c r="CK9" s="720"/>
      <c r="CL9" s="720"/>
      <c r="CM9" s="720"/>
      <c r="CN9" s="720"/>
      <c r="CO9" s="720"/>
      <c r="CP9" s="720"/>
      <c r="CQ9" s="721"/>
      <c r="CR9" s="680">
        <v>301515</v>
      </c>
      <c r="CS9" s="681"/>
      <c r="CT9" s="681"/>
      <c r="CU9" s="681"/>
      <c r="CV9" s="681"/>
      <c r="CW9" s="681"/>
      <c r="CX9" s="681"/>
      <c r="CY9" s="682"/>
      <c r="CZ9" s="713">
        <v>5.3</v>
      </c>
      <c r="DA9" s="713"/>
      <c r="DB9" s="713"/>
      <c r="DC9" s="713"/>
      <c r="DD9" s="686">
        <v>13275</v>
      </c>
      <c r="DE9" s="681"/>
      <c r="DF9" s="681"/>
      <c r="DG9" s="681"/>
      <c r="DH9" s="681"/>
      <c r="DI9" s="681"/>
      <c r="DJ9" s="681"/>
      <c r="DK9" s="681"/>
      <c r="DL9" s="681"/>
      <c r="DM9" s="681"/>
      <c r="DN9" s="681"/>
      <c r="DO9" s="681"/>
      <c r="DP9" s="682"/>
      <c r="DQ9" s="686">
        <v>275667</v>
      </c>
      <c r="DR9" s="681"/>
      <c r="DS9" s="681"/>
      <c r="DT9" s="681"/>
      <c r="DU9" s="681"/>
      <c r="DV9" s="681"/>
      <c r="DW9" s="681"/>
      <c r="DX9" s="681"/>
      <c r="DY9" s="681"/>
      <c r="DZ9" s="681"/>
      <c r="EA9" s="681"/>
      <c r="EB9" s="681"/>
      <c r="EC9" s="727"/>
    </row>
    <row r="10" spans="2:143" ht="11.25" customHeight="1" x14ac:dyDescent="0.15">
      <c r="B10" s="677" t="s">
        <v>239</v>
      </c>
      <c r="C10" s="678"/>
      <c r="D10" s="678"/>
      <c r="E10" s="678"/>
      <c r="F10" s="678"/>
      <c r="G10" s="678"/>
      <c r="H10" s="678"/>
      <c r="I10" s="678"/>
      <c r="J10" s="678"/>
      <c r="K10" s="678"/>
      <c r="L10" s="678"/>
      <c r="M10" s="678"/>
      <c r="N10" s="678"/>
      <c r="O10" s="678"/>
      <c r="P10" s="678"/>
      <c r="Q10" s="679"/>
      <c r="R10" s="680" t="s">
        <v>129</v>
      </c>
      <c r="S10" s="681"/>
      <c r="T10" s="681"/>
      <c r="U10" s="681"/>
      <c r="V10" s="681"/>
      <c r="W10" s="681"/>
      <c r="X10" s="681"/>
      <c r="Y10" s="682"/>
      <c r="Z10" s="713" t="s">
        <v>129</v>
      </c>
      <c r="AA10" s="713"/>
      <c r="AB10" s="713"/>
      <c r="AC10" s="713"/>
      <c r="AD10" s="714" t="s">
        <v>129</v>
      </c>
      <c r="AE10" s="714"/>
      <c r="AF10" s="714"/>
      <c r="AG10" s="714"/>
      <c r="AH10" s="714"/>
      <c r="AI10" s="714"/>
      <c r="AJ10" s="714"/>
      <c r="AK10" s="714"/>
      <c r="AL10" s="683" t="s">
        <v>129</v>
      </c>
      <c r="AM10" s="684"/>
      <c r="AN10" s="684"/>
      <c r="AO10" s="715"/>
      <c r="AP10" s="677" t="s">
        <v>240</v>
      </c>
      <c r="AQ10" s="678"/>
      <c r="AR10" s="678"/>
      <c r="AS10" s="678"/>
      <c r="AT10" s="678"/>
      <c r="AU10" s="678"/>
      <c r="AV10" s="678"/>
      <c r="AW10" s="678"/>
      <c r="AX10" s="678"/>
      <c r="AY10" s="678"/>
      <c r="AZ10" s="678"/>
      <c r="BA10" s="678"/>
      <c r="BB10" s="678"/>
      <c r="BC10" s="678"/>
      <c r="BD10" s="678"/>
      <c r="BE10" s="678"/>
      <c r="BF10" s="679"/>
      <c r="BG10" s="680">
        <v>19040</v>
      </c>
      <c r="BH10" s="681"/>
      <c r="BI10" s="681"/>
      <c r="BJ10" s="681"/>
      <c r="BK10" s="681"/>
      <c r="BL10" s="681"/>
      <c r="BM10" s="681"/>
      <c r="BN10" s="682"/>
      <c r="BO10" s="713">
        <v>2</v>
      </c>
      <c r="BP10" s="713"/>
      <c r="BQ10" s="713"/>
      <c r="BR10" s="713"/>
      <c r="BS10" s="686" t="s">
        <v>129</v>
      </c>
      <c r="BT10" s="681"/>
      <c r="BU10" s="681"/>
      <c r="BV10" s="681"/>
      <c r="BW10" s="681"/>
      <c r="BX10" s="681"/>
      <c r="BY10" s="681"/>
      <c r="BZ10" s="681"/>
      <c r="CA10" s="681"/>
      <c r="CB10" s="727"/>
      <c r="CD10" s="719" t="s">
        <v>241</v>
      </c>
      <c r="CE10" s="720"/>
      <c r="CF10" s="720"/>
      <c r="CG10" s="720"/>
      <c r="CH10" s="720"/>
      <c r="CI10" s="720"/>
      <c r="CJ10" s="720"/>
      <c r="CK10" s="720"/>
      <c r="CL10" s="720"/>
      <c r="CM10" s="720"/>
      <c r="CN10" s="720"/>
      <c r="CO10" s="720"/>
      <c r="CP10" s="720"/>
      <c r="CQ10" s="721"/>
      <c r="CR10" s="680">
        <v>200</v>
      </c>
      <c r="CS10" s="681"/>
      <c r="CT10" s="681"/>
      <c r="CU10" s="681"/>
      <c r="CV10" s="681"/>
      <c r="CW10" s="681"/>
      <c r="CX10" s="681"/>
      <c r="CY10" s="682"/>
      <c r="CZ10" s="713">
        <v>0</v>
      </c>
      <c r="DA10" s="713"/>
      <c r="DB10" s="713"/>
      <c r="DC10" s="713"/>
      <c r="DD10" s="686" t="s">
        <v>129</v>
      </c>
      <c r="DE10" s="681"/>
      <c r="DF10" s="681"/>
      <c r="DG10" s="681"/>
      <c r="DH10" s="681"/>
      <c r="DI10" s="681"/>
      <c r="DJ10" s="681"/>
      <c r="DK10" s="681"/>
      <c r="DL10" s="681"/>
      <c r="DM10" s="681"/>
      <c r="DN10" s="681"/>
      <c r="DO10" s="681"/>
      <c r="DP10" s="682"/>
      <c r="DQ10" s="686">
        <v>200</v>
      </c>
      <c r="DR10" s="681"/>
      <c r="DS10" s="681"/>
      <c r="DT10" s="681"/>
      <c r="DU10" s="681"/>
      <c r="DV10" s="681"/>
      <c r="DW10" s="681"/>
      <c r="DX10" s="681"/>
      <c r="DY10" s="681"/>
      <c r="DZ10" s="681"/>
      <c r="EA10" s="681"/>
      <c r="EB10" s="681"/>
      <c r="EC10" s="727"/>
    </row>
    <row r="11" spans="2:143" ht="11.25" customHeight="1" x14ac:dyDescent="0.15">
      <c r="B11" s="677" t="s">
        <v>242</v>
      </c>
      <c r="C11" s="678"/>
      <c r="D11" s="678"/>
      <c r="E11" s="678"/>
      <c r="F11" s="678"/>
      <c r="G11" s="678"/>
      <c r="H11" s="678"/>
      <c r="I11" s="678"/>
      <c r="J11" s="678"/>
      <c r="K11" s="678"/>
      <c r="L11" s="678"/>
      <c r="M11" s="678"/>
      <c r="N11" s="678"/>
      <c r="O11" s="678"/>
      <c r="P11" s="678"/>
      <c r="Q11" s="679"/>
      <c r="R11" s="680">
        <v>179188</v>
      </c>
      <c r="S11" s="681"/>
      <c r="T11" s="681"/>
      <c r="U11" s="681"/>
      <c r="V11" s="681"/>
      <c r="W11" s="681"/>
      <c r="X11" s="681"/>
      <c r="Y11" s="682"/>
      <c r="Z11" s="683">
        <v>3</v>
      </c>
      <c r="AA11" s="684"/>
      <c r="AB11" s="684"/>
      <c r="AC11" s="685"/>
      <c r="AD11" s="686">
        <v>179188</v>
      </c>
      <c r="AE11" s="681"/>
      <c r="AF11" s="681"/>
      <c r="AG11" s="681"/>
      <c r="AH11" s="681"/>
      <c r="AI11" s="681"/>
      <c r="AJ11" s="681"/>
      <c r="AK11" s="682"/>
      <c r="AL11" s="683">
        <v>6</v>
      </c>
      <c r="AM11" s="684"/>
      <c r="AN11" s="684"/>
      <c r="AO11" s="715"/>
      <c r="AP11" s="677" t="s">
        <v>243</v>
      </c>
      <c r="AQ11" s="678"/>
      <c r="AR11" s="678"/>
      <c r="AS11" s="678"/>
      <c r="AT11" s="678"/>
      <c r="AU11" s="678"/>
      <c r="AV11" s="678"/>
      <c r="AW11" s="678"/>
      <c r="AX11" s="678"/>
      <c r="AY11" s="678"/>
      <c r="AZ11" s="678"/>
      <c r="BA11" s="678"/>
      <c r="BB11" s="678"/>
      <c r="BC11" s="678"/>
      <c r="BD11" s="678"/>
      <c r="BE11" s="678"/>
      <c r="BF11" s="679"/>
      <c r="BG11" s="680">
        <v>15005</v>
      </c>
      <c r="BH11" s="681"/>
      <c r="BI11" s="681"/>
      <c r="BJ11" s="681"/>
      <c r="BK11" s="681"/>
      <c r="BL11" s="681"/>
      <c r="BM11" s="681"/>
      <c r="BN11" s="682"/>
      <c r="BO11" s="713">
        <v>1.5</v>
      </c>
      <c r="BP11" s="713"/>
      <c r="BQ11" s="713"/>
      <c r="BR11" s="713"/>
      <c r="BS11" s="686" t="s">
        <v>129</v>
      </c>
      <c r="BT11" s="681"/>
      <c r="BU11" s="681"/>
      <c r="BV11" s="681"/>
      <c r="BW11" s="681"/>
      <c r="BX11" s="681"/>
      <c r="BY11" s="681"/>
      <c r="BZ11" s="681"/>
      <c r="CA11" s="681"/>
      <c r="CB11" s="727"/>
      <c r="CD11" s="719" t="s">
        <v>244</v>
      </c>
      <c r="CE11" s="720"/>
      <c r="CF11" s="720"/>
      <c r="CG11" s="720"/>
      <c r="CH11" s="720"/>
      <c r="CI11" s="720"/>
      <c r="CJ11" s="720"/>
      <c r="CK11" s="720"/>
      <c r="CL11" s="720"/>
      <c r="CM11" s="720"/>
      <c r="CN11" s="720"/>
      <c r="CO11" s="720"/>
      <c r="CP11" s="720"/>
      <c r="CQ11" s="721"/>
      <c r="CR11" s="680">
        <v>369603</v>
      </c>
      <c r="CS11" s="681"/>
      <c r="CT11" s="681"/>
      <c r="CU11" s="681"/>
      <c r="CV11" s="681"/>
      <c r="CW11" s="681"/>
      <c r="CX11" s="681"/>
      <c r="CY11" s="682"/>
      <c r="CZ11" s="713">
        <v>6.5</v>
      </c>
      <c r="DA11" s="713"/>
      <c r="DB11" s="713"/>
      <c r="DC11" s="713"/>
      <c r="DD11" s="686">
        <v>80152</v>
      </c>
      <c r="DE11" s="681"/>
      <c r="DF11" s="681"/>
      <c r="DG11" s="681"/>
      <c r="DH11" s="681"/>
      <c r="DI11" s="681"/>
      <c r="DJ11" s="681"/>
      <c r="DK11" s="681"/>
      <c r="DL11" s="681"/>
      <c r="DM11" s="681"/>
      <c r="DN11" s="681"/>
      <c r="DO11" s="681"/>
      <c r="DP11" s="682"/>
      <c r="DQ11" s="686">
        <v>257987</v>
      </c>
      <c r="DR11" s="681"/>
      <c r="DS11" s="681"/>
      <c r="DT11" s="681"/>
      <c r="DU11" s="681"/>
      <c r="DV11" s="681"/>
      <c r="DW11" s="681"/>
      <c r="DX11" s="681"/>
      <c r="DY11" s="681"/>
      <c r="DZ11" s="681"/>
      <c r="EA11" s="681"/>
      <c r="EB11" s="681"/>
      <c r="EC11" s="727"/>
    </row>
    <row r="12" spans="2:143" ht="11.25" customHeight="1" x14ac:dyDescent="0.15">
      <c r="B12" s="677" t="s">
        <v>245</v>
      </c>
      <c r="C12" s="678"/>
      <c r="D12" s="678"/>
      <c r="E12" s="678"/>
      <c r="F12" s="678"/>
      <c r="G12" s="678"/>
      <c r="H12" s="678"/>
      <c r="I12" s="678"/>
      <c r="J12" s="678"/>
      <c r="K12" s="678"/>
      <c r="L12" s="678"/>
      <c r="M12" s="678"/>
      <c r="N12" s="678"/>
      <c r="O12" s="678"/>
      <c r="P12" s="678"/>
      <c r="Q12" s="679"/>
      <c r="R12" s="680">
        <v>15841</v>
      </c>
      <c r="S12" s="681"/>
      <c r="T12" s="681"/>
      <c r="U12" s="681"/>
      <c r="V12" s="681"/>
      <c r="W12" s="681"/>
      <c r="X12" s="681"/>
      <c r="Y12" s="682"/>
      <c r="Z12" s="713">
        <v>0.3</v>
      </c>
      <c r="AA12" s="713"/>
      <c r="AB12" s="713"/>
      <c r="AC12" s="713"/>
      <c r="AD12" s="714">
        <v>15841</v>
      </c>
      <c r="AE12" s="714"/>
      <c r="AF12" s="714"/>
      <c r="AG12" s="714"/>
      <c r="AH12" s="714"/>
      <c r="AI12" s="714"/>
      <c r="AJ12" s="714"/>
      <c r="AK12" s="714"/>
      <c r="AL12" s="683">
        <v>0.5</v>
      </c>
      <c r="AM12" s="684"/>
      <c r="AN12" s="684"/>
      <c r="AO12" s="715"/>
      <c r="AP12" s="677" t="s">
        <v>246</v>
      </c>
      <c r="AQ12" s="678"/>
      <c r="AR12" s="678"/>
      <c r="AS12" s="678"/>
      <c r="AT12" s="678"/>
      <c r="AU12" s="678"/>
      <c r="AV12" s="678"/>
      <c r="AW12" s="678"/>
      <c r="AX12" s="678"/>
      <c r="AY12" s="678"/>
      <c r="AZ12" s="678"/>
      <c r="BA12" s="678"/>
      <c r="BB12" s="678"/>
      <c r="BC12" s="678"/>
      <c r="BD12" s="678"/>
      <c r="BE12" s="678"/>
      <c r="BF12" s="679"/>
      <c r="BG12" s="680">
        <v>470353</v>
      </c>
      <c r="BH12" s="681"/>
      <c r="BI12" s="681"/>
      <c r="BJ12" s="681"/>
      <c r="BK12" s="681"/>
      <c r="BL12" s="681"/>
      <c r="BM12" s="681"/>
      <c r="BN12" s="682"/>
      <c r="BO12" s="713">
        <v>48.2</v>
      </c>
      <c r="BP12" s="713"/>
      <c r="BQ12" s="713"/>
      <c r="BR12" s="713"/>
      <c r="BS12" s="686" t="s">
        <v>129</v>
      </c>
      <c r="BT12" s="681"/>
      <c r="BU12" s="681"/>
      <c r="BV12" s="681"/>
      <c r="BW12" s="681"/>
      <c r="BX12" s="681"/>
      <c r="BY12" s="681"/>
      <c r="BZ12" s="681"/>
      <c r="CA12" s="681"/>
      <c r="CB12" s="727"/>
      <c r="CD12" s="719" t="s">
        <v>247</v>
      </c>
      <c r="CE12" s="720"/>
      <c r="CF12" s="720"/>
      <c r="CG12" s="720"/>
      <c r="CH12" s="720"/>
      <c r="CI12" s="720"/>
      <c r="CJ12" s="720"/>
      <c r="CK12" s="720"/>
      <c r="CL12" s="720"/>
      <c r="CM12" s="720"/>
      <c r="CN12" s="720"/>
      <c r="CO12" s="720"/>
      <c r="CP12" s="720"/>
      <c r="CQ12" s="721"/>
      <c r="CR12" s="680">
        <v>166005</v>
      </c>
      <c r="CS12" s="681"/>
      <c r="CT12" s="681"/>
      <c r="CU12" s="681"/>
      <c r="CV12" s="681"/>
      <c r="CW12" s="681"/>
      <c r="CX12" s="681"/>
      <c r="CY12" s="682"/>
      <c r="CZ12" s="713">
        <v>2.9</v>
      </c>
      <c r="DA12" s="713"/>
      <c r="DB12" s="713"/>
      <c r="DC12" s="713"/>
      <c r="DD12" s="686">
        <v>6170</v>
      </c>
      <c r="DE12" s="681"/>
      <c r="DF12" s="681"/>
      <c r="DG12" s="681"/>
      <c r="DH12" s="681"/>
      <c r="DI12" s="681"/>
      <c r="DJ12" s="681"/>
      <c r="DK12" s="681"/>
      <c r="DL12" s="681"/>
      <c r="DM12" s="681"/>
      <c r="DN12" s="681"/>
      <c r="DO12" s="681"/>
      <c r="DP12" s="682"/>
      <c r="DQ12" s="686">
        <v>146299</v>
      </c>
      <c r="DR12" s="681"/>
      <c r="DS12" s="681"/>
      <c r="DT12" s="681"/>
      <c r="DU12" s="681"/>
      <c r="DV12" s="681"/>
      <c r="DW12" s="681"/>
      <c r="DX12" s="681"/>
      <c r="DY12" s="681"/>
      <c r="DZ12" s="681"/>
      <c r="EA12" s="681"/>
      <c r="EB12" s="681"/>
      <c r="EC12" s="727"/>
    </row>
    <row r="13" spans="2:143" ht="11.25" customHeight="1" x14ac:dyDescent="0.15">
      <c r="B13" s="677" t="s">
        <v>248</v>
      </c>
      <c r="C13" s="678"/>
      <c r="D13" s="678"/>
      <c r="E13" s="678"/>
      <c r="F13" s="678"/>
      <c r="G13" s="678"/>
      <c r="H13" s="678"/>
      <c r="I13" s="678"/>
      <c r="J13" s="678"/>
      <c r="K13" s="678"/>
      <c r="L13" s="678"/>
      <c r="M13" s="678"/>
      <c r="N13" s="678"/>
      <c r="O13" s="678"/>
      <c r="P13" s="678"/>
      <c r="Q13" s="679"/>
      <c r="R13" s="680" t="s">
        <v>129</v>
      </c>
      <c r="S13" s="681"/>
      <c r="T13" s="681"/>
      <c r="U13" s="681"/>
      <c r="V13" s="681"/>
      <c r="W13" s="681"/>
      <c r="X13" s="681"/>
      <c r="Y13" s="682"/>
      <c r="Z13" s="713" t="s">
        <v>129</v>
      </c>
      <c r="AA13" s="713"/>
      <c r="AB13" s="713"/>
      <c r="AC13" s="713"/>
      <c r="AD13" s="714" t="s">
        <v>129</v>
      </c>
      <c r="AE13" s="714"/>
      <c r="AF13" s="714"/>
      <c r="AG13" s="714"/>
      <c r="AH13" s="714"/>
      <c r="AI13" s="714"/>
      <c r="AJ13" s="714"/>
      <c r="AK13" s="714"/>
      <c r="AL13" s="683" t="s">
        <v>129</v>
      </c>
      <c r="AM13" s="684"/>
      <c r="AN13" s="684"/>
      <c r="AO13" s="715"/>
      <c r="AP13" s="677" t="s">
        <v>249</v>
      </c>
      <c r="AQ13" s="678"/>
      <c r="AR13" s="678"/>
      <c r="AS13" s="678"/>
      <c r="AT13" s="678"/>
      <c r="AU13" s="678"/>
      <c r="AV13" s="678"/>
      <c r="AW13" s="678"/>
      <c r="AX13" s="678"/>
      <c r="AY13" s="678"/>
      <c r="AZ13" s="678"/>
      <c r="BA13" s="678"/>
      <c r="BB13" s="678"/>
      <c r="BC13" s="678"/>
      <c r="BD13" s="678"/>
      <c r="BE13" s="678"/>
      <c r="BF13" s="679"/>
      <c r="BG13" s="680">
        <v>466531</v>
      </c>
      <c r="BH13" s="681"/>
      <c r="BI13" s="681"/>
      <c r="BJ13" s="681"/>
      <c r="BK13" s="681"/>
      <c r="BL13" s="681"/>
      <c r="BM13" s="681"/>
      <c r="BN13" s="682"/>
      <c r="BO13" s="713">
        <v>47.8</v>
      </c>
      <c r="BP13" s="713"/>
      <c r="BQ13" s="713"/>
      <c r="BR13" s="713"/>
      <c r="BS13" s="686" t="s">
        <v>129</v>
      </c>
      <c r="BT13" s="681"/>
      <c r="BU13" s="681"/>
      <c r="BV13" s="681"/>
      <c r="BW13" s="681"/>
      <c r="BX13" s="681"/>
      <c r="BY13" s="681"/>
      <c r="BZ13" s="681"/>
      <c r="CA13" s="681"/>
      <c r="CB13" s="727"/>
      <c r="CD13" s="719" t="s">
        <v>250</v>
      </c>
      <c r="CE13" s="720"/>
      <c r="CF13" s="720"/>
      <c r="CG13" s="720"/>
      <c r="CH13" s="720"/>
      <c r="CI13" s="720"/>
      <c r="CJ13" s="720"/>
      <c r="CK13" s="720"/>
      <c r="CL13" s="720"/>
      <c r="CM13" s="720"/>
      <c r="CN13" s="720"/>
      <c r="CO13" s="720"/>
      <c r="CP13" s="720"/>
      <c r="CQ13" s="721"/>
      <c r="CR13" s="680">
        <v>336261</v>
      </c>
      <c r="CS13" s="681"/>
      <c r="CT13" s="681"/>
      <c r="CU13" s="681"/>
      <c r="CV13" s="681"/>
      <c r="CW13" s="681"/>
      <c r="CX13" s="681"/>
      <c r="CY13" s="682"/>
      <c r="CZ13" s="713">
        <v>6</v>
      </c>
      <c r="DA13" s="713"/>
      <c r="DB13" s="713"/>
      <c r="DC13" s="713"/>
      <c r="DD13" s="686">
        <v>245039</v>
      </c>
      <c r="DE13" s="681"/>
      <c r="DF13" s="681"/>
      <c r="DG13" s="681"/>
      <c r="DH13" s="681"/>
      <c r="DI13" s="681"/>
      <c r="DJ13" s="681"/>
      <c r="DK13" s="681"/>
      <c r="DL13" s="681"/>
      <c r="DM13" s="681"/>
      <c r="DN13" s="681"/>
      <c r="DO13" s="681"/>
      <c r="DP13" s="682"/>
      <c r="DQ13" s="686">
        <v>158113</v>
      </c>
      <c r="DR13" s="681"/>
      <c r="DS13" s="681"/>
      <c r="DT13" s="681"/>
      <c r="DU13" s="681"/>
      <c r="DV13" s="681"/>
      <c r="DW13" s="681"/>
      <c r="DX13" s="681"/>
      <c r="DY13" s="681"/>
      <c r="DZ13" s="681"/>
      <c r="EA13" s="681"/>
      <c r="EB13" s="681"/>
      <c r="EC13" s="727"/>
    </row>
    <row r="14" spans="2:143" ht="11.25" customHeight="1" x14ac:dyDescent="0.15">
      <c r="B14" s="677" t="s">
        <v>251</v>
      </c>
      <c r="C14" s="678"/>
      <c r="D14" s="678"/>
      <c r="E14" s="678"/>
      <c r="F14" s="678"/>
      <c r="G14" s="678"/>
      <c r="H14" s="678"/>
      <c r="I14" s="678"/>
      <c r="J14" s="678"/>
      <c r="K14" s="678"/>
      <c r="L14" s="678"/>
      <c r="M14" s="678"/>
      <c r="N14" s="678"/>
      <c r="O14" s="678"/>
      <c r="P14" s="678"/>
      <c r="Q14" s="679"/>
      <c r="R14" s="680">
        <v>1</v>
      </c>
      <c r="S14" s="681"/>
      <c r="T14" s="681"/>
      <c r="U14" s="681"/>
      <c r="V14" s="681"/>
      <c r="W14" s="681"/>
      <c r="X14" s="681"/>
      <c r="Y14" s="682"/>
      <c r="Z14" s="713">
        <v>0</v>
      </c>
      <c r="AA14" s="713"/>
      <c r="AB14" s="713"/>
      <c r="AC14" s="713"/>
      <c r="AD14" s="714">
        <v>1</v>
      </c>
      <c r="AE14" s="714"/>
      <c r="AF14" s="714"/>
      <c r="AG14" s="714"/>
      <c r="AH14" s="714"/>
      <c r="AI14" s="714"/>
      <c r="AJ14" s="714"/>
      <c r="AK14" s="714"/>
      <c r="AL14" s="683">
        <v>0</v>
      </c>
      <c r="AM14" s="684"/>
      <c r="AN14" s="684"/>
      <c r="AO14" s="715"/>
      <c r="AP14" s="677" t="s">
        <v>252</v>
      </c>
      <c r="AQ14" s="678"/>
      <c r="AR14" s="678"/>
      <c r="AS14" s="678"/>
      <c r="AT14" s="678"/>
      <c r="AU14" s="678"/>
      <c r="AV14" s="678"/>
      <c r="AW14" s="678"/>
      <c r="AX14" s="678"/>
      <c r="AY14" s="678"/>
      <c r="AZ14" s="678"/>
      <c r="BA14" s="678"/>
      <c r="BB14" s="678"/>
      <c r="BC14" s="678"/>
      <c r="BD14" s="678"/>
      <c r="BE14" s="678"/>
      <c r="BF14" s="679"/>
      <c r="BG14" s="680">
        <v>35898</v>
      </c>
      <c r="BH14" s="681"/>
      <c r="BI14" s="681"/>
      <c r="BJ14" s="681"/>
      <c r="BK14" s="681"/>
      <c r="BL14" s="681"/>
      <c r="BM14" s="681"/>
      <c r="BN14" s="682"/>
      <c r="BO14" s="713">
        <v>3.7</v>
      </c>
      <c r="BP14" s="713"/>
      <c r="BQ14" s="713"/>
      <c r="BR14" s="713"/>
      <c r="BS14" s="686" t="s">
        <v>129</v>
      </c>
      <c r="BT14" s="681"/>
      <c r="BU14" s="681"/>
      <c r="BV14" s="681"/>
      <c r="BW14" s="681"/>
      <c r="BX14" s="681"/>
      <c r="BY14" s="681"/>
      <c r="BZ14" s="681"/>
      <c r="CA14" s="681"/>
      <c r="CB14" s="727"/>
      <c r="CD14" s="719" t="s">
        <v>253</v>
      </c>
      <c r="CE14" s="720"/>
      <c r="CF14" s="720"/>
      <c r="CG14" s="720"/>
      <c r="CH14" s="720"/>
      <c r="CI14" s="720"/>
      <c r="CJ14" s="720"/>
      <c r="CK14" s="720"/>
      <c r="CL14" s="720"/>
      <c r="CM14" s="720"/>
      <c r="CN14" s="720"/>
      <c r="CO14" s="720"/>
      <c r="CP14" s="720"/>
      <c r="CQ14" s="721"/>
      <c r="CR14" s="680">
        <v>201245</v>
      </c>
      <c r="CS14" s="681"/>
      <c r="CT14" s="681"/>
      <c r="CU14" s="681"/>
      <c r="CV14" s="681"/>
      <c r="CW14" s="681"/>
      <c r="CX14" s="681"/>
      <c r="CY14" s="682"/>
      <c r="CZ14" s="713">
        <v>3.6</v>
      </c>
      <c r="DA14" s="713"/>
      <c r="DB14" s="713"/>
      <c r="DC14" s="713"/>
      <c r="DD14" s="686">
        <v>41853</v>
      </c>
      <c r="DE14" s="681"/>
      <c r="DF14" s="681"/>
      <c r="DG14" s="681"/>
      <c r="DH14" s="681"/>
      <c r="DI14" s="681"/>
      <c r="DJ14" s="681"/>
      <c r="DK14" s="681"/>
      <c r="DL14" s="681"/>
      <c r="DM14" s="681"/>
      <c r="DN14" s="681"/>
      <c r="DO14" s="681"/>
      <c r="DP14" s="682"/>
      <c r="DQ14" s="686">
        <v>163533</v>
      </c>
      <c r="DR14" s="681"/>
      <c r="DS14" s="681"/>
      <c r="DT14" s="681"/>
      <c r="DU14" s="681"/>
      <c r="DV14" s="681"/>
      <c r="DW14" s="681"/>
      <c r="DX14" s="681"/>
      <c r="DY14" s="681"/>
      <c r="DZ14" s="681"/>
      <c r="EA14" s="681"/>
      <c r="EB14" s="681"/>
      <c r="EC14" s="727"/>
    </row>
    <row r="15" spans="2:143" ht="11.25" customHeight="1" x14ac:dyDescent="0.15">
      <c r="B15" s="677" t="s">
        <v>254</v>
      </c>
      <c r="C15" s="678"/>
      <c r="D15" s="678"/>
      <c r="E15" s="678"/>
      <c r="F15" s="678"/>
      <c r="G15" s="678"/>
      <c r="H15" s="678"/>
      <c r="I15" s="678"/>
      <c r="J15" s="678"/>
      <c r="K15" s="678"/>
      <c r="L15" s="678"/>
      <c r="M15" s="678"/>
      <c r="N15" s="678"/>
      <c r="O15" s="678"/>
      <c r="P15" s="678"/>
      <c r="Q15" s="679"/>
      <c r="R15" s="680" t="s">
        <v>129</v>
      </c>
      <c r="S15" s="681"/>
      <c r="T15" s="681"/>
      <c r="U15" s="681"/>
      <c r="V15" s="681"/>
      <c r="W15" s="681"/>
      <c r="X15" s="681"/>
      <c r="Y15" s="682"/>
      <c r="Z15" s="713" t="s">
        <v>129</v>
      </c>
      <c r="AA15" s="713"/>
      <c r="AB15" s="713"/>
      <c r="AC15" s="713"/>
      <c r="AD15" s="714" t="s">
        <v>129</v>
      </c>
      <c r="AE15" s="714"/>
      <c r="AF15" s="714"/>
      <c r="AG15" s="714"/>
      <c r="AH15" s="714"/>
      <c r="AI15" s="714"/>
      <c r="AJ15" s="714"/>
      <c r="AK15" s="714"/>
      <c r="AL15" s="683" t="s">
        <v>129</v>
      </c>
      <c r="AM15" s="684"/>
      <c r="AN15" s="684"/>
      <c r="AO15" s="715"/>
      <c r="AP15" s="677" t="s">
        <v>255</v>
      </c>
      <c r="AQ15" s="678"/>
      <c r="AR15" s="678"/>
      <c r="AS15" s="678"/>
      <c r="AT15" s="678"/>
      <c r="AU15" s="678"/>
      <c r="AV15" s="678"/>
      <c r="AW15" s="678"/>
      <c r="AX15" s="678"/>
      <c r="AY15" s="678"/>
      <c r="AZ15" s="678"/>
      <c r="BA15" s="678"/>
      <c r="BB15" s="678"/>
      <c r="BC15" s="678"/>
      <c r="BD15" s="678"/>
      <c r="BE15" s="678"/>
      <c r="BF15" s="679"/>
      <c r="BG15" s="680">
        <v>74328</v>
      </c>
      <c r="BH15" s="681"/>
      <c r="BI15" s="681"/>
      <c r="BJ15" s="681"/>
      <c r="BK15" s="681"/>
      <c r="BL15" s="681"/>
      <c r="BM15" s="681"/>
      <c r="BN15" s="682"/>
      <c r="BO15" s="713">
        <v>7.6</v>
      </c>
      <c r="BP15" s="713"/>
      <c r="BQ15" s="713"/>
      <c r="BR15" s="713"/>
      <c r="BS15" s="686" t="s">
        <v>129</v>
      </c>
      <c r="BT15" s="681"/>
      <c r="BU15" s="681"/>
      <c r="BV15" s="681"/>
      <c r="BW15" s="681"/>
      <c r="BX15" s="681"/>
      <c r="BY15" s="681"/>
      <c r="BZ15" s="681"/>
      <c r="CA15" s="681"/>
      <c r="CB15" s="727"/>
      <c r="CD15" s="719" t="s">
        <v>256</v>
      </c>
      <c r="CE15" s="720"/>
      <c r="CF15" s="720"/>
      <c r="CG15" s="720"/>
      <c r="CH15" s="720"/>
      <c r="CI15" s="720"/>
      <c r="CJ15" s="720"/>
      <c r="CK15" s="720"/>
      <c r="CL15" s="720"/>
      <c r="CM15" s="720"/>
      <c r="CN15" s="720"/>
      <c r="CO15" s="720"/>
      <c r="CP15" s="720"/>
      <c r="CQ15" s="721"/>
      <c r="CR15" s="680">
        <v>618265</v>
      </c>
      <c r="CS15" s="681"/>
      <c r="CT15" s="681"/>
      <c r="CU15" s="681"/>
      <c r="CV15" s="681"/>
      <c r="CW15" s="681"/>
      <c r="CX15" s="681"/>
      <c r="CY15" s="682"/>
      <c r="CZ15" s="713">
        <v>10.9</v>
      </c>
      <c r="DA15" s="713"/>
      <c r="DB15" s="713"/>
      <c r="DC15" s="713"/>
      <c r="DD15" s="686">
        <v>65495</v>
      </c>
      <c r="DE15" s="681"/>
      <c r="DF15" s="681"/>
      <c r="DG15" s="681"/>
      <c r="DH15" s="681"/>
      <c r="DI15" s="681"/>
      <c r="DJ15" s="681"/>
      <c r="DK15" s="681"/>
      <c r="DL15" s="681"/>
      <c r="DM15" s="681"/>
      <c r="DN15" s="681"/>
      <c r="DO15" s="681"/>
      <c r="DP15" s="682"/>
      <c r="DQ15" s="686">
        <v>537235</v>
      </c>
      <c r="DR15" s="681"/>
      <c r="DS15" s="681"/>
      <c r="DT15" s="681"/>
      <c r="DU15" s="681"/>
      <c r="DV15" s="681"/>
      <c r="DW15" s="681"/>
      <c r="DX15" s="681"/>
      <c r="DY15" s="681"/>
      <c r="DZ15" s="681"/>
      <c r="EA15" s="681"/>
      <c r="EB15" s="681"/>
      <c r="EC15" s="727"/>
    </row>
    <row r="16" spans="2:143" ht="11.25" customHeight="1" x14ac:dyDescent="0.15">
      <c r="B16" s="677" t="s">
        <v>257</v>
      </c>
      <c r="C16" s="678"/>
      <c r="D16" s="678"/>
      <c r="E16" s="678"/>
      <c r="F16" s="678"/>
      <c r="G16" s="678"/>
      <c r="H16" s="678"/>
      <c r="I16" s="678"/>
      <c r="J16" s="678"/>
      <c r="K16" s="678"/>
      <c r="L16" s="678"/>
      <c r="M16" s="678"/>
      <c r="N16" s="678"/>
      <c r="O16" s="678"/>
      <c r="P16" s="678"/>
      <c r="Q16" s="679"/>
      <c r="R16" s="680">
        <v>4495</v>
      </c>
      <c r="S16" s="681"/>
      <c r="T16" s="681"/>
      <c r="U16" s="681"/>
      <c r="V16" s="681"/>
      <c r="W16" s="681"/>
      <c r="X16" s="681"/>
      <c r="Y16" s="682"/>
      <c r="Z16" s="713">
        <v>0.1</v>
      </c>
      <c r="AA16" s="713"/>
      <c r="AB16" s="713"/>
      <c r="AC16" s="713"/>
      <c r="AD16" s="714">
        <v>4495</v>
      </c>
      <c r="AE16" s="714"/>
      <c r="AF16" s="714"/>
      <c r="AG16" s="714"/>
      <c r="AH16" s="714"/>
      <c r="AI16" s="714"/>
      <c r="AJ16" s="714"/>
      <c r="AK16" s="714"/>
      <c r="AL16" s="683">
        <v>0.2</v>
      </c>
      <c r="AM16" s="684"/>
      <c r="AN16" s="684"/>
      <c r="AO16" s="715"/>
      <c r="AP16" s="677" t="s">
        <v>258</v>
      </c>
      <c r="AQ16" s="678"/>
      <c r="AR16" s="678"/>
      <c r="AS16" s="678"/>
      <c r="AT16" s="678"/>
      <c r="AU16" s="678"/>
      <c r="AV16" s="678"/>
      <c r="AW16" s="678"/>
      <c r="AX16" s="678"/>
      <c r="AY16" s="678"/>
      <c r="AZ16" s="678"/>
      <c r="BA16" s="678"/>
      <c r="BB16" s="678"/>
      <c r="BC16" s="678"/>
      <c r="BD16" s="678"/>
      <c r="BE16" s="678"/>
      <c r="BF16" s="679"/>
      <c r="BG16" s="680" t="s">
        <v>129</v>
      </c>
      <c r="BH16" s="681"/>
      <c r="BI16" s="681"/>
      <c r="BJ16" s="681"/>
      <c r="BK16" s="681"/>
      <c r="BL16" s="681"/>
      <c r="BM16" s="681"/>
      <c r="BN16" s="682"/>
      <c r="BO16" s="713" t="s">
        <v>129</v>
      </c>
      <c r="BP16" s="713"/>
      <c r="BQ16" s="713"/>
      <c r="BR16" s="713"/>
      <c r="BS16" s="686" t="s">
        <v>129</v>
      </c>
      <c r="BT16" s="681"/>
      <c r="BU16" s="681"/>
      <c r="BV16" s="681"/>
      <c r="BW16" s="681"/>
      <c r="BX16" s="681"/>
      <c r="BY16" s="681"/>
      <c r="BZ16" s="681"/>
      <c r="CA16" s="681"/>
      <c r="CB16" s="727"/>
      <c r="CD16" s="719" t="s">
        <v>259</v>
      </c>
      <c r="CE16" s="720"/>
      <c r="CF16" s="720"/>
      <c r="CG16" s="720"/>
      <c r="CH16" s="720"/>
      <c r="CI16" s="720"/>
      <c r="CJ16" s="720"/>
      <c r="CK16" s="720"/>
      <c r="CL16" s="720"/>
      <c r="CM16" s="720"/>
      <c r="CN16" s="720"/>
      <c r="CO16" s="720"/>
      <c r="CP16" s="720"/>
      <c r="CQ16" s="721"/>
      <c r="CR16" s="680">
        <v>104989</v>
      </c>
      <c r="CS16" s="681"/>
      <c r="CT16" s="681"/>
      <c r="CU16" s="681"/>
      <c r="CV16" s="681"/>
      <c r="CW16" s="681"/>
      <c r="CX16" s="681"/>
      <c r="CY16" s="682"/>
      <c r="CZ16" s="713">
        <v>1.9</v>
      </c>
      <c r="DA16" s="713"/>
      <c r="DB16" s="713"/>
      <c r="DC16" s="713"/>
      <c r="DD16" s="686" t="s">
        <v>129</v>
      </c>
      <c r="DE16" s="681"/>
      <c r="DF16" s="681"/>
      <c r="DG16" s="681"/>
      <c r="DH16" s="681"/>
      <c r="DI16" s="681"/>
      <c r="DJ16" s="681"/>
      <c r="DK16" s="681"/>
      <c r="DL16" s="681"/>
      <c r="DM16" s="681"/>
      <c r="DN16" s="681"/>
      <c r="DO16" s="681"/>
      <c r="DP16" s="682"/>
      <c r="DQ16" s="686">
        <v>3987</v>
      </c>
      <c r="DR16" s="681"/>
      <c r="DS16" s="681"/>
      <c r="DT16" s="681"/>
      <c r="DU16" s="681"/>
      <c r="DV16" s="681"/>
      <c r="DW16" s="681"/>
      <c r="DX16" s="681"/>
      <c r="DY16" s="681"/>
      <c r="DZ16" s="681"/>
      <c r="EA16" s="681"/>
      <c r="EB16" s="681"/>
      <c r="EC16" s="727"/>
    </row>
    <row r="17" spans="2:133" ht="11.25" customHeight="1" x14ac:dyDescent="0.15">
      <c r="B17" s="677" t="s">
        <v>260</v>
      </c>
      <c r="C17" s="678"/>
      <c r="D17" s="678"/>
      <c r="E17" s="678"/>
      <c r="F17" s="678"/>
      <c r="G17" s="678"/>
      <c r="H17" s="678"/>
      <c r="I17" s="678"/>
      <c r="J17" s="678"/>
      <c r="K17" s="678"/>
      <c r="L17" s="678"/>
      <c r="M17" s="678"/>
      <c r="N17" s="678"/>
      <c r="O17" s="678"/>
      <c r="P17" s="678"/>
      <c r="Q17" s="679"/>
      <c r="R17" s="680">
        <v>4732</v>
      </c>
      <c r="S17" s="681"/>
      <c r="T17" s="681"/>
      <c r="U17" s="681"/>
      <c r="V17" s="681"/>
      <c r="W17" s="681"/>
      <c r="X17" s="681"/>
      <c r="Y17" s="682"/>
      <c r="Z17" s="713">
        <v>0.1</v>
      </c>
      <c r="AA17" s="713"/>
      <c r="AB17" s="713"/>
      <c r="AC17" s="713"/>
      <c r="AD17" s="714">
        <v>4732</v>
      </c>
      <c r="AE17" s="714"/>
      <c r="AF17" s="714"/>
      <c r="AG17" s="714"/>
      <c r="AH17" s="714"/>
      <c r="AI17" s="714"/>
      <c r="AJ17" s="714"/>
      <c r="AK17" s="714"/>
      <c r="AL17" s="683">
        <v>0.2</v>
      </c>
      <c r="AM17" s="684"/>
      <c r="AN17" s="684"/>
      <c r="AO17" s="715"/>
      <c r="AP17" s="677" t="s">
        <v>261</v>
      </c>
      <c r="AQ17" s="678"/>
      <c r="AR17" s="678"/>
      <c r="AS17" s="678"/>
      <c r="AT17" s="678"/>
      <c r="AU17" s="678"/>
      <c r="AV17" s="678"/>
      <c r="AW17" s="678"/>
      <c r="AX17" s="678"/>
      <c r="AY17" s="678"/>
      <c r="AZ17" s="678"/>
      <c r="BA17" s="678"/>
      <c r="BB17" s="678"/>
      <c r="BC17" s="678"/>
      <c r="BD17" s="678"/>
      <c r="BE17" s="678"/>
      <c r="BF17" s="679"/>
      <c r="BG17" s="680" t="s">
        <v>129</v>
      </c>
      <c r="BH17" s="681"/>
      <c r="BI17" s="681"/>
      <c r="BJ17" s="681"/>
      <c r="BK17" s="681"/>
      <c r="BL17" s="681"/>
      <c r="BM17" s="681"/>
      <c r="BN17" s="682"/>
      <c r="BO17" s="713" t="s">
        <v>129</v>
      </c>
      <c r="BP17" s="713"/>
      <c r="BQ17" s="713"/>
      <c r="BR17" s="713"/>
      <c r="BS17" s="686" t="s">
        <v>129</v>
      </c>
      <c r="BT17" s="681"/>
      <c r="BU17" s="681"/>
      <c r="BV17" s="681"/>
      <c r="BW17" s="681"/>
      <c r="BX17" s="681"/>
      <c r="BY17" s="681"/>
      <c r="BZ17" s="681"/>
      <c r="CA17" s="681"/>
      <c r="CB17" s="727"/>
      <c r="CD17" s="719" t="s">
        <v>262</v>
      </c>
      <c r="CE17" s="720"/>
      <c r="CF17" s="720"/>
      <c r="CG17" s="720"/>
      <c r="CH17" s="720"/>
      <c r="CI17" s="720"/>
      <c r="CJ17" s="720"/>
      <c r="CK17" s="720"/>
      <c r="CL17" s="720"/>
      <c r="CM17" s="720"/>
      <c r="CN17" s="720"/>
      <c r="CO17" s="720"/>
      <c r="CP17" s="720"/>
      <c r="CQ17" s="721"/>
      <c r="CR17" s="680">
        <v>442479</v>
      </c>
      <c r="CS17" s="681"/>
      <c r="CT17" s="681"/>
      <c r="CU17" s="681"/>
      <c r="CV17" s="681"/>
      <c r="CW17" s="681"/>
      <c r="CX17" s="681"/>
      <c r="CY17" s="682"/>
      <c r="CZ17" s="713">
        <v>7.8</v>
      </c>
      <c r="DA17" s="713"/>
      <c r="DB17" s="713"/>
      <c r="DC17" s="713"/>
      <c r="DD17" s="686" t="s">
        <v>129</v>
      </c>
      <c r="DE17" s="681"/>
      <c r="DF17" s="681"/>
      <c r="DG17" s="681"/>
      <c r="DH17" s="681"/>
      <c r="DI17" s="681"/>
      <c r="DJ17" s="681"/>
      <c r="DK17" s="681"/>
      <c r="DL17" s="681"/>
      <c r="DM17" s="681"/>
      <c r="DN17" s="681"/>
      <c r="DO17" s="681"/>
      <c r="DP17" s="682"/>
      <c r="DQ17" s="686">
        <v>436942</v>
      </c>
      <c r="DR17" s="681"/>
      <c r="DS17" s="681"/>
      <c r="DT17" s="681"/>
      <c r="DU17" s="681"/>
      <c r="DV17" s="681"/>
      <c r="DW17" s="681"/>
      <c r="DX17" s="681"/>
      <c r="DY17" s="681"/>
      <c r="DZ17" s="681"/>
      <c r="EA17" s="681"/>
      <c r="EB17" s="681"/>
      <c r="EC17" s="727"/>
    </row>
    <row r="18" spans="2:133" ht="11.25" customHeight="1" x14ac:dyDescent="0.15">
      <c r="B18" s="677" t="s">
        <v>263</v>
      </c>
      <c r="C18" s="678"/>
      <c r="D18" s="678"/>
      <c r="E18" s="678"/>
      <c r="F18" s="678"/>
      <c r="G18" s="678"/>
      <c r="H18" s="678"/>
      <c r="I18" s="678"/>
      <c r="J18" s="678"/>
      <c r="K18" s="678"/>
      <c r="L18" s="678"/>
      <c r="M18" s="678"/>
      <c r="N18" s="678"/>
      <c r="O18" s="678"/>
      <c r="P18" s="678"/>
      <c r="Q18" s="679"/>
      <c r="R18" s="680">
        <v>14841</v>
      </c>
      <c r="S18" s="681"/>
      <c r="T18" s="681"/>
      <c r="U18" s="681"/>
      <c r="V18" s="681"/>
      <c r="W18" s="681"/>
      <c r="X18" s="681"/>
      <c r="Y18" s="682"/>
      <c r="Z18" s="713">
        <v>0.2</v>
      </c>
      <c r="AA18" s="713"/>
      <c r="AB18" s="713"/>
      <c r="AC18" s="713"/>
      <c r="AD18" s="714">
        <v>14841</v>
      </c>
      <c r="AE18" s="714"/>
      <c r="AF18" s="714"/>
      <c r="AG18" s="714"/>
      <c r="AH18" s="714"/>
      <c r="AI18" s="714"/>
      <c r="AJ18" s="714"/>
      <c r="AK18" s="714"/>
      <c r="AL18" s="683">
        <v>0.5</v>
      </c>
      <c r="AM18" s="684"/>
      <c r="AN18" s="684"/>
      <c r="AO18" s="715"/>
      <c r="AP18" s="677" t="s">
        <v>264</v>
      </c>
      <c r="AQ18" s="678"/>
      <c r="AR18" s="678"/>
      <c r="AS18" s="678"/>
      <c r="AT18" s="678"/>
      <c r="AU18" s="678"/>
      <c r="AV18" s="678"/>
      <c r="AW18" s="678"/>
      <c r="AX18" s="678"/>
      <c r="AY18" s="678"/>
      <c r="AZ18" s="678"/>
      <c r="BA18" s="678"/>
      <c r="BB18" s="678"/>
      <c r="BC18" s="678"/>
      <c r="BD18" s="678"/>
      <c r="BE18" s="678"/>
      <c r="BF18" s="679"/>
      <c r="BG18" s="680" t="s">
        <v>129</v>
      </c>
      <c r="BH18" s="681"/>
      <c r="BI18" s="681"/>
      <c r="BJ18" s="681"/>
      <c r="BK18" s="681"/>
      <c r="BL18" s="681"/>
      <c r="BM18" s="681"/>
      <c r="BN18" s="682"/>
      <c r="BO18" s="713" t="s">
        <v>129</v>
      </c>
      <c r="BP18" s="713"/>
      <c r="BQ18" s="713"/>
      <c r="BR18" s="713"/>
      <c r="BS18" s="686" t="s">
        <v>129</v>
      </c>
      <c r="BT18" s="681"/>
      <c r="BU18" s="681"/>
      <c r="BV18" s="681"/>
      <c r="BW18" s="681"/>
      <c r="BX18" s="681"/>
      <c r="BY18" s="681"/>
      <c r="BZ18" s="681"/>
      <c r="CA18" s="681"/>
      <c r="CB18" s="727"/>
      <c r="CD18" s="719" t="s">
        <v>265</v>
      </c>
      <c r="CE18" s="720"/>
      <c r="CF18" s="720"/>
      <c r="CG18" s="720"/>
      <c r="CH18" s="720"/>
      <c r="CI18" s="720"/>
      <c r="CJ18" s="720"/>
      <c r="CK18" s="720"/>
      <c r="CL18" s="720"/>
      <c r="CM18" s="720"/>
      <c r="CN18" s="720"/>
      <c r="CO18" s="720"/>
      <c r="CP18" s="720"/>
      <c r="CQ18" s="721"/>
      <c r="CR18" s="680" t="s">
        <v>129</v>
      </c>
      <c r="CS18" s="681"/>
      <c r="CT18" s="681"/>
      <c r="CU18" s="681"/>
      <c r="CV18" s="681"/>
      <c r="CW18" s="681"/>
      <c r="CX18" s="681"/>
      <c r="CY18" s="682"/>
      <c r="CZ18" s="713" t="s">
        <v>129</v>
      </c>
      <c r="DA18" s="713"/>
      <c r="DB18" s="713"/>
      <c r="DC18" s="713"/>
      <c r="DD18" s="686" t="s">
        <v>129</v>
      </c>
      <c r="DE18" s="681"/>
      <c r="DF18" s="681"/>
      <c r="DG18" s="681"/>
      <c r="DH18" s="681"/>
      <c r="DI18" s="681"/>
      <c r="DJ18" s="681"/>
      <c r="DK18" s="681"/>
      <c r="DL18" s="681"/>
      <c r="DM18" s="681"/>
      <c r="DN18" s="681"/>
      <c r="DO18" s="681"/>
      <c r="DP18" s="682"/>
      <c r="DQ18" s="686" t="s">
        <v>129</v>
      </c>
      <c r="DR18" s="681"/>
      <c r="DS18" s="681"/>
      <c r="DT18" s="681"/>
      <c r="DU18" s="681"/>
      <c r="DV18" s="681"/>
      <c r="DW18" s="681"/>
      <c r="DX18" s="681"/>
      <c r="DY18" s="681"/>
      <c r="DZ18" s="681"/>
      <c r="EA18" s="681"/>
      <c r="EB18" s="681"/>
      <c r="EC18" s="727"/>
    </row>
    <row r="19" spans="2:133" ht="11.25" customHeight="1" x14ac:dyDescent="0.15">
      <c r="B19" s="677" t="s">
        <v>266</v>
      </c>
      <c r="C19" s="678"/>
      <c r="D19" s="678"/>
      <c r="E19" s="678"/>
      <c r="F19" s="678"/>
      <c r="G19" s="678"/>
      <c r="H19" s="678"/>
      <c r="I19" s="678"/>
      <c r="J19" s="678"/>
      <c r="K19" s="678"/>
      <c r="L19" s="678"/>
      <c r="M19" s="678"/>
      <c r="N19" s="678"/>
      <c r="O19" s="678"/>
      <c r="P19" s="678"/>
      <c r="Q19" s="679"/>
      <c r="R19" s="680">
        <v>11883</v>
      </c>
      <c r="S19" s="681"/>
      <c r="T19" s="681"/>
      <c r="U19" s="681"/>
      <c r="V19" s="681"/>
      <c r="W19" s="681"/>
      <c r="X19" s="681"/>
      <c r="Y19" s="682"/>
      <c r="Z19" s="713">
        <v>0.2</v>
      </c>
      <c r="AA19" s="713"/>
      <c r="AB19" s="713"/>
      <c r="AC19" s="713"/>
      <c r="AD19" s="714">
        <v>11883</v>
      </c>
      <c r="AE19" s="714"/>
      <c r="AF19" s="714"/>
      <c r="AG19" s="714"/>
      <c r="AH19" s="714"/>
      <c r="AI19" s="714"/>
      <c r="AJ19" s="714"/>
      <c r="AK19" s="714"/>
      <c r="AL19" s="683">
        <v>0.4</v>
      </c>
      <c r="AM19" s="684"/>
      <c r="AN19" s="684"/>
      <c r="AO19" s="715"/>
      <c r="AP19" s="677" t="s">
        <v>267</v>
      </c>
      <c r="AQ19" s="678"/>
      <c r="AR19" s="678"/>
      <c r="AS19" s="678"/>
      <c r="AT19" s="678"/>
      <c r="AU19" s="678"/>
      <c r="AV19" s="678"/>
      <c r="AW19" s="678"/>
      <c r="AX19" s="678"/>
      <c r="AY19" s="678"/>
      <c r="AZ19" s="678"/>
      <c r="BA19" s="678"/>
      <c r="BB19" s="678"/>
      <c r="BC19" s="678"/>
      <c r="BD19" s="678"/>
      <c r="BE19" s="678"/>
      <c r="BF19" s="679"/>
      <c r="BG19" s="680">
        <v>9293</v>
      </c>
      <c r="BH19" s="681"/>
      <c r="BI19" s="681"/>
      <c r="BJ19" s="681"/>
      <c r="BK19" s="681"/>
      <c r="BL19" s="681"/>
      <c r="BM19" s="681"/>
      <c r="BN19" s="682"/>
      <c r="BO19" s="713">
        <v>1</v>
      </c>
      <c r="BP19" s="713"/>
      <c r="BQ19" s="713"/>
      <c r="BR19" s="713"/>
      <c r="BS19" s="686" t="s">
        <v>129</v>
      </c>
      <c r="BT19" s="681"/>
      <c r="BU19" s="681"/>
      <c r="BV19" s="681"/>
      <c r="BW19" s="681"/>
      <c r="BX19" s="681"/>
      <c r="BY19" s="681"/>
      <c r="BZ19" s="681"/>
      <c r="CA19" s="681"/>
      <c r="CB19" s="727"/>
      <c r="CD19" s="719" t="s">
        <v>268</v>
      </c>
      <c r="CE19" s="720"/>
      <c r="CF19" s="720"/>
      <c r="CG19" s="720"/>
      <c r="CH19" s="720"/>
      <c r="CI19" s="720"/>
      <c r="CJ19" s="720"/>
      <c r="CK19" s="720"/>
      <c r="CL19" s="720"/>
      <c r="CM19" s="720"/>
      <c r="CN19" s="720"/>
      <c r="CO19" s="720"/>
      <c r="CP19" s="720"/>
      <c r="CQ19" s="721"/>
      <c r="CR19" s="680" t="s">
        <v>129</v>
      </c>
      <c r="CS19" s="681"/>
      <c r="CT19" s="681"/>
      <c r="CU19" s="681"/>
      <c r="CV19" s="681"/>
      <c r="CW19" s="681"/>
      <c r="CX19" s="681"/>
      <c r="CY19" s="682"/>
      <c r="CZ19" s="713" t="s">
        <v>129</v>
      </c>
      <c r="DA19" s="713"/>
      <c r="DB19" s="713"/>
      <c r="DC19" s="713"/>
      <c r="DD19" s="686" t="s">
        <v>129</v>
      </c>
      <c r="DE19" s="681"/>
      <c r="DF19" s="681"/>
      <c r="DG19" s="681"/>
      <c r="DH19" s="681"/>
      <c r="DI19" s="681"/>
      <c r="DJ19" s="681"/>
      <c r="DK19" s="681"/>
      <c r="DL19" s="681"/>
      <c r="DM19" s="681"/>
      <c r="DN19" s="681"/>
      <c r="DO19" s="681"/>
      <c r="DP19" s="682"/>
      <c r="DQ19" s="686" t="s">
        <v>129</v>
      </c>
      <c r="DR19" s="681"/>
      <c r="DS19" s="681"/>
      <c r="DT19" s="681"/>
      <c r="DU19" s="681"/>
      <c r="DV19" s="681"/>
      <c r="DW19" s="681"/>
      <c r="DX19" s="681"/>
      <c r="DY19" s="681"/>
      <c r="DZ19" s="681"/>
      <c r="EA19" s="681"/>
      <c r="EB19" s="681"/>
      <c r="EC19" s="727"/>
    </row>
    <row r="20" spans="2:133" ht="11.25" customHeight="1" x14ac:dyDescent="0.15">
      <c r="B20" s="677" t="s">
        <v>269</v>
      </c>
      <c r="C20" s="678"/>
      <c r="D20" s="678"/>
      <c r="E20" s="678"/>
      <c r="F20" s="678"/>
      <c r="G20" s="678"/>
      <c r="H20" s="678"/>
      <c r="I20" s="678"/>
      <c r="J20" s="678"/>
      <c r="K20" s="678"/>
      <c r="L20" s="678"/>
      <c r="M20" s="678"/>
      <c r="N20" s="678"/>
      <c r="O20" s="678"/>
      <c r="P20" s="678"/>
      <c r="Q20" s="679"/>
      <c r="R20" s="680">
        <v>2087</v>
      </c>
      <c r="S20" s="681"/>
      <c r="T20" s="681"/>
      <c r="U20" s="681"/>
      <c r="V20" s="681"/>
      <c r="W20" s="681"/>
      <c r="X20" s="681"/>
      <c r="Y20" s="682"/>
      <c r="Z20" s="713">
        <v>0</v>
      </c>
      <c r="AA20" s="713"/>
      <c r="AB20" s="713"/>
      <c r="AC20" s="713"/>
      <c r="AD20" s="714">
        <v>2087</v>
      </c>
      <c r="AE20" s="714"/>
      <c r="AF20" s="714"/>
      <c r="AG20" s="714"/>
      <c r="AH20" s="714"/>
      <c r="AI20" s="714"/>
      <c r="AJ20" s="714"/>
      <c r="AK20" s="714"/>
      <c r="AL20" s="683">
        <v>0.1</v>
      </c>
      <c r="AM20" s="684"/>
      <c r="AN20" s="684"/>
      <c r="AO20" s="715"/>
      <c r="AP20" s="677" t="s">
        <v>270</v>
      </c>
      <c r="AQ20" s="678"/>
      <c r="AR20" s="678"/>
      <c r="AS20" s="678"/>
      <c r="AT20" s="678"/>
      <c r="AU20" s="678"/>
      <c r="AV20" s="678"/>
      <c r="AW20" s="678"/>
      <c r="AX20" s="678"/>
      <c r="AY20" s="678"/>
      <c r="AZ20" s="678"/>
      <c r="BA20" s="678"/>
      <c r="BB20" s="678"/>
      <c r="BC20" s="678"/>
      <c r="BD20" s="678"/>
      <c r="BE20" s="678"/>
      <c r="BF20" s="679"/>
      <c r="BG20" s="680">
        <v>9293</v>
      </c>
      <c r="BH20" s="681"/>
      <c r="BI20" s="681"/>
      <c r="BJ20" s="681"/>
      <c r="BK20" s="681"/>
      <c r="BL20" s="681"/>
      <c r="BM20" s="681"/>
      <c r="BN20" s="682"/>
      <c r="BO20" s="713">
        <v>1</v>
      </c>
      <c r="BP20" s="713"/>
      <c r="BQ20" s="713"/>
      <c r="BR20" s="713"/>
      <c r="BS20" s="686" t="s">
        <v>129</v>
      </c>
      <c r="BT20" s="681"/>
      <c r="BU20" s="681"/>
      <c r="BV20" s="681"/>
      <c r="BW20" s="681"/>
      <c r="BX20" s="681"/>
      <c r="BY20" s="681"/>
      <c r="BZ20" s="681"/>
      <c r="CA20" s="681"/>
      <c r="CB20" s="727"/>
      <c r="CD20" s="719" t="s">
        <v>271</v>
      </c>
      <c r="CE20" s="720"/>
      <c r="CF20" s="720"/>
      <c r="CG20" s="720"/>
      <c r="CH20" s="720"/>
      <c r="CI20" s="720"/>
      <c r="CJ20" s="720"/>
      <c r="CK20" s="720"/>
      <c r="CL20" s="720"/>
      <c r="CM20" s="720"/>
      <c r="CN20" s="720"/>
      <c r="CO20" s="720"/>
      <c r="CP20" s="720"/>
      <c r="CQ20" s="721"/>
      <c r="CR20" s="680">
        <v>5649710</v>
      </c>
      <c r="CS20" s="681"/>
      <c r="CT20" s="681"/>
      <c r="CU20" s="681"/>
      <c r="CV20" s="681"/>
      <c r="CW20" s="681"/>
      <c r="CX20" s="681"/>
      <c r="CY20" s="682"/>
      <c r="CZ20" s="713">
        <v>100</v>
      </c>
      <c r="DA20" s="713"/>
      <c r="DB20" s="713"/>
      <c r="DC20" s="713"/>
      <c r="DD20" s="686">
        <v>493427</v>
      </c>
      <c r="DE20" s="681"/>
      <c r="DF20" s="681"/>
      <c r="DG20" s="681"/>
      <c r="DH20" s="681"/>
      <c r="DI20" s="681"/>
      <c r="DJ20" s="681"/>
      <c r="DK20" s="681"/>
      <c r="DL20" s="681"/>
      <c r="DM20" s="681"/>
      <c r="DN20" s="681"/>
      <c r="DO20" s="681"/>
      <c r="DP20" s="682"/>
      <c r="DQ20" s="686">
        <v>3653275</v>
      </c>
      <c r="DR20" s="681"/>
      <c r="DS20" s="681"/>
      <c r="DT20" s="681"/>
      <c r="DU20" s="681"/>
      <c r="DV20" s="681"/>
      <c r="DW20" s="681"/>
      <c r="DX20" s="681"/>
      <c r="DY20" s="681"/>
      <c r="DZ20" s="681"/>
      <c r="EA20" s="681"/>
      <c r="EB20" s="681"/>
      <c r="EC20" s="727"/>
    </row>
    <row r="21" spans="2:133" ht="11.25" customHeight="1" x14ac:dyDescent="0.15">
      <c r="B21" s="677" t="s">
        <v>272</v>
      </c>
      <c r="C21" s="678"/>
      <c r="D21" s="678"/>
      <c r="E21" s="678"/>
      <c r="F21" s="678"/>
      <c r="G21" s="678"/>
      <c r="H21" s="678"/>
      <c r="I21" s="678"/>
      <c r="J21" s="678"/>
      <c r="K21" s="678"/>
      <c r="L21" s="678"/>
      <c r="M21" s="678"/>
      <c r="N21" s="678"/>
      <c r="O21" s="678"/>
      <c r="P21" s="678"/>
      <c r="Q21" s="679"/>
      <c r="R21" s="680">
        <v>871</v>
      </c>
      <c r="S21" s="681"/>
      <c r="T21" s="681"/>
      <c r="U21" s="681"/>
      <c r="V21" s="681"/>
      <c r="W21" s="681"/>
      <c r="X21" s="681"/>
      <c r="Y21" s="682"/>
      <c r="Z21" s="713">
        <v>0</v>
      </c>
      <c r="AA21" s="713"/>
      <c r="AB21" s="713"/>
      <c r="AC21" s="713"/>
      <c r="AD21" s="714">
        <v>871</v>
      </c>
      <c r="AE21" s="714"/>
      <c r="AF21" s="714"/>
      <c r="AG21" s="714"/>
      <c r="AH21" s="714"/>
      <c r="AI21" s="714"/>
      <c r="AJ21" s="714"/>
      <c r="AK21" s="714"/>
      <c r="AL21" s="683">
        <v>0</v>
      </c>
      <c r="AM21" s="684"/>
      <c r="AN21" s="684"/>
      <c r="AO21" s="715"/>
      <c r="AP21" s="774" t="s">
        <v>273</v>
      </c>
      <c r="AQ21" s="782"/>
      <c r="AR21" s="782"/>
      <c r="AS21" s="782"/>
      <c r="AT21" s="782"/>
      <c r="AU21" s="782"/>
      <c r="AV21" s="782"/>
      <c r="AW21" s="782"/>
      <c r="AX21" s="782"/>
      <c r="AY21" s="782"/>
      <c r="AZ21" s="782"/>
      <c r="BA21" s="782"/>
      <c r="BB21" s="782"/>
      <c r="BC21" s="782"/>
      <c r="BD21" s="782"/>
      <c r="BE21" s="782"/>
      <c r="BF21" s="776"/>
      <c r="BG21" s="680">
        <v>9293</v>
      </c>
      <c r="BH21" s="681"/>
      <c r="BI21" s="681"/>
      <c r="BJ21" s="681"/>
      <c r="BK21" s="681"/>
      <c r="BL21" s="681"/>
      <c r="BM21" s="681"/>
      <c r="BN21" s="682"/>
      <c r="BO21" s="713">
        <v>1</v>
      </c>
      <c r="BP21" s="713"/>
      <c r="BQ21" s="713"/>
      <c r="BR21" s="713"/>
      <c r="BS21" s="686" t="s">
        <v>129</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274</v>
      </c>
      <c r="C22" s="678"/>
      <c r="D22" s="678"/>
      <c r="E22" s="678"/>
      <c r="F22" s="678"/>
      <c r="G22" s="678"/>
      <c r="H22" s="678"/>
      <c r="I22" s="678"/>
      <c r="J22" s="678"/>
      <c r="K22" s="678"/>
      <c r="L22" s="678"/>
      <c r="M22" s="678"/>
      <c r="N22" s="678"/>
      <c r="O22" s="678"/>
      <c r="P22" s="678"/>
      <c r="Q22" s="679"/>
      <c r="R22" s="680">
        <v>1849940</v>
      </c>
      <c r="S22" s="681"/>
      <c r="T22" s="681"/>
      <c r="U22" s="681"/>
      <c r="V22" s="681"/>
      <c r="W22" s="681"/>
      <c r="X22" s="681"/>
      <c r="Y22" s="682"/>
      <c r="Z22" s="713">
        <v>30.7</v>
      </c>
      <c r="AA22" s="713"/>
      <c r="AB22" s="713"/>
      <c r="AC22" s="713"/>
      <c r="AD22" s="714">
        <v>1699739</v>
      </c>
      <c r="AE22" s="714"/>
      <c r="AF22" s="714"/>
      <c r="AG22" s="714"/>
      <c r="AH22" s="714"/>
      <c r="AI22" s="714"/>
      <c r="AJ22" s="714"/>
      <c r="AK22" s="714"/>
      <c r="AL22" s="683">
        <v>56.8</v>
      </c>
      <c r="AM22" s="684"/>
      <c r="AN22" s="684"/>
      <c r="AO22" s="715"/>
      <c r="AP22" s="774" t="s">
        <v>275</v>
      </c>
      <c r="AQ22" s="782"/>
      <c r="AR22" s="782"/>
      <c r="AS22" s="782"/>
      <c r="AT22" s="782"/>
      <c r="AU22" s="782"/>
      <c r="AV22" s="782"/>
      <c r="AW22" s="782"/>
      <c r="AX22" s="782"/>
      <c r="AY22" s="782"/>
      <c r="AZ22" s="782"/>
      <c r="BA22" s="782"/>
      <c r="BB22" s="782"/>
      <c r="BC22" s="782"/>
      <c r="BD22" s="782"/>
      <c r="BE22" s="782"/>
      <c r="BF22" s="776"/>
      <c r="BG22" s="680" t="s">
        <v>129</v>
      </c>
      <c r="BH22" s="681"/>
      <c r="BI22" s="681"/>
      <c r="BJ22" s="681"/>
      <c r="BK22" s="681"/>
      <c r="BL22" s="681"/>
      <c r="BM22" s="681"/>
      <c r="BN22" s="682"/>
      <c r="BO22" s="713" t="s">
        <v>129</v>
      </c>
      <c r="BP22" s="713"/>
      <c r="BQ22" s="713"/>
      <c r="BR22" s="713"/>
      <c r="BS22" s="686" t="s">
        <v>129</v>
      </c>
      <c r="BT22" s="681"/>
      <c r="BU22" s="681"/>
      <c r="BV22" s="681"/>
      <c r="BW22" s="681"/>
      <c r="BX22" s="681"/>
      <c r="BY22" s="681"/>
      <c r="BZ22" s="681"/>
      <c r="CA22" s="681"/>
      <c r="CB22" s="727"/>
      <c r="CD22" s="784" t="s">
        <v>276</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277</v>
      </c>
      <c r="C23" s="678"/>
      <c r="D23" s="678"/>
      <c r="E23" s="678"/>
      <c r="F23" s="678"/>
      <c r="G23" s="678"/>
      <c r="H23" s="678"/>
      <c r="I23" s="678"/>
      <c r="J23" s="678"/>
      <c r="K23" s="678"/>
      <c r="L23" s="678"/>
      <c r="M23" s="678"/>
      <c r="N23" s="678"/>
      <c r="O23" s="678"/>
      <c r="P23" s="678"/>
      <c r="Q23" s="679"/>
      <c r="R23" s="680">
        <v>1699739</v>
      </c>
      <c r="S23" s="681"/>
      <c r="T23" s="681"/>
      <c r="U23" s="681"/>
      <c r="V23" s="681"/>
      <c r="W23" s="681"/>
      <c r="X23" s="681"/>
      <c r="Y23" s="682"/>
      <c r="Z23" s="713">
        <v>28.2</v>
      </c>
      <c r="AA23" s="713"/>
      <c r="AB23" s="713"/>
      <c r="AC23" s="713"/>
      <c r="AD23" s="714">
        <v>1699739</v>
      </c>
      <c r="AE23" s="714"/>
      <c r="AF23" s="714"/>
      <c r="AG23" s="714"/>
      <c r="AH23" s="714"/>
      <c r="AI23" s="714"/>
      <c r="AJ23" s="714"/>
      <c r="AK23" s="714"/>
      <c r="AL23" s="683">
        <v>56.8</v>
      </c>
      <c r="AM23" s="684"/>
      <c r="AN23" s="684"/>
      <c r="AO23" s="715"/>
      <c r="AP23" s="774" t="s">
        <v>278</v>
      </c>
      <c r="AQ23" s="782"/>
      <c r="AR23" s="782"/>
      <c r="AS23" s="782"/>
      <c r="AT23" s="782"/>
      <c r="AU23" s="782"/>
      <c r="AV23" s="782"/>
      <c r="AW23" s="782"/>
      <c r="AX23" s="782"/>
      <c r="AY23" s="782"/>
      <c r="AZ23" s="782"/>
      <c r="BA23" s="782"/>
      <c r="BB23" s="782"/>
      <c r="BC23" s="782"/>
      <c r="BD23" s="782"/>
      <c r="BE23" s="782"/>
      <c r="BF23" s="776"/>
      <c r="BG23" s="680" t="s">
        <v>129</v>
      </c>
      <c r="BH23" s="681"/>
      <c r="BI23" s="681"/>
      <c r="BJ23" s="681"/>
      <c r="BK23" s="681"/>
      <c r="BL23" s="681"/>
      <c r="BM23" s="681"/>
      <c r="BN23" s="682"/>
      <c r="BO23" s="713" t="s">
        <v>129</v>
      </c>
      <c r="BP23" s="713"/>
      <c r="BQ23" s="713"/>
      <c r="BR23" s="713"/>
      <c r="BS23" s="686" t="s">
        <v>129</v>
      </c>
      <c r="BT23" s="681"/>
      <c r="BU23" s="681"/>
      <c r="BV23" s="681"/>
      <c r="BW23" s="681"/>
      <c r="BX23" s="681"/>
      <c r="BY23" s="681"/>
      <c r="BZ23" s="681"/>
      <c r="CA23" s="681"/>
      <c r="CB23" s="727"/>
      <c r="CD23" s="784" t="s">
        <v>217</v>
      </c>
      <c r="CE23" s="785"/>
      <c r="CF23" s="785"/>
      <c r="CG23" s="785"/>
      <c r="CH23" s="785"/>
      <c r="CI23" s="785"/>
      <c r="CJ23" s="785"/>
      <c r="CK23" s="785"/>
      <c r="CL23" s="785"/>
      <c r="CM23" s="785"/>
      <c r="CN23" s="785"/>
      <c r="CO23" s="785"/>
      <c r="CP23" s="785"/>
      <c r="CQ23" s="786"/>
      <c r="CR23" s="784" t="s">
        <v>279</v>
      </c>
      <c r="CS23" s="785"/>
      <c r="CT23" s="785"/>
      <c r="CU23" s="785"/>
      <c r="CV23" s="785"/>
      <c r="CW23" s="785"/>
      <c r="CX23" s="785"/>
      <c r="CY23" s="786"/>
      <c r="CZ23" s="784" t="s">
        <v>280</v>
      </c>
      <c r="DA23" s="785"/>
      <c r="DB23" s="785"/>
      <c r="DC23" s="786"/>
      <c r="DD23" s="784" t="s">
        <v>281</v>
      </c>
      <c r="DE23" s="785"/>
      <c r="DF23" s="785"/>
      <c r="DG23" s="785"/>
      <c r="DH23" s="785"/>
      <c r="DI23" s="785"/>
      <c r="DJ23" s="785"/>
      <c r="DK23" s="786"/>
      <c r="DL23" s="793" t="s">
        <v>282</v>
      </c>
      <c r="DM23" s="794"/>
      <c r="DN23" s="794"/>
      <c r="DO23" s="794"/>
      <c r="DP23" s="794"/>
      <c r="DQ23" s="794"/>
      <c r="DR23" s="794"/>
      <c r="DS23" s="794"/>
      <c r="DT23" s="794"/>
      <c r="DU23" s="794"/>
      <c r="DV23" s="795"/>
      <c r="DW23" s="784" t="s">
        <v>283</v>
      </c>
      <c r="DX23" s="785"/>
      <c r="DY23" s="785"/>
      <c r="DZ23" s="785"/>
      <c r="EA23" s="785"/>
      <c r="EB23" s="785"/>
      <c r="EC23" s="786"/>
    </row>
    <row r="24" spans="2:133" ht="11.25" customHeight="1" x14ac:dyDescent="0.15">
      <c r="B24" s="677" t="s">
        <v>284</v>
      </c>
      <c r="C24" s="678"/>
      <c r="D24" s="678"/>
      <c r="E24" s="678"/>
      <c r="F24" s="678"/>
      <c r="G24" s="678"/>
      <c r="H24" s="678"/>
      <c r="I24" s="678"/>
      <c r="J24" s="678"/>
      <c r="K24" s="678"/>
      <c r="L24" s="678"/>
      <c r="M24" s="678"/>
      <c r="N24" s="678"/>
      <c r="O24" s="678"/>
      <c r="P24" s="678"/>
      <c r="Q24" s="679"/>
      <c r="R24" s="680">
        <v>93590</v>
      </c>
      <c r="S24" s="681"/>
      <c r="T24" s="681"/>
      <c r="U24" s="681"/>
      <c r="V24" s="681"/>
      <c r="W24" s="681"/>
      <c r="X24" s="681"/>
      <c r="Y24" s="682"/>
      <c r="Z24" s="713">
        <v>1.6</v>
      </c>
      <c r="AA24" s="713"/>
      <c r="AB24" s="713"/>
      <c r="AC24" s="713"/>
      <c r="AD24" s="714" t="s">
        <v>129</v>
      </c>
      <c r="AE24" s="714"/>
      <c r="AF24" s="714"/>
      <c r="AG24" s="714"/>
      <c r="AH24" s="714"/>
      <c r="AI24" s="714"/>
      <c r="AJ24" s="714"/>
      <c r="AK24" s="714"/>
      <c r="AL24" s="683" t="s">
        <v>129</v>
      </c>
      <c r="AM24" s="684"/>
      <c r="AN24" s="684"/>
      <c r="AO24" s="715"/>
      <c r="AP24" s="774" t="s">
        <v>285</v>
      </c>
      <c r="AQ24" s="782"/>
      <c r="AR24" s="782"/>
      <c r="AS24" s="782"/>
      <c r="AT24" s="782"/>
      <c r="AU24" s="782"/>
      <c r="AV24" s="782"/>
      <c r="AW24" s="782"/>
      <c r="AX24" s="782"/>
      <c r="AY24" s="782"/>
      <c r="AZ24" s="782"/>
      <c r="BA24" s="782"/>
      <c r="BB24" s="782"/>
      <c r="BC24" s="782"/>
      <c r="BD24" s="782"/>
      <c r="BE24" s="782"/>
      <c r="BF24" s="776"/>
      <c r="BG24" s="680" t="s">
        <v>129</v>
      </c>
      <c r="BH24" s="681"/>
      <c r="BI24" s="681"/>
      <c r="BJ24" s="681"/>
      <c r="BK24" s="681"/>
      <c r="BL24" s="681"/>
      <c r="BM24" s="681"/>
      <c r="BN24" s="682"/>
      <c r="BO24" s="713" t="s">
        <v>129</v>
      </c>
      <c r="BP24" s="713"/>
      <c r="BQ24" s="713"/>
      <c r="BR24" s="713"/>
      <c r="BS24" s="686" t="s">
        <v>129</v>
      </c>
      <c r="BT24" s="681"/>
      <c r="BU24" s="681"/>
      <c r="BV24" s="681"/>
      <c r="BW24" s="681"/>
      <c r="BX24" s="681"/>
      <c r="BY24" s="681"/>
      <c r="BZ24" s="681"/>
      <c r="CA24" s="681"/>
      <c r="CB24" s="727"/>
      <c r="CD24" s="738" t="s">
        <v>286</v>
      </c>
      <c r="CE24" s="739"/>
      <c r="CF24" s="739"/>
      <c r="CG24" s="739"/>
      <c r="CH24" s="739"/>
      <c r="CI24" s="739"/>
      <c r="CJ24" s="739"/>
      <c r="CK24" s="739"/>
      <c r="CL24" s="739"/>
      <c r="CM24" s="739"/>
      <c r="CN24" s="739"/>
      <c r="CO24" s="739"/>
      <c r="CP24" s="739"/>
      <c r="CQ24" s="740"/>
      <c r="CR24" s="735">
        <v>2059747</v>
      </c>
      <c r="CS24" s="736"/>
      <c r="CT24" s="736"/>
      <c r="CU24" s="736"/>
      <c r="CV24" s="736"/>
      <c r="CW24" s="736"/>
      <c r="CX24" s="736"/>
      <c r="CY24" s="779"/>
      <c r="CZ24" s="780">
        <v>36.5</v>
      </c>
      <c r="DA24" s="751"/>
      <c r="DB24" s="751"/>
      <c r="DC24" s="783"/>
      <c r="DD24" s="778">
        <v>1657680</v>
      </c>
      <c r="DE24" s="736"/>
      <c r="DF24" s="736"/>
      <c r="DG24" s="736"/>
      <c r="DH24" s="736"/>
      <c r="DI24" s="736"/>
      <c r="DJ24" s="736"/>
      <c r="DK24" s="779"/>
      <c r="DL24" s="778">
        <v>1591348</v>
      </c>
      <c r="DM24" s="736"/>
      <c r="DN24" s="736"/>
      <c r="DO24" s="736"/>
      <c r="DP24" s="736"/>
      <c r="DQ24" s="736"/>
      <c r="DR24" s="736"/>
      <c r="DS24" s="736"/>
      <c r="DT24" s="736"/>
      <c r="DU24" s="736"/>
      <c r="DV24" s="779"/>
      <c r="DW24" s="780">
        <v>51.2</v>
      </c>
      <c r="DX24" s="751"/>
      <c r="DY24" s="751"/>
      <c r="DZ24" s="751"/>
      <c r="EA24" s="751"/>
      <c r="EB24" s="751"/>
      <c r="EC24" s="781"/>
    </row>
    <row r="25" spans="2:133" ht="11.25" customHeight="1" x14ac:dyDescent="0.15">
      <c r="B25" s="677" t="s">
        <v>287</v>
      </c>
      <c r="C25" s="678"/>
      <c r="D25" s="678"/>
      <c r="E25" s="678"/>
      <c r="F25" s="678"/>
      <c r="G25" s="678"/>
      <c r="H25" s="678"/>
      <c r="I25" s="678"/>
      <c r="J25" s="678"/>
      <c r="K25" s="678"/>
      <c r="L25" s="678"/>
      <c r="M25" s="678"/>
      <c r="N25" s="678"/>
      <c r="O25" s="678"/>
      <c r="P25" s="678"/>
      <c r="Q25" s="679"/>
      <c r="R25" s="680">
        <v>56611</v>
      </c>
      <c r="S25" s="681"/>
      <c r="T25" s="681"/>
      <c r="U25" s="681"/>
      <c r="V25" s="681"/>
      <c r="W25" s="681"/>
      <c r="X25" s="681"/>
      <c r="Y25" s="682"/>
      <c r="Z25" s="713">
        <v>0.9</v>
      </c>
      <c r="AA25" s="713"/>
      <c r="AB25" s="713"/>
      <c r="AC25" s="713"/>
      <c r="AD25" s="714" t="s">
        <v>129</v>
      </c>
      <c r="AE25" s="714"/>
      <c r="AF25" s="714"/>
      <c r="AG25" s="714"/>
      <c r="AH25" s="714"/>
      <c r="AI25" s="714"/>
      <c r="AJ25" s="714"/>
      <c r="AK25" s="714"/>
      <c r="AL25" s="683" t="s">
        <v>129</v>
      </c>
      <c r="AM25" s="684"/>
      <c r="AN25" s="684"/>
      <c r="AO25" s="715"/>
      <c r="AP25" s="774" t="s">
        <v>288</v>
      </c>
      <c r="AQ25" s="782"/>
      <c r="AR25" s="782"/>
      <c r="AS25" s="782"/>
      <c r="AT25" s="782"/>
      <c r="AU25" s="782"/>
      <c r="AV25" s="782"/>
      <c r="AW25" s="782"/>
      <c r="AX25" s="782"/>
      <c r="AY25" s="782"/>
      <c r="AZ25" s="782"/>
      <c r="BA25" s="782"/>
      <c r="BB25" s="782"/>
      <c r="BC25" s="782"/>
      <c r="BD25" s="782"/>
      <c r="BE25" s="782"/>
      <c r="BF25" s="776"/>
      <c r="BG25" s="680" t="s">
        <v>129</v>
      </c>
      <c r="BH25" s="681"/>
      <c r="BI25" s="681"/>
      <c r="BJ25" s="681"/>
      <c r="BK25" s="681"/>
      <c r="BL25" s="681"/>
      <c r="BM25" s="681"/>
      <c r="BN25" s="682"/>
      <c r="BO25" s="713" t="s">
        <v>129</v>
      </c>
      <c r="BP25" s="713"/>
      <c r="BQ25" s="713"/>
      <c r="BR25" s="713"/>
      <c r="BS25" s="686" t="s">
        <v>129</v>
      </c>
      <c r="BT25" s="681"/>
      <c r="BU25" s="681"/>
      <c r="BV25" s="681"/>
      <c r="BW25" s="681"/>
      <c r="BX25" s="681"/>
      <c r="BY25" s="681"/>
      <c r="BZ25" s="681"/>
      <c r="CA25" s="681"/>
      <c r="CB25" s="727"/>
      <c r="CD25" s="719" t="s">
        <v>289</v>
      </c>
      <c r="CE25" s="720"/>
      <c r="CF25" s="720"/>
      <c r="CG25" s="720"/>
      <c r="CH25" s="720"/>
      <c r="CI25" s="720"/>
      <c r="CJ25" s="720"/>
      <c r="CK25" s="720"/>
      <c r="CL25" s="720"/>
      <c r="CM25" s="720"/>
      <c r="CN25" s="720"/>
      <c r="CO25" s="720"/>
      <c r="CP25" s="720"/>
      <c r="CQ25" s="721"/>
      <c r="CR25" s="680">
        <v>1181176</v>
      </c>
      <c r="CS25" s="699"/>
      <c r="CT25" s="699"/>
      <c r="CU25" s="699"/>
      <c r="CV25" s="699"/>
      <c r="CW25" s="699"/>
      <c r="CX25" s="699"/>
      <c r="CY25" s="700"/>
      <c r="CZ25" s="683">
        <v>20.9</v>
      </c>
      <c r="DA25" s="701"/>
      <c r="DB25" s="701"/>
      <c r="DC25" s="702"/>
      <c r="DD25" s="686">
        <v>1098805</v>
      </c>
      <c r="DE25" s="699"/>
      <c r="DF25" s="699"/>
      <c r="DG25" s="699"/>
      <c r="DH25" s="699"/>
      <c r="DI25" s="699"/>
      <c r="DJ25" s="699"/>
      <c r="DK25" s="700"/>
      <c r="DL25" s="686">
        <v>1035506</v>
      </c>
      <c r="DM25" s="699"/>
      <c r="DN25" s="699"/>
      <c r="DO25" s="699"/>
      <c r="DP25" s="699"/>
      <c r="DQ25" s="699"/>
      <c r="DR25" s="699"/>
      <c r="DS25" s="699"/>
      <c r="DT25" s="699"/>
      <c r="DU25" s="699"/>
      <c r="DV25" s="700"/>
      <c r="DW25" s="683">
        <v>33.299999999999997</v>
      </c>
      <c r="DX25" s="701"/>
      <c r="DY25" s="701"/>
      <c r="DZ25" s="701"/>
      <c r="EA25" s="701"/>
      <c r="EB25" s="701"/>
      <c r="EC25" s="722"/>
    </row>
    <row r="26" spans="2:133" ht="11.25" customHeight="1" x14ac:dyDescent="0.15">
      <c r="B26" s="677" t="s">
        <v>290</v>
      </c>
      <c r="C26" s="678"/>
      <c r="D26" s="678"/>
      <c r="E26" s="678"/>
      <c r="F26" s="678"/>
      <c r="G26" s="678"/>
      <c r="H26" s="678"/>
      <c r="I26" s="678"/>
      <c r="J26" s="678"/>
      <c r="K26" s="678"/>
      <c r="L26" s="678"/>
      <c r="M26" s="678"/>
      <c r="N26" s="678"/>
      <c r="O26" s="678"/>
      <c r="P26" s="678"/>
      <c r="Q26" s="679"/>
      <c r="R26" s="680">
        <v>3125440</v>
      </c>
      <c r="S26" s="681"/>
      <c r="T26" s="681"/>
      <c r="U26" s="681"/>
      <c r="V26" s="681"/>
      <c r="W26" s="681"/>
      <c r="X26" s="681"/>
      <c r="Y26" s="682"/>
      <c r="Z26" s="713">
        <v>51.9</v>
      </c>
      <c r="AA26" s="713"/>
      <c r="AB26" s="713"/>
      <c r="AC26" s="713"/>
      <c r="AD26" s="714">
        <v>2975239</v>
      </c>
      <c r="AE26" s="714"/>
      <c r="AF26" s="714"/>
      <c r="AG26" s="714"/>
      <c r="AH26" s="714"/>
      <c r="AI26" s="714"/>
      <c r="AJ26" s="714"/>
      <c r="AK26" s="714"/>
      <c r="AL26" s="683">
        <v>99.5</v>
      </c>
      <c r="AM26" s="684"/>
      <c r="AN26" s="684"/>
      <c r="AO26" s="715"/>
      <c r="AP26" s="774" t="s">
        <v>291</v>
      </c>
      <c r="AQ26" s="775"/>
      <c r="AR26" s="775"/>
      <c r="AS26" s="775"/>
      <c r="AT26" s="775"/>
      <c r="AU26" s="775"/>
      <c r="AV26" s="775"/>
      <c r="AW26" s="775"/>
      <c r="AX26" s="775"/>
      <c r="AY26" s="775"/>
      <c r="AZ26" s="775"/>
      <c r="BA26" s="775"/>
      <c r="BB26" s="775"/>
      <c r="BC26" s="775"/>
      <c r="BD26" s="775"/>
      <c r="BE26" s="775"/>
      <c r="BF26" s="776"/>
      <c r="BG26" s="680" t="s">
        <v>129</v>
      </c>
      <c r="BH26" s="681"/>
      <c r="BI26" s="681"/>
      <c r="BJ26" s="681"/>
      <c r="BK26" s="681"/>
      <c r="BL26" s="681"/>
      <c r="BM26" s="681"/>
      <c r="BN26" s="682"/>
      <c r="BO26" s="713" t="s">
        <v>129</v>
      </c>
      <c r="BP26" s="713"/>
      <c r="BQ26" s="713"/>
      <c r="BR26" s="713"/>
      <c r="BS26" s="686" t="s">
        <v>129</v>
      </c>
      <c r="BT26" s="681"/>
      <c r="BU26" s="681"/>
      <c r="BV26" s="681"/>
      <c r="BW26" s="681"/>
      <c r="BX26" s="681"/>
      <c r="BY26" s="681"/>
      <c r="BZ26" s="681"/>
      <c r="CA26" s="681"/>
      <c r="CB26" s="727"/>
      <c r="CD26" s="719" t="s">
        <v>292</v>
      </c>
      <c r="CE26" s="720"/>
      <c r="CF26" s="720"/>
      <c r="CG26" s="720"/>
      <c r="CH26" s="720"/>
      <c r="CI26" s="720"/>
      <c r="CJ26" s="720"/>
      <c r="CK26" s="720"/>
      <c r="CL26" s="720"/>
      <c r="CM26" s="720"/>
      <c r="CN26" s="720"/>
      <c r="CO26" s="720"/>
      <c r="CP26" s="720"/>
      <c r="CQ26" s="721"/>
      <c r="CR26" s="680">
        <v>684332</v>
      </c>
      <c r="CS26" s="681"/>
      <c r="CT26" s="681"/>
      <c r="CU26" s="681"/>
      <c r="CV26" s="681"/>
      <c r="CW26" s="681"/>
      <c r="CX26" s="681"/>
      <c r="CY26" s="682"/>
      <c r="CZ26" s="683">
        <v>12.1</v>
      </c>
      <c r="DA26" s="701"/>
      <c r="DB26" s="701"/>
      <c r="DC26" s="702"/>
      <c r="DD26" s="686">
        <v>658482</v>
      </c>
      <c r="DE26" s="681"/>
      <c r="DF26" s="681"/>
      <c r="DG26" s="681"/>
      <c r="DH26" s="681"/>
      <c r="DI26" s="681"/>
      <c r="DJ26" s="681"/>
      <c r="DK26" s="682"/>
      <c r="DL26" s="686" t="s">
        <v>129</v>
      </c>
      <c r="DM26" s="681"/>
      <c r="DN26" s="681"/>
      <c r="DO26" s="681"/>
      <c r="DP26" s="681"/>
      <c r="DQ26" s="681"/>
      <c r="DR26" s="681"/>
      <c r="DS26" s="681"/>
      <c r="DT26" s="681"/>
      <c r="DU26" s="681"/>
      <c r="DV26" s="682"/>
      <c r="DW26" s="683" t="s">
        <v>229</v>
      </c>
      <c r="DX26" s="701"/>
      <c r="DY26" s="701"/>
      <c r="DZ26" s="701"/>
      <c r="EA26" s="701"/>
      <c r="EB26" s="701"/>
      <c r="EC26" s="722"/>
    </row>
    <row r="27" spans="2:133" ht="11.25" customHeight="1" x14ac:dyDescent="0.15">
      <c r="B27" s="677" t="s">
        <v>293</v>
      </c>
      <c r="C27" s="678"/>
      <c r="D27" s="678"/>
      <c r="E27" s="678"/>
      <c r="F27" s="678"/>
      <c r="G27" s="678"/>
      <c r="H27" s="678"/>
      <c r="I27" s="678"/>
      <c r="J27" s="678"/>
      <c r="K27" s="678"/>
      <c r="L27" s="678"/>
      <c r="M27" s="678"/>
      <c r="N27" s="678"/>
      <c r="O27" s="678"/>
      <c r="P27" s="678"/>
      <c r="Q27" s="679"/>
      <c r="R27" s="680">
        <v>1700</v>
      </c>
      <c r="S27" s="681"/>
      <c r="T27" s="681"/>
      <c r="U27" s="681"/>
      <c r="V27" s="681"/>
      <c r="W27" s="681"/>
      <c r="X27" s="681"/>
      <c r="Y27" s="682"/>
      <c r="Z27" s="713">
        <v>0</v>
      </c>
      <c r="AA27" s="713"/>
      <c r="AB27" s="713"/>
      <c r="AC27" s="713"/>
      <c r="AD27" s="714">
        <v>1700</v>
      </c>
      <c r="AE27" s="714"/>
      <c r="AF27" s="714"/>
      <c r="AG27" s="714"/>
      <c r="AH27" s="714"/>
      <c r="AI27" s="714"/>
      <c r="AJ27" s="714"/>
      <c r="AK27" s="714"/>
      <c r="AL27" s="683">
        <v>0.1</v>
      </c>
      <c r="AM27" s="684"/>
      <c r="AN27" s="684"/>
      <c r="AO27" s="715"/>
      <c r="AP27" s="677" t="s">
        <v>294</v>
      </c>
      <c r="AQ27" s="678"/>
      <c r="AR27" s="678"/>
      <c r="AS27" s="678"/>
      <c r="AT27" s="678"/>
      <c r="AU27" s="678"/>
      <c r="AV27" s="678"/>
      <c r="AW27" s="678"/>
      <c r="AX27" s="678"/>
      <c r="AY27" s="678"/>
      <c r="AZ27" s="678"/>
      <c r="BA27" s="678"/>
      <c r="BB27" s="678"/>
      <c r="BC27" s="678"/>
      <c r="BD27" s="678"/>
      <c r="BE27" s="678"/>
      <c r="BF27" s="679"/>
      <c r="BG27" s="680">
        <v>976074</v>
      </c>
      <c r="BH27" s="681"/>
      <c r="BI27" s="681"/>
      <c r="BJ27" s="681"/>
      <c r="BK27" s="681"/>
      <c r="BL27" s="681"/>
      <c r="BM27" s="681"/>
      <c r="BN27" s="682"/>
      <c r="BO27" s="713">
        <v>100</v>
      </c>
      <c r="BP27" s="713"/>
      <c r="BQ27" s="713"/>
      <c r="BR27" s="713"/>
      <c r="BS27" s="686" t="s">
        <v>129</v>
      </c>
      <c r="BT27" s="681"/>
      <c r="BU27" s="681"/>
      <c r="BV27" s="681"/>
      <c r="BW27" s="681"/>
      <c r="BX27" s="681"/>
      <c r="BY27" s="681"/>
      <c r="BZ27" s="681"/>
      <c r="CA27" s="681"/>
      <c r="CB27" s="727"/>
      <c r="CD27" s="719" t="s">
        <v>295</v>
      </c>
      <c r="CE27" s="720"/>
      <c r="CF27" s="720"/>
      <c r="CG27" s="720"/>
      <c r="CH27" s="720"/>
      <c r="CI27" s="720"/>
      <c r="CJ27" s="720"/>
      <c r="CK27" s="720"/>
      <c r="CL27" s="720"/>
      <c r="CM27" s="720"/>
      <c r="CN27" s="720"/>
      <c r="CO27" s="720"/>
      <c r="CP27" s="720"/>
      <c r="CQ27" s="721"/>
      <c r="CR27" s="680">
        <v>436092</v>
      </c>
      <c r="CS27" s="699"/>
      <c r="CT27" s="699"/>
      <c r="CU27" s="699"/>
      <c r="CV27" s="699"/>
      <c r="CW27" s="699"/>
      <c r="CX27" s="699"/>
      <c r="CY27" s="700"/>
      <c r="CZ27" s="683">
        <v>7.7</v>
      </c>
      <c r="DA27" s="701"/>
      <c r="DB27" s="701"/>
      <c r="DC27" s="702"/>
      <c r="DD27" s="686">
        <v>121933</v>
      </c>
      <c r="DE27" s="699"/>
      <c r="DF27" s="699"/>
      <c r="DG27" s="699"/>
      <c r="DH27" s="699"/>
      <c r="DI27" s="699"/>
      <c r="DJ27" s="699"/>
      <c r="DK27" s="700"/>
      <c r="DL27" s="686">
        <v>118900</v>
      </c>
      <c r="DM27" s="699"/>
      <c r="DN27" s="699"/>
      <c r="DO27" s="699"/>
      <c r="DP27" s="699"/>
      <c r="DQ27" s="699"/>
      <c r="DR27" s="699"/>
      <c r="DS27" s="699"/>
      <c r="DT27" s="699"/>
      <c r="DU27" s="699"/>
      <c r="DV27" s="700"/>
      <c r="DW27" s="683">
        <v>3.8</v>
      </c>
      <c r="DX27" s="701"/>
      <c r="DY27" s="701"/>
      <c r="DZ27" s="701"/>
      <c r="EA27" s="701"/>
      <c r="EB27" s="701"/>
      <c r="EC27" s="722"/>
    </row>
    <row r="28" spans="2:133" ht="11.25" customHeight="1" x14ac:dyDescent="0.15">
      <c r="B28" s="677" t="s">
        <v>296</v>
      </c>
      <c r="C28" s="678"/>
      <c r="D28" s="678"/>
      <c r="E28" s="678"/>
      <c r="F28" s="678"/>
      <c r="G28" s="678"/>
      <c r="H28" s="678"/>
      <c r="I28" s="678"/>
      <c r="J28" s="678"/>
      <c r="K28" s="678"/>
      <c r="L28" s="678"/>
      <c r="M28" s="678"/>
      <c r="N28" s="678"/>
      <c r="O28" s="678"/>
      <c r="P28" s="678"/>
      <c r="Q28" s="679"/>
      <c r="R28" s="680">
        <v>1798</v>
      </c>
      <c r="S28" s="681"/>
      <c r="T28" s="681"/>
      <c r="U28" s="681"/>
      <c r="V28" s="681"/>
      <c r="W28" s="681"/>
      <c r="X28" s="681"/>
      <c r="Y28" s="682"/>
      <c r="Z28" s="713">
        <v>0</v>
      </c>
      <c r="AA28" s="713"/>
      <c r="AB28" s="713"/>
      <c r="AC28" s="713"/>
      <c r="AD28" s="714" t="s">
        <v>129</v>
      </c>
      <c r="AE28" s="714"/>
      <c r="AF28" s="714"/>
      <c r="AG28" s="714"/>
      <c r="AH28" s="714"/>
      <c r="AI28" s="714"/>
      <c r="AJ28" s="714"/>
      <c r="AK28" s="714"/>
      <c r="AL28" s="683" t="s">
        <v>129</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297</v>
      </c>
      <c r="CE28" s="720"/>
      <c r="CF28" s="720"/>
      <c r="CG28" s="720"/>
      <c r="CH28" s="720"/>
      <c r="CI28" s="720"/>
      <c r="CJ28" s="720"/>
      <c r="CK28" s="720"/>
      <c r="CL28" s="720"/>
      <c r="CM28" s="720"/>
      <c r="CN28" s="720"/>
      <c r="CO28" s="720"/>
      <c r="CP28" s="720"/>
      <c r="CQ28" s="721"/>
      <c r="CR28" s="680">
        <v>442479</v>
      </c>
      <c r="CS28" s="681"/>
      <c r="CT28" s="681"/>
      <c r="CU28" s="681"/>
      <c r="CV28" s="681"/>
      <c r="CW28" s="681"/>
      <c r="CX28" s="681"/>
      <c r="CY28" s="682"/>
      <c r="CZ28" s="683">
        <v>7.8</v>
      </c>
      <c r="DA28" s="701"/>
      <c r="DB28" s="701"/>
      <c r="DC28" s="702"/>
      <c r="DD28" s="686">
        <v>436942</v>
      </c>
      <c r="DE28" s="681"/>
      <c r="DF28" s="681"/>
      <c r="DG28" s="681"/>
      <c r="DH28" s="681"/>
      <c r="DI28" s="681"/>
      <c r="DJ28" s="681"/>
      <c r="DK28" s="682"/>
      <c r="DL28" s="686">
        <v>436942</v>
      </c>
      <c r="DM28" s="681"/>
      <c r="DN28" s="681"/>
      <c r="DO28" s="681"/>
      <c r="DP28" s="681"/>
      <c r="DQ28" s="681"/>
      <c r="DR28" s="681"/>
      <c r="DS28" s="681"/>
      <c r="DT28" s="681"/>
      <c r="DU28" s="681"/>
      <c r="DV28" s="682"/>
      <c r="DW28" s="683">
        <v>14.1</v>
      </c>
      <c r="DX28" s="701"/>
      <c r="DY28" s="701"/>
      <c r="DZ28" s="701"/>
      <c r="EA28" s="701"/>
      <c r="EB28" s="701"/>
      <c r="EC28" s="722"/>
    </row>
    <row r="29" spans="2:133" ht="11.25" customHeight="1" x14ac:dyDescent="0.15">
      <c r="B29" s="677" t="s">
        <v>298</v>
      </c>
      <c r="C29" s="678"/>
      <c r="D29" s="678"/>
      <c r="E29" s="678"/>
      <c r="F29" s="678"/>
      <c r="G29" s="678"/>
      <c r="H29" s="678"/>
      <c r="I29" s="678"/>
      <c r="J29" s="678"/>
      <c r="K29" s="678"/>
      <c r="L29" s="678"/>
      <c r="M29" s="678"/>
      <c r="N29" s="678"/>
      <c r="O29" s="678"/>
      <c r="P29" s="678"/>
      <c r="Q29" s="679"/>
      <c r="R29" s="680">
        <v>42588</v>
      </c>
      <c r="S29" s="681"/>
      <c r="T29" s="681"/>
      <c r="U29" s="681"/>
      <c r="V29" s="681"/>
      <c r="W29" s="681"/>
      <c r="X29" s="681"/>
      <c r="Y29" s="682"/>
      <c r="Z29" s="713">
        <v>0.7</v>
      </c>
      <c r="AA29" s="713"/>
      <c r="AB29" s="713"/>
      <c r="AC29" s="713"/>
      <c r="AD29" s="714">
        <v>2378</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299</v>
      </c>
      <c r="CE29" s="766"/>
      <c r="CF29" s="719" t="s">
        <v>69</v>
      </c>
      <c r="CG29" s="720"/>
      <c r="CH29" s="720"/>
      <c r="CI29" s="720"/>
      <c r="CJ29" s="720"/>
      <c r="CK29" s="720"/>
      <c r="CL29" s="720"/>
      <c r="CM29" s="720"/>
      <c r="CN29" s="720"/>
      <c r="CO29" s="720"/>
      <c r="CP29" s="720"/>
      <c r="CQ29" s="721"/>
      <c r="CR29" s="680">
        <v>442446</v>
      </c>
      <c r="CS29" s="699"/>
      <c r="CT29" s="699"/>
      <c r="CU29" s="699"/>
      <c r="CV29" s="699"/>
      <c r="CW29" s="699"/>
      <c r="CX29" s="699"/>
      <c r="CY29" s="700"/>
      <c r="CZ29" s="683">
        <v>7.8</v>
      </c>
      <c r="DA29" s="701"/>
      <c r="DB29" s="701"/>
      <c r="DC29" s="702"/>
      <c r="DD29" s="686">
        <v>436909</v>
      </c>
      <c r="DE29" s="699"/>
      <c r="DF29" s="699"/>
      <c r="DG29" s="699"/>
      <c r="DH29" s="699"/>
      <c r="DI29" s="699"/>
      <c r="DJ29" s="699"/>
      <c r="DK29" s="700"/>
      <c r="DL29" s="686">
        <v>436909</v>
      </c>
      <c r="DM29" s="699"/>
      <c r="DN29" s="699"/>
      <c r="DO29" s="699"/>
      <c r="DP29" s="699"/>
      <c r="DQ29" s="699"/>
      <c r="DR29" s="699"/>
      <c r="DS29" s="699"/>
      <c r="DT29" s="699"/>
      <c r="DU29" s="699"/>
      <c r="DV29" s="700"/>
      <c r="DW29" s="683">
        <v>14.1</v>
      </c>
      <c r="DX29" s="701"/>
      <c r="DY29" s="701"/>
      <c r="DZ29" s="701"/>
      <c r="EA29" s="701"/>
      <c r="EB29" s="701"/>
      <c r="EC29" s="722"/>
    </row>
    <row r="30" spans="2:133" ht="11.25" customHeight="1" x14ac:dyDescent="0.15">
      <c r="B30" s="677" t="s">
        <v>300</v>
      </c>
      <c r="C30" s="678"/>
      <c r="D30" s="678"/>
      <c r="E30" s="678"/>
      <c r="F30" s="678"/>
      <c r="G30" s="678"/>
      <c r="H30" s="678"/>
      <c r="I30" s="678"/>
      <c r="J30" s="678"/>
      <c r="K30" s="678"/>
      <c r="L30" s="678"/>
      <c r="M30" s="678"/>
      <c r="N30" s="678"/>
      <c r="O30" s="678"/>
      <c r="P30" s="678"/>
      <c r="Q30" s="679"/>
      <c r="R30" s="680">
        <v>4800</v>
      </c>
      <c r="S30" s="681"/>
      <c r="T30" s="681"/>
      <c r="U30" s="681"/>
      <c r="V30" s="681"/>
      <c r="W30" s="681"/>
      <c r="X30" s="681"/>
      <c r="Y30" s="682"/>
      <c r="Z30" s="713">
        <v>0.1</v>
      </c>
      <c r="AA30" s="713"/>
      <c r="AB30" s="713"/>
      <c r="AC30" s="713"/>
      <c r="AD30" s="714">
        <v>301</v>
      </c>
      <c r="AE30" s="714"/>
      <c r="AF30" s="714"/>
      <c r="AG30" s="714"/>
      <c r="AH30" s="714"/>
      <c r="AI30" s="714"/>
      <c r="AJ30" s="714"/>
      <c r="AK30" s="714"/>
      <c r="AL30" s="683">
        <v>0</v>
      </c>
      <c r="AM30" s="684"/>
      <c r="AN30" s="684"/>
      <c r="AO30" s="715"/>
      <c r="AP30" s="741" t="s">
        <v>217</v>
      </c>
      <c r="AQ30" s="742"/>
      <c r="AR30" s="742"/>
      <c r="AS30" s="742"/>
      <c r="AT30" s="742"/>
      <c r="AU30" s="742"/>
      <c r="AV30" s="742"/>
      <c r="AW30" s="742"/>
      <c r="AX30" s="742"/>
      <c r="AY30" s="742"/>
      <c r="AZ30" s="742"/>
      <c r="BA30" s="742"/>
      <c r="BB30" s="742"/>
      <c r="BC30" s="742"/>
      <c r="BD30" s="742"/>
      <c r="BE30" s="742"/>
      <c r="BF30" s="743"/>
      <c r="BG30" s="741" t="s">
        <v>301</v>
      </c>
      <c r="BH30" s="754"/>
      <c r="BI30" s="754"/>
      <c r="BJ30" s="754"/>
      <c r="BK30" s="754"/>
      <c r="BL30" s="754"/>
      <c r="BM30" s="754"/>
      <c r="BN30" s="754"/>
      <c r="BO30" s="754"/>
      <c r="BP30" s="754"/>
      <c r="BQ30" s="755"/>
      <c r="BR30" s="741" t="s">
        <v>302</v>
      </c>
      <c r="BS30" s="754"/>
      <c r="BT30" s="754"/>
      <c r="BU30" s="754"/>
      <c r="BV30" s="754"/>
      <c r="BW30" s="754"/>
      <c r="BX30" s="754"/>
      <c r="BY30" s="754"/>
      <c r="BZ30" s="754"/>
      <c r="CA30" s="754"/>
      <c r="CB30" s="755"/>
      <c r="CD30" s="767"/>
      <c r="CE30" s="768"/>
      <c r="CF30" s="719" t="s">
        <v>303</v>
      </c>
      <c r="CG30" s="720"/>
      <c r="CH30" s="720"/>
      <c r="CI30" s="720"/>
      <c r="CJ30" s="720"/>
      <c r="CK30" s="720"/>
      <c r="CL30" s="720"/>
      <c r="CM30" s="720"/>
      <c r="CN30" s="720"/>
      <c r="CO30" s="720"/>
      <c r="CP30" s="720"/>
      <c r="CQ30" s="721"/>
      <c r="CR30" s="680">
        <v>420788</v>
      </c>
      <c r="CS30" s="681"/>
      <c r="CT30" s="681"/>
      <c r="CU30" s="681"/>
      <c r="CV30" s="681"/>
      <c r="CW30" s="681"/>
      <c r="CX30" s="681"/>
      <c r="CY30" s="682"/>
      <c r="CZ30" s="683">
        <v>7.4</v>
      </c>
      <c r="DA30" s="701"/>
      <c r="DB30" s="701"/>
      <c r="DC30" s="702"/>
      <c r="DD30" s="686">
        <v>415251</v>
      </c>
      <c r="DE30" s="681"/>
      <c r="DF30" s="681"/>
      <c r="DG30" s="681"/>
      <c r="DH30" s="681"/>
      <c r="DI30" s="681"/>
      <c r="DJ30" s="681"/>
      <c r="DK30" s="682"/>
      <c r="DL30" s="686">
        <v>415251</v>
      </c>
      <c r="DM30" s="681"/>
      <c r="DN30" s="681"/>
      <c r="DO30" s="681"/>
      <c r="DP30" s="681"/>
      <c r="DQ30" s="681"/>
      <c r="DR30" s="681"/>
      <c r="DS30" s="681"/>
      <c r="DT30" s="681"/>
      <c r="DU30" s="681"/>
      <c r="DV30" s="682"/>
      <c r="DW30" s="683">
        <v>13.4</v>
      </c>
      <c r="DX30" s="701"/>
      <c r="DY30" s="701"/>
      <c r="DZ30" s="701"/>
      <c r="EA30" s="701"/>
      <c r="EB30" s="701"/>
      <c r="EC30" s="722"/>
    </row>
    <row r="31" spans="2:133" ht="11.25" customHeight="1" x14ac:dyDescent="0.15">
      <c r="B31" s="677" t="s">
        <v>304</v>
      </c>
      <c r="C31" s="678"/>
      <c r="D31" s="678"/>
      <c r="E31" s="678"/>
      <c r="F31" s="678"/>
      <c r="G31" s="678"/>
      <c r="H31" s="678"/>
      <c r="I31" s="678"/>
      <c r="J31" s="678"/>
      <c r="K31" s="678"/>
      <c r="L31" s="678"/>
      <c r="M31" s="678"/>
      <c r="N31" s="678"/>
      <c r="O31" s="678"/>
      <c r="P31" s="678"/>
      <c r="Q31" s="679"/>
      <c r="R31" s="680">
        <v>1581388</v>
      </c>
      <c r="S31" s="681"/>
      <c r="T31" s="681"/>
      <c r="U31" s="681"/>
      <c r="V31" s="681"/>
      <c r="W31" s="681"/>
      <c r="X31" s="681"/>
      <c r="Y31" s="682"/>
      <c r="Z31" s="713">
        <v>26.3</v>
      </c>
      <c r="AA31" s="713"/>
      <c r="AB31" s="713"/>
      <c r="AC31" s="713"/>
      <c r="AD31" s="714" t="s">
        <v>129</v>
      </c>
      <c r="AE31" s="714"/>
      <c r="AF31" s="714"/>
      <c r="AG31" s="714"/>
      <c r="AH31" s="714"/>
      <c r="AI31" s="714"/>
      <c r="AJ31" s="714"/>
      <c r="AK31" s="714"/>
      <c r="AL31" s="683" t="s">
        <v>129</v>
      </c>
      <c r="AM31" s="684"/>
      <c r="AN31" s="684"/>
      <c r="AO31" s="715"/>
      <c r="AP31" s="756" t="s">
        <v>305</v>
      </c>
      <c r="AQ31" s="757"/>
      <c r="AR31" s="757"/>
      <c r="AS31" s="757"/>
      <c r="AT31" s="762" t="s">
        <v>306</v>
      </c>
      <c r="AU31" s="231"/>
      <c r="AV31" s="231"/>
      <c r="AW31" s="231"/>
      <c r="AX31" s="746" t="s">
        <v>184</v>
      </c>
      <c r="AY31" s="747"/>
      <c r="AZ31" s="747"/>
      <c r="BA31" s="747"/>
      <c r="BB31" s="747"/>
      <c r="BC31" s="747"/>
      <c r="BD31" s="747"/>
      <c r="BE31" s="747"/>
      <c r="BF31" s="748"/>
      <c r="BG31" s="749">
        <v>99</v>
      </c>
      <c r="BH31" s="750"/>
      <c r="BI31" s="750"/>
      <c r="BJ31" s="750"/>
      <c r="BK31" s="750"/>
      <c r="BL31" s="750"/>
      <c r="BM31" s="751">
        <v>93.1</v>
      </c>
      <c r="BN31" s="750"/>
      <c r="BO31" s="750"/>
      <c r="BP31" s="750"/>
      <c r="BQ31" s="752"/>
      <c r="BR31" s="749">
        <v>98.8</v>
      </c>
      <c r="BS31" s="750"/>
      <c r="BT31" s="750"/>
      <c r="BU31" s="750"/>
      <c r="BV31" s="750"/>
      <c r="BW31" s="750"/>
      <c r="BX31" s="751">
        <v>92.4</v>
      </c>
      <c r="BY31" s="750"/>
      <c r="BZ31" s="750"/>
      <c r="CA31" s="750"/>
      <c r="CB31" s="752"/>
      <c r="CD31" s="767"/>
      <c r="CE31" s="768"/>
      <c r="CF31" s="719" t="s">
        <v>307</v>
      </c>
      <c r="CG31" s="720"/>
      <c r="CH31" s="720"/>
      <c r="CI31" s="720"/>
      <c r="CJ31" s="720"/>
      <c r="CK31" s="720"/>
      <c r="CL31" s="720"/>
      <c r="CM31" s="720"/>
      <c r="CN31" s="720"/>
      <c r="CO31" s="720"/>
      <c r="CP31" s="720"/>
      <c r="CQ31" s="721"/>
      <c r="CR31" s="680">
        <v>21658</v>
      </c>
      <c r="CS31" s="699"/>
      <c r="CT31" s="699"/>
      <c r="CU31" s="699"/>
      <c r="CV31" s="699"/>
      <c r="CW31" s="699"/>
      <c r="CX31" s="699"/>
      <c r="CY31" s="700"/>
      <c r="CZ31" s="683">
        <v>0.4</v>
      </c>
      <c r="DA31" s="701"/>
      <c r="DB31" s="701"/>
      <c r="DC31" s="702"/>
      <c r="DD31" s="686">
        <v>21658</v>
      </c>
      <c r="DE31" s="699"/>
      <c r="DF31" s="699"/>
      <c r="DG31" s="699"/>
      <c r="DH31" s="699"/>
      <c r="DI31" s="699"/>
      <c r="DJ31" s="699"/>
      <c r="DK31" s="700"/>
      <c r="DL31" s="686">
        <v>21658</v>
      </c>
      <c r="DM31" s="699"/>
      <c r="DN31" s="699"/>
      <c r="DO31" s="699"/>
      <c r="DP31" s="699"/>
      <c r="DQ31" s="699"/>
      <c r="DR31" s="699"/>
      <c r="DS31" s="699"/>
      <c r="DT31" s="699"/>
      <c r="DU31" s="699"/>
      <c r="DV31" s="700"/>
      <c r="DW31" s="683">
        <v>0.7</v>
      </c>
      <c r="DX31" s="701"/>
      <c r="DY31" s="701"/>
      <c r="DZ31" s="701"/>
      <c r="EA31" s="701"/>
      <c r="EB31" s="701"/>
      <c r="EC31" s="722"/>
    </row>
    <row r="32" spans="2:133" ht="11.25" customHeight="1" x14ac:dyDescent="0.15">
      <c r="B32" s="771" t="s">
        <v>308</v>
      </c>
      <c r="C32" s="772"/>
      <c r="D32" s="772"/>
      <c r="E32" s="772"/>
      <c r="F32" s="772"/>
      <c r="G32" s="772"/>
      <c r="H32" s="772"/>
      <c r="I32" s="772"/>
      <c r="J32" s="772"/>
      <c r="K32" s="772"/>
      <c r="L32" s="772"/>
      <c r="M32" s="772"/>
      <c r="N32" s="772"/>
      <c r="O32" s="772"/>
      <c r="P32" s="772"/>
      <c r="Q32" s="773"/>
      <c r="R32" s="680" t="s">
        <v>129</v>
      </c>
      <c r="S32" s="681"/>
      <c r="T32" s="681"/>
      <c r="U32" s="681"/>
      <c r="V32" s="681"/>
      <c r="W32" s="681"/>
      <c r="X32" s="681"/>
      <c r="Y32" s="682"/>
      <c r="Z32" s="713" t="s">
        <v>129</v>
      </c>
      <c r="AA32" s="713"/>
      <c r="AB32" s="713"/>
      <c r="AC32" s="713"/>
      <c r="AD32" s="714" t="s">
        <v>129</v>
      </c>
      <c r="AE32" s="714"/>
      <c r="AF32" s="714"/>
      <c r="AG32" s="714"/>
      <c r="AH32" s="714"/>
      <c r="AI32" s="714"/>
      <c r="AJ32" s="714"/>
      <c r="AK32" s="714"/>
      <c r="AL32" s="683" t="s">
        <v>129</v>
      </c>
      <c r="AM32" s="684"/>
      <c r="AN32" s="684"/>
      <c r="AO32" s="715"/>
      <c r="AP32" s="758"/>
      <c r="AQ32" s="759"/>
      <c r="AR32" s="759"/>
      <c r="AS32" s="759"/>
      <c r="AT32" s="763"/>
      <c r="AU32" s="230" t="s">
        <v>309</v>
      </c>
      <c r="AV32" s="230"/>
      <c r="AW32" s="230"/>
      <c r="AX32" s="677" t="s">
        <v>310</v>
      </c>
      <c r="AY32" s="678"/>
      <c r="AZ32" s="678"/>
      <c r="BA32" s="678"/>
      <c r="BB32" s="678"/>
      <c r="BC32" s="678"/>
      <c r="BD32" s="678"/>
      <c r="BE32" s="678"/>
      <c r="BF32" s="679"/>
      <c r="BG32" s="753">
        <v>98.7</v>
      </c>
      <c r="BH32" s="699"/>
      <c r="BI32" s="699"/>
      <c r="BJ32" s="699"/>
      <c r="BK32" s="699"/>
      <c r="BL32" s="699"/>
      <c r="BM32" s="684">
        <v>91.3</v>
      </c>
      <c r="BN32" s="745"/>
      <c r="BO32" s="745"/>
      <c r="BP32" s="745"/>
      <c r="BQ32" s="726"/>
      <c r="BR32" s="753">
        <v>98.8</v>
      </c>
      <c r="BS32" s="699"/>
      <c r="BT32" s="699"/>
      <c r="BU32" s="699"/>
      <c r="BV32" s="699"/>
      <c r="BW32" s="699"/>
      <c r="BX32" s="684">
        <v>90.6</v>
      </c>
      <c r="BY32" s="745"/>
      <c r="BZ32" s="745"/>
      <c r="CA32" s="745"/>
      <c r="CB32" s="726"/>
      <c r="CD32" s="769"/>
      <c r="CE32" s="770"/>
      <c r="CF32" s="719" t="s">
        <v>311</v>
      </c>
      <c r="CG32" s="720"/>
      <c r="CH32" s="720"/>
      <c r="CI32" s="720"/>
      <c r="CJ32" s="720"/>
      <c r="CK32" s="720"/>
      <c r="CL32" s="720"/>
      <c r="CM32" s="720"/>
      <c r="CN32" s="720"/>
      <c r="CO32" s="720"/>
      <c r="CP32" s="720"/>
      <c r="CQ32" s="721"/>
      <c r="CR32" s="680">
        <v>33</v>
      </c>
      <c r="CS32" s="681"/>
      <c r="CT32" s="681"/>
      <c r="CU32" s="681"/>
      <c r="CV32" s="681"/>
      <c r="CW32" s="681"/>
      <c r="CX32" s="681"/>
      <c r="CY32" s="682"/>
      <c r="CZ32" s="683">
        <v>0</v>
      </c>
      <c r="DA32" s="701"/>
      <c r="DB32" s="701"/>
      <c r="DC32" s="702"/>
      <c r="DD32" s="686">
        <v>33</v>
      </c>
      <c r="DE32" s="681"/>
      <c r="DF32" s="681"/>
      <c r="DG32" s="681"/>
      <c r="DH32" s="681"/>
      <c r="DI32" s="681"/>
      <c r="DJ32" s="681"/>
      <c r="DK32" s="682"/>
      <c r="DL32" s="686">
        <v>33</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15">
      <c r="B33" s="677" t="s">
        <v>312</v>
      </c>
      <c r="C33" s="678"/>
      <c r="D33" s="678"/>
      <c r="E33" s="678"/>
      <c r="F33" s="678"/>
      <c r="G33" s="678"/>
      <c r="H33" s="678"/>
      <c r="I33" s="678"/>
      <c r="J33" s="678"/>
      <c r="K33" s="678"/>
      <c r="L33" s="678"/>
      <c r="M33" s="678"/>
      <c r="N33" s="678"/>
      <c r="O33" s="678"/>
      <c r="P33" s="678"/>
      <c r="Q33" s="679"/>
      <c r="R33" s="680">
        <v>435003</v>
      </c>
      <c r="S33" s="681"/>
      <c r="T33" s="681"/>
      <c r="U33" s="681"/>
      <c r="V33" s="681"/>
      <c r="W33" s="681"/>
      <c r="X33" s="681"/>
      <c r="Y33" s="682"/>
      <c r="Z33" s="713">
        <v>7.2</v>
      </c>
      <c r="AA33" s="713"/>
      <c r="AB33" s="713"/>
      <c r="AC33" s="713"/>
      <c r="AD33" s="714" t="s">
        <v>129</v>
      </c>
      <c r="AE33" s="714"/>
      <c r="AF33" s="714"/>
      <c r="AG33" s="714"/>
      <c r="AH33" s="714"/>
      <c r="AI33" s="714"/>
      <c r="AJ33" s="714"/>
      <c r="AK33" s="714"/>
      <c r="AL33" s="683" t="s">
        <v>229</v>
      </c>
      <c r="AM33" s="684"/>
      <c r="AN33" s="684"/>
      <c r="AO33" s="715"/>
      <c r="AP33" s="760"/>
      <c r="AQ33" s="761"/>
      <c r="AR33" s="761"/>
      <c r="AS33" s="761"/>
      <c r="AT33" s="764"/>
      <c r="AU33" s="232"/>
      <c r="AV33" s="232"/>
      <c r="AW33" s="232"/>
      <c r="AX33" s="661" t="s">
        <v>313</v>
      </c>
      <c r="AY33" s="662"/>
      <c r="AZ33" s="662"/>
      <c r="BA33" s="662"/>
      <c r="BB33" s="662"/>
      <c r="BC33" s="662"/>
      <c r="BD33" s="662"/>
      <c r="BE33" s="662"/>
      <c r="BF33" s="663"/>
      <c r="BG33" s="744">
        <v>99</v>
      </c>
      <c r="BH33" s="665"/>
      <c r="BI33" s="665"/>
      <c r="BJ33" s="665"/>
      <c r="BK33" s="665"/>
      <c r="BL33" s="665"/>
      <c r="BM33" s="707">
        <v>93</v>
      </c>
      <c r="BN33" s="665"/>
      <c r="BO33" s="665"/>
      <c r="BP33" s="665"/>
      <c r="BQ33" s="709"/>
      <c r="BR33" s="744">
        <v>98.5</v>
      </c>
      <c r="BS33" s="665"/>
      <c r="BT33" s="665"/>
      <c r="BU33" s="665"/>
      <c r="BV33" s="665"/>
      <c r="BW33" s="665"/>
      <c r="BX33" s="707">
        <v>92.1</v>
      </c>
      <c r="BY33" s="665"/>
      <c r="BZ33" s="665"/>
      <c r="CA33" s="665"/>
      <c r="CB33" s="709"/>
      <c r="CD33" s="719" t="s">
        <v>314</v>
      </c>
      <c r="CE33" s="720"/>
      <c r="CF33" s="720"/>
      <c r="CG33" s="720"/>
      <c r="CH33" s="720"/>
      <c r="CI33" s="720"/>
      <c r="CJ33" s="720"/>
      <c r="CK33" s="720"/>
      <c r="CL33" s="720"/>
      <c r="CM33" s="720"/>
      <c r="CN33" s="720"/>
      <c r="CO33" s="720"/>
      <c r="CP33" s="720"/>
      <c r="CQ33" s="721"/>
      <c r="CR33" s="680">
        <v>2991547</v>
      </c>
      <c r="CS33" s="699"/>
      <c r="CT33" s="699"/>
      <c r="CU33" s="699"/>
      <c r="CV33" s="699"/>
      <c r="CW33" s="699"/>
      <c r="CX33" s="699"/>
      <c r="CY33" s="700"/>
      <c r="CZ33" s="683">
        <v>53</v>
      </c>
      <c r="DA33" s="701"/>
      <c r="DB33" s="701"/>
      <c r="DC33" s="702"/>
      <c r="DD33" s="686">
        <v>1747001</v>
      </c>
      <c r="DE33" s="699"/>
      <c r="DF33" s="699"/>
      <c r="DG33" s="699"/>
      <c r="DH33" s="699"/>
      <c r="DI33" s="699"/>
      <c r="DJ33" s="699"/>
      <c r="DK33" s="700"/>
      <c r="DL33" s="686">
        <v>977459</v>
      </c>
      <c r="DM33" s="699"/>
      <c r="DN33" s="699"/>
      <c r="DO33" s="699"/>
      <c r="DP33" s="699"/>
      <c r="DQ33" s="699"/>
      <c r="DR33" s="699"/>
      <c r="DS33" s="699"/>
      <c r="DT33" s="699"/>
      <c r="DU33" s="699"/>
      <c r="DV33" s="700"/>
      <c r="DW33" s="683">
        <v>31.5</v>
      </c>
      <c r="DX33" s="701"/>
      <c r="DY33" s="701"/>
      <c r="DZ33" s="701"/>
      <c r="EA33" s="701"/>
      <c r="EB33" s="701"/>
      <c r="EC33" s="722"/>
    </row>
    <row r="34" spans="2:133" ht="11.25" customHeight="1" x14ac:dyDescent="0.15">
      <c r="B34" s="677" t="s">
        <v>315</v>
      </c>
      <c r="C34" s="678"/>
      <c r="D34" s="678"/>
      <c r="E34" s="678"/>
      <c r="F34" s="678"/>
      <c r="G34" s="678"/>
      <c r="H34" s="678"/>
      <c r="I34" s="678"/>
      <c r="J34" s="678"/>
      <c r="K34" s="678"/>
      <c r="L34" s="678"/>
      <c r="M34" s="678"/>
      <c r="N34" s="678"/>
      <c r="O34" s="678"/>
      <c r="P34" s="678"/>
      <c r="Q34" s="679"/>
      <c r="R34" s="680">
        <v>23439</v>
      </c>
      <c r="S34" s="681"/>
      <c r="T34" s="681"/>
      <c r="U34" s="681"/>
      <c r="V34" s="681"/>
      <c r="W34" s="681"/>
      <c r="X34" s="681"/>
      <c r="Y34" s="682"/>
      <c r="Z34" s="713">
        <v>0.4</v>
      </c>
      <c r="AA34" s="713"/>
      <c r="AB34" s="713"/>
      <c r="AC34" s="713"/>
      <c r="AD34" s="714">
        <v>11844</v>
      </c>
      <c r="AE34" s="714"/>
      <c r="AF34" s="714"/>
      <c r="AG34" s="714"/>
      <c r="AH34" s="714"/>
      <c r="AI34" s="714"/>
      <c r="AJ34" s="714"/>
      <c r="AK34" s="714"/>
      <c r="AL34" s="683">
        <v>0.4</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316</v>
      </c>
      <c r="CE34" s="720"/>
      <c r="CF34" s="720"/>
      <c r="CG34" s="720"/>
      <c r="CH34" s="720"/>
      <c r="CI34" s="720"/>
      <c r="CJ34" s="720"/>
      <c r="CK34" s="720"/>
      <c r="CL34" s="720"/>
      <c r="CM34" s="720"/>
      <c r="CN34" s="720"/>
      <c r="CO34" s="720"/>
      <c r="CP34" s="720"/>
      <c r="CQ34" s="721"/>
      <c r="CR34" s="680">
        <v>641652</v>
      </c>
      <c r="CS34" s="681"/>
      <c r="CT34" s="681"/>
      <c r="CU34" s="681"/>
      <c r="CV34" s="681"/>
      <c r="CW34" s="681"/>
      <c r="CX34" s="681"/>
      <c r="CY34" s="682"/>
      <c r="CZ34" s="683">
        <v>11.4</v>
      </c>
      <c r="DA34" s="701"/>
      <c r="DB34" s="701"/>
      <c r="DC34" s="702"/>
      <c r="DD34" s="686">
        <v>422630</v>
      </c>
      <c r="DE34" s="681"/>
      <c r="DF34" s="681"/>
      <c r="DG34" s="681"/>
      <c r="DH34" s="681"/>
      <c r="DI34" s="681"/>
      <c r="DJ34" s="681"/>
      <c r="DK34" s="682"/>
      <c r="DL34" s="686">
        <v>278886</v>
      </c>
      <c r="DM34" s="681"/>
      <c r="DN34" s="681"/>
      <c r="DO34" s="681"/>
      <c r="DP34" s="681"/>
      <c r="DQ34" s="681"/>
      <c r="DR34" s="681"/>
      <c r="DS34" s="681"/>
      <c r="DT34" s="681"/>
      <c r="DU34" s="681"/>
      <c r="DV34" s="682"/>
      <c r="DW34" s="683">
        <v>9</v>
      </c>
      <c r="DX34" s="701"/>
      <c r="DY34" s="701"/>
      <c r="DZ34" s="701"/>
      <c r="EA34" s="701"/>
      <c r="EB34" s="701"/>
      <c r="EC34" s="722"/>
    </row>
    <row r="35" spans="2:133" ht="11.25" customHeight="1" x14ac:dyDescent="0.15">
      <c r="B35" s="677" t="s">
        <v>317</v>
      </c>
      <c r="C35" s="678"/>
      <c r="D35" s="678"/>
      <c r="E35" s="678"/>
      <c r="F35" s="678"/>
      <c r="G35" s="678"/>
      <c r="H35" s="678"/>
      <c r="I35" s="678"/>
      <c r="J35" s="678"/>
      <c r="K35" s="678"/>
      <c r="L35" s="678"/>
      <c r="M35" s="678"/>
      <c r="N35" s="678"/>
      <c r="O35" s="678"/>
      <c r="P35" s="678"/>
      <c r="Q35" s="679"/>
      <c r="R35" s="680">
        <v>19019</v>
      </c>
      <c r="S35" s="681"/>
      <c r="T35" s="681"/>
      <c r="U35" s="681"/>
      <c r="V35" s="681"/>
      <c r="W35" s="681"/>
      <c r="X35" s="681"/>
      <c r="Y35" s="682"/>
      <c r="Z35" s="713">
        <v>0.3</v>
      </c>
      <c r="AA35" s="713"/>
      <c r="AB35" s="713"/>
      <c r="AC35" s="713"/>
      <c r="AD35" s="714" t="s">
        <v>129</v>
      </c>
      <c r="AE35" s="714"/>
      <c r="AF35" s="714"/>
      <c r="AG35" s="714"/>
      <c r="AH35" s="714"/>
      <c r="AI35" s="714"/>
      <c r="AJ35" s="714"/>
      <c r="AK35" s="714"/>
      <c r="AL35" s="683" t="s">
        <v>129</v>
      </c>
      <c r="AM35" s="684"/>
      <c r="AN35" s="684"/>
      <c r="AO35" s="715"/>
      <c r="AP35" s="235"/>
      <c r="AQ35" s="741" t="s">
        <v>318</v>
      </c>
      <c r="AR35" s="742"/>
      <c r="AS35" s="742"/>
      <c r="AT35" s="742"/>
      <c r="AU35" s="742"/>
      <c r="AV35" s="742"/>
      <c r="AW35" s="742"/>
      <c r="AX35" s="742"/>
      <c r="AY35" s="742"/>
      <c r="AZ35" s="742"/>
      <c r="BA35" s="742"/>
      <c r="BB35" s="742"/>
      <c r="BC35" s="742"/>
      <c r="BD35" s="742"/>
      <c r="BE35" s="742"/>
      <c r="BF35" s="743"/>
      <c r="BG35" s="741" t="s">
        <v>319</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320</v>
      </c>
      <c r="CE35" s="720"/>
      <c r="CF35" s="720"/>
      <c r="CG35" s="720"/>
      <c r="CH35" s="720"/>
      <c r="CI35" s="720"/>
      <c r="CJ35" s="720"/>
      <c r="CK35" s="720"/>
      <c r="CL35" s="720"/>
      <c r="CM35" s="720"/>
      <c r="CN35" s="720"/>
      <c r="CO35" s="720"/>
      <c r="CP35" s="720"/>
      <c r="CQ35" s="721"/>
      <c r="CR35" s="680">
        <v>29283</v>
      </c>
      <c r="CS35" s="699"/>
      <c r="CT35" s="699"/>
      <c r="CU35" s="699"/>
      <c r="CV35" s="699"/>
      <c r="CW35" s="699"/>
      <c r="CX35" s="699"/>
      <c r="CY35" s="700"/>
      <c r="CZ35" s="683">
        <v>0.5</v>
      </c>
      <c r="DA35" s="701"/>
      <c r="DB35" s="701"/>
      <c r="DC35" s="702"/>
      <c r="DD35" s="686">
        <v>26230</v>
      </c>
      <c r="DE35" s="699"/>
      <c r="DF35" s="699"/>
      <c r="DG35" s="699"/>
      <c r="DH35" s="699"/>
      <c r="DI35" s="699"/>
      <c r="DJ35" s="699"/>
      <c r="DK35" s="700"/>
      <c r="DL35" s="686">
        <v>26127</v>
      </c>
      <c r="DM35" s="699"/>
      <c r="DN35" s="699"/>
      <c r="DO35" s="699"/>
      <c r="DP35" s="699"/>
      <c r="DQ35" s="699"/>
      <c r="DR35" s="699"/>
      <c r="DS35" s="699"/>
      <c r="DT35" s="699"/>
      <c r="DU35" s="699"/>
      <c r="DV35" s="700"/>
      <c r="DW35" s="683">
        <v>0.8</v>
      </c>
      <c r="DX35" s="701"/>
      <c r="DY35" s="701"/>
      <c r="DZ35" s="701"/>
      <c r="EA35" s="701"/>
      <c r="EB35" s="701"/>
      <c r="EC35" s="722"/>
    </row>
    <row r="36" spans="2:133" ht="11.25" customHeight="1" x14ac:dyDescent="0.15">
      <c r="B36" s="677" t="s">
        <v>321</v>
      </c>
      <c r="C36" s="678"/>
      <c r="D36" s="678"/>
      <c r="E36" s="678"/>
      <c r="F36" s="678"/>
      <c r="G36" s="678"/>
      <c r="H36" s="678"/>
      <c r="I36" s="678"/>
      <c r="J36" s="678"/>
      <c r="K36" s="678"/>
      <c r="L36" s="678"/>
      <c r="M36" s="678"/>
      <c r="N36" s="678"/>
      <c r="O36" s="678"/>
      <c r="P36" s="678"/>
      <c r="Q36" s="679"/>
      <c r="R36" s="680">
        <v>38784</v>
      </c>
      <c r="S36" s="681"/>
      <c r="T36" s="681"/>
      <c r="U36" s="681"/>
      <c r="V36" s="681"/>
      <c r="W36" s="681"/>
      <c r="X36" s="681"/>
      <c r="Y36" s="682"/>
      <c r="Z36" s="713">
        <v>0.6</v>
      </c>
      <c r="AA36" s="713"/>
      <c r="AB36" s="713"/>
      <c r="AC36" s="713"/>
      <c r="AD36" s="714" t="s">
        <v>129</v>
      </c>
      <c r="AE36" s="714"/>
      <c r="AF36" s="714"/>
      <c r="AG36" s="714"/>
      <c r="AH36" s="714"/>
      <c r="AI36" s="714"/>
      <c r="AJ36" s="714"/>
      <c r="AK36" s="714"/>
      <c r="AL36" s="683" t="s">
        <v>129</v>
      </c>
      <c r="AM36" s="684"/>
      <c r="AN36" s="684"/>
      <c r="AO36" s="715"/>
      <c r="AP36" s="235"/>
      <c r="AQ36" s="732" t="s">
        <v>322</v>
      </c>
      <c r="AR36" s="733"/>
      <c r="AS36" s="733"/>
      <c r="AT36" s="733"/>
      <c r="AU36" s="733"/>
      <c r="AV36" s="733"/>
      <c r="AW36" s="733"/>
      <c r="AX36" s="733"/>
      <c r="AY36" s="734"/>
      <c r="AZ36" s="735">
        <v>361324</v>
      </c>
      <c r="BA36" s="736"/>
      <c r="BB36" s="736"/>
      <c r="BC36" s="736"/>
      <c r="BD36" s="736"/>
      <c r="BE36" s="736"/>
      <c r="BF36" s="737"/>
      <c r="BG36" s="738" t="s">
        <v>323</v>
      </c>
      <c r="BH36" s="739"/>
      <c r="BI36" s="739"/>
      <c r="BJ36" s="739"/>
      <c r="BK36" s="739"/>
      <c r="BL36" s="739"/>
      <c r="BM36" s="739"/>
      <c r="BN36" s="739"/>
      <c r="BO36" s="739"/>
      <c r="BP36" s="739"/>
      <c r="BQ36" s="739"/>
      <c r="BR36" s="739"/>
      <c r="BS36" s="739"/>
      <c r="BT36" s="739"/>
      <c r="BU36" s="740"/>
      <c r="BV36" s="735">
        <v>48915</v>
      </c>
      <c r="BW36" s="736"/>
      <c r="BX36" s="736"/>
      <c r="BY36" s="736"/>
      <c r="BZ36" s="736"/>
      <c r="CA36" s="736"/>
      <c r="CB36" s="737"/>
      <c r="CD36" s="719" t="s">
        <v>324</v>
      </c>
      <c r="CE36" s="720"/>
      <c r="CF36" s="720"/>
      <c r="CG36" s="720"/>
      <c r="CH36" s="720"/>
      <c r="CI36" s="720"/>
      <c r="CJ36" s="720"/>
      <c r="CK36" s="720"/>
      <c r="CL36" s="720"/>
      <c r="CM36" s="720"/>
      <c r="CN36" s="720"/>
      <c r="CO36" s="720"/>
      <c r="CP36" s="720"/>
      <c r="CQ36" s="721"/>
      <c r="CR36" s="680">
        <v>1643700</v>
      </c>
      <c r="CS36" s="681"/>
      <c r="CT36" s="681"/>
      <c r="CU36" s="681"/>
      <c r="CV36" s="681"/>
      <c r="CW36" s="681"/>
      <c r="CX36" s="681"/>
      <c r="CY36" s="682"/>
      <c r="CZ36" s="683">
        <v>29.1</v>
      </c>
      <c r="DA36" s="701"/>
      <c r="DB36" s="701"/>
      <c r="DC36" s="702"/>
      <c r="DD36" s="686">
        <v>684579</v>
      </c>
      <c r="DE36" s="681"/>
      <c r="DF36" s="681"/>
      <c r="DG36" s="681"/>
      <c r="DH36" s="681"/>
      <c r="DI36" s="681"/>
      <c r="DJ36" s="681"/>
      <c r="DK36" s="682"/>
      <c r="DL36" s="686">
        <v>391252</v>
      </c>
      <c r="DM36" s="681"/>
      <c r="DN36" s="681"/>
      <c r="DO36" s="681"/>
      <c r="DP36" s="681"/>
      <c r="DQ36" s="681"/>
      <c r="DR36" s="681"/>
      <c r="DS36" s="681"/>
      <c r="DT36" s="681"/>
      <c r="DU36" s="681"/>
      <c r="DV36" s="682"/>
      <c r="DW36" s="683">
        <v>12.6</v>
      </c>
      <c r="DX36" s="701"/>
      <c r="DY36" s="701"/>
      <c r="DZ36" s="701"/>
      <c r="EA36" s="701"/>
      <c r="EB36" s="701"/>
      <c r="EC36" s="722"/>
    </row>
    <row r="37" spans="2:133" ht="11.25" customHeight="1" x14ac:dyDescent="0.15">
      <c r="B37" s="677" t="s">
        <v>325</v>
      </c>
      <c r="C37" s="678"/>
      <c r="D37" s="678"/>
      <c r="E37" s="678"/>
      <c r="F37" s="678"/>
      <c r="G37" s="678"/>
      <c r="H37" s="678"/>
      <c r="I37" s="678"/>
      <c r="J37" s="678"/>
      <c r="K37" s="678"/>
      <c r="L37" s="678"/>
      <c r="M37" s="678"/>
      <c r="N37" s="678"/>
      <c r="O37" s="678"/>
      <c r="P37" s="678"/>
      <c r="Q37" s="679"/>
      <c r="R37" s="680">
        <v>410851</v>
      </c>
      <c r="S37" s="681"/>
      <c r="T37" s="681"/>
      <c r="U37" s="681"/>
      <c r="V37" s="681"/>
      <c r="W37" s="681"/>
      <c r="X37" s="681"/>
      <c r="Y37" s="682"/>
      <c r="Z37" s="713">
        <v>6.8</v>
      </c>
      <c r="AA37" s="713"/>
      <c r="AB37" s="713"/>
      <c r="AC37" s="713"/>
      <c r="AD37" s="714" t="s">
        <v>129</v>
      </c>
      <c r="AE37" s="714"/>
      <c r="AF37" s="714"/>
      <c r="AG37" s="714"/>
      <c r="AH37" s="714"/>
      <c r="AI37" s="714"/>
      <c r="AJ37" s="714"/>
      <c r="AK37" s="714"/>
      <c r="AL37" s="683" t="s">
        <v>129</v>
      </c>
      <c r="AM37" s="684"/>
      <c r="AN37" s="684"/>
      <c r="AO37" s="715"/>
      <c r="AQ37" s="723" t="s">
        <v>326</v>
      </c>
      <c r="AR37" s="724"/>
      <c r="AS37" s="724"/>
      <c r="AT37" s="724"/>
      <c r="AU37" s="724"/>
      <c r="AV37" s="724"/>
      <c r="AW37" s="724"/>
      <c r="AX37" s="724"/>
      <c r="AY37" s="725"/>
      <c r="AZ37" s="680">
        <v>58686</v>
      </c>
      <c r="BA37" s="681"/>
      <c r="BB37" s="681"/>
      <c r="BC37" s="681"/>
      <c r="BD37" s="699"/>
      <c r="BE37" s="699"/>
      <c r="BF37" s="726"/>
      <c r="BG37" s="719" t="s">
        <v>327</v>
      </c>
      <c r="BH37" s="720"/>
      <c r="BI37" s="720"/>
      <c r="BJ37" s="720"/>
      <c r="BK37" s="720"/>
      <c r="BL37" s="720"/>
      <c r="BM37" s="720"/>
      <c r="BN37" s="720"/>
      <c r="BO37" s="720"/>
      <c r="BP37" s="720"/>
      <c r="BQ37" s="720"/>
      <c r="BR37" s="720"/>
      <c r="BS37" s="720"/>
      <c r="BT37" s="720"/>
      <c r="BU37" s="721"/>
      <c r="BV37" s="680">
        <v>40369</v>
      </c>
      <c r="BW37" s="681"/>
      <c r="BX37" s="681"/>
      <c r="BY37" s="681"/>
      <c r="BZ37" s="681"/>
      <c r="CA37" s="681"/>
      <c r="CB37" s="727"/>
      <c r="CD37" s="719" t="s">
        <v>328</v>
      </c>
      <c r="CE37" s="720"/>
      <c r="CF37" s="720"/>
      <c r="CG37" s="720"/>
      <c r="CH37" s="720"/>
      <c r="CI37" s="720"/>
      <c r="CJ37" s="720"/>
      <c r="CK37" s="720"/>
      <c r="CL37" s="720"/>
      <c r="CM37" s="720"/>
      <c r="CN37" s="720"/>
      <c r="CO37" s="720"/>
      <c r="CP37" s="720"/>
      <c r="CQ37" s="721"/>
      <c r="CR37" s="680">
        <v>275031</v>
      </c>
      <c r="CS37" s="699"/>
      <c r="CT37" s="699"/>
      <c r="CU37" s="699"/>
      <c r="CV37" s="699"/>
      <c r="CW37" s="699"/>
      <c r="CX37" s="699"/>
      <c r="CY37" s="700"/>
      <c r="CZ37" s="683">
        <v>4.9000000000000004</v>
      </c>
      <c r="DA37" s="701"/>
      <c r="DB37" s="701"/>
      <c r="DC37" s="702"/>
      <c r="DD37" s="686">
        <v>275031</v>
      </c>
      <c r="DE37" s="699"/>
      <c r="DF37" s="699"/>
      <c r="DG37" s="699"/>
      <c r="DH37" s="699"/>
      <c r="DI37" s="699"/>
      <c r="DJ37" s="699"/>
      <c r="DK37" s="700"/>
      <c r="DL37" s="686">
        <v>267434</v>
      </c>
      <c r="DM37" s="699"/>
      <c r="DN37" s="699"/>
      <c r="DO37" s="699"/>
      <c r="DP37" s="699"/>
      <c r="DQ37" s="699"/>
      <c r="DR37" s="699"/>
      <c r="DS37" s="699"/>
      <c r="DT37" s="699"/>
      <c r="DU37" s="699"/>
      <c r="DV37" s="700"/>
      <c r="DW37" s="683">
        <v>8.6</v>
      </c>
      <c r="DX37" s="701"/>
      <c r="DY37" s="701"/>
      <c r="DZ37" s="701"/>
      <c r="EA37" s="701"/>
      <c r="EB37" s="701"/>
      <c r="EC37" s="722"/>
    </row>
    <row r="38" spans="2:133" ht="11.25" customHeight="1" x14ac:dyDescent="0.15">
      <c r="B38" s="677" t="s">
        <v>329</v>
      </c>
      <c r="C38" s="678"/>
      <c r="D38" s="678"/>
      <c r="E38" s="678"/>
      <c r="F38" s="678"/>
      <c r="G38" s="678"/>
      <c r="H38" s="678"/>
      <c r="I38" s="678"/>
      <c r="J38" s="678"/>
      <c r="K38" s="678"/>
      <c r="L38" s="678"/>
      <c r="M38" s="678"/>
      <c r="N38" s="678"/>
      <c r="O38" s="678"/>
      <c r="P38" s="678"/>
      <c r="Q38" s="679"/>
      <c r="R38" s="680">
        <v>97440</v>
      </c>
      <c r="S38" s="681"/>
      <c r="T38" s="681"/>
      <c r="U38" s="681"/>
      <c r="V38" s="681"/>
      <c r="W38" s="681"/>
      <c r="X38" s="681"/>
      <c r="Y38" s="682"/>
      <c r="Z38" s="713">
        <v>1.6</v>
      </c>
      <c r="AA38" s="713"/>
      <c r="AB38" s="713"/>
      <c r="AC38" s="713"/>
      <c r="AD38" s="714">
        <v>37</v>
      </c>
      <c r="AE38" s="714"/>
      <c r="AF38" s="714"/>
      <c r="AG38" s="714"/>
      <c r="AH38" s="714"/>
      <c r="AI38" s="714"/>
      <c r="AJ38" s="714"/>
      <c r="AK38" s="714"/>
      <c r="AL38" s="683">
        <v>0</v>
      </c>
      <c r="AM38" s="684"/>
      <c r="AN38" s="684"/>
      <c r="AO38" s="715"/>
      <c r="AQ38" s="723" t="s">
        <v>330</v>
      </c>
      <c r="AR38" s="724"/>
      <c r="AS38" s="724"/>
      <c r="AT38" s="724"/>
      <c r="AU38" s="724"/>
      <c r="AV38" s="724"/>
      <c r="AW38" s="724"/>
      <c r="AX38" s="724"/>
      <c r="AY38" s="725"/>
      <c r="AZ38" s="680" t="s">
        <v>129</v>
      </c>
      <c r="BA38" s="681"/>
      <c r="BB38" s="681"/>
      <c r="BC38" s="681"/>
      <c r="BD38" s="699"/>
      <c r="BE38" s="699"/>
      <c r="BF38" s="726"/>
      <c r="BG38" s="719" t="s">
        <v>331</v>
      </c>
      <c r="BH38" s="720"/>
      <c r="BI38" s="720"/>
      <c r="BJ38" s="720"/>
      <c r="BK38" s="720"/>
      <c r="BL38" s="720"/>
      <c r="BM38" s="720"/>
      <c r="BN38" s="720"/>
      <c r="BO38" s="720"/>
      <c r="BP38" s="720"/>
      <c r="BQ38" s="720"/>
      <c r="BR38" s="720"/>
      <c r="BS38" s="720"/>
      <c r="BT38" s="720"/>
      <c r="BU38" s="721"/>
      <c r="BV38" s="680">
        <v>1022</v>
      </c>
      <c r="BW38" s="681"/>
      <c r="BX38" s="681"/>
      <c r="BY38" s="681"/>
      <c r="BZ38" s="681"/>
      <c r="CA38" s="681"/>
      <c r="CB38" s="727"/>
      <c r="CD38" s="719" t="s">
        <v>332</v>
      </c>
      <c r="CE38" s="720"/>
      <c r="CF38" s="720"/>
      <c r="CG38" s="720"/>
      <c r="CH38" s="720"/>
      <c r="CI38" s="720"/>
      <c r="CJ38" s="720"/>
      <c r="CK38" s="720"/>
      <c r="CL38" s="720"/>
      <c r="CM38" s="720"/>
      <c r="CN38" s="720"/>
      <c r="CO38" s="720"/>
      <c r="CP38" s="720"/>
      <c r="CQ38" s="721"/>
      <c r="CR38" s="680">
        <v>361324</v>
      </c>
      <c r="CS38" s="681"/>
      <c r="CT38" s="681"/>
      <c r="CU38" s="681"/>
      <c r="CV38" s="681"/>
      <c r="CW38" s="681"/>
      <c r="CX38" s="681"/>
      <c r="CY38" s="682"/>
      <c r="CZ38" s="683">
        <v>6.4</v>
      </c>
      <c r="DA38" s="701"/>
      <c r="DB38" s="701"/>
      <c r="DC38" s="702"/>
      <c r="DD38" s="686">
        <v>316352</v>
      </c>
      <c r="DE38" s="681"/>
      <c r="DF38" s="681"/>
      <c r="DG38" s="681"/>
      <c r="DH38" s="681"/>
      <c r="DI38" s="681"/>
      <c r="DJ38" s="681"/>
      <c r="DK38" s="682"/>
      <c r="DL38" s="686">
        <v>281194</v>
      </c>
      <c r="DM38" s="681"/>
      <c r="DN38" s="681"/>
      <c r="DO38" s="681"/>
      <c r="DP38" s="681"/>
      <c r="DQ38" s="681"/>
      <c r="DR38" s="681"/>
      <c r="DS38" s="681"/>
      <c r="DT38" s="681"/>
      <c r="DU38" s="681"/>
      <c r="DV38" s="682"/>
      <c r="DW38" s="683">
        <v>9.1</v>
      </c>
      <c r="DX38" s="701"/>
      <c r="DY38" s="701"/>
      <c r="DZ38" s="701"/>
      <c r="EA38" s="701"/>
      <c r="EB38" s="701"/>
      <c r="EC38" s="722"/>
    </row>
    <row r="39" spans="2:133" ht="11.25" customHeight="1" x14ac:dyDescent="0.15">
      <c r="B39" s="677" t="s">
        <v>333</v>
      </c>
      <c r="C39" s="678"/>
      <c r="D39" s="678"/>
      <c r="E39" s="678"/>
      <c r="F39" s="678"/>
      <c r="G39" s="678"/>
      <c r="H39" s="678"/>
      <c r="I39" s="678"/>
      <c r="J39" s="678"/>
      <c r="K39" s="678"/>
      <c r="L39" s="678"/>
      <c r="M39" s="678"/>
      <c r="N39" s="678"/>
      <c r="O39" s="678"/>
      <c r="P39" s="678"/>
      <c r="Q39" s="679"/>
      <c r="R39" s="680">
        <v>240900</v>
      </c>
      <c r="S39" s="681"/>
      <c r="T39" s="681"/>
      <c r="U39" s="681"/>
      <c r="V39" s="681"/>
      <c r="W39" s="681"/>
      <c r="X39" s="681"/>
      <c r="Y39" s="682"/>
      <c r="Z39" s="713">
        <v>4</v>
      </c>
      <c r="AA39" s="713"/>
      <c r="AB39" s="713"/>
      <c r="AC39" s="713"/>
      <c r="AD39" s="714" t="s">
        <v>229</v>
      </c>
      <c r="AE39" s="714"/>
      <c r="AF39" s="714"/>
      <c r="AG39" s="714"/>
      <c r="AH39" s="714"/>
      <c r="AI39" s="714"/>
      <c r="AJ39" s="714"/>
      <c r="AK39" s="714"/>
      <c r="AL39" s="683" t="s">
        <v>129</v>
      </c>
      <c r="AM39" s="684"/>
      <c r="AN39" s="684"/>
      <c r="AO39" s="715"/>
      <c r="AQ39" s="723" t="s">
        <v>334</v>
      </c>
      <c r="AR39" s="724"/>
      <c r="AS39" s="724"/>
      <c r="AT39" s="724"/>
      <c r="AU39" s="724"/>
      <c r="AV39" s="724"/>
      <c r="AW39" s="724"/>
      <c r="AX39" s="724"/>
      <c r="AY39" s="725"/>
      <c r="AZ39" s="680" t="s">
        <v>129</v>
      </c>
      <c r="BA39" s="681"/>
      <c r="BB39" s="681"/>
      <c r="BC39" s="681"/>
      <c r="BD39" s="699"/>
      <c r="BE39" s="699"/>
      <c r="BF39" s="726"/>
      <c r="BG39" s="719" t="s">
        <v>335</v>
      </c>
      <c r="BH39" s="720"/>
      <c r="BI39" s="720"/>
      <c r="BJ39" s="720"/>
      <c r="BK39" s="720"/>
      <c r="BL39" s="720"/>
      <c r="BM39" s="720"/>
      <c r="BN39" s="720"/>
      <c r="BO39" s="720"/>
      <c r="BP39" s="720"/>
      <c r="BQ39" s="720"/>
      <c r="BR39" s="720"/>
      <c r="BS39" s="720"/>
      <c r="BT39" s="720"/>
      <c r="BU39" s="721"/>
      <c r="BV39" s="680">
        <v>1712</v>
      </c>
      <c r="BW39" s="681"/>
      <c r="BX39" s="681"/>
      <c r="BY39" s="681"/>
      <c r="BZ39" s="681"/>
      <c r="CA39" s="681"/>
      <c r="CB39" s="727"/>
      <c r="CD39" s="719" t="s">
        <v>336</v>
      </c>
      <c r="CE39" s="720"/>
      <c r="CF39" s="720"/>
      <c r="CG39" s="720"/>
      <c r="CH39" s="720"/>
      <c r="CI39" s="720"/>
      <c r="CJ39" s="720"/>
      <c r="CK39" s="720"/>
      <c r="CL39" s="720"/>
      <c r="CM39" s="720"/>
      <c r="CN39" s="720"/>
      <c r="CO39" s="720"/>
      <c r="CP39" s="720"/>
      <c r="CQ39" s="721"/>
      <c r="CR39" s="680">
        <v>297477</v>
      </c>
      <c r="CS39" s="699"/>
      <c r="CT39" s="699"/>
      <c r="CU39" s="699"/>
      <c r="CV39" s="699"/>
      <c r="CW39" s="699"/>
      <c r="CX39" s="699"/>
      <c r="CY39" s="700"/>
      <c r="CZ39" s="683">
        <v>5.3</v>
      </c>
      <c r="DA39" s="701"/>
      <c r="DB39" s="701"/>
      <c r="DC39" s="702"/>
      <c r="DD39" s="686">
        <v>297210</v>
      </c>
      <c r="DE39" s="699"/>
      <c r="DF39" s="699"/>
      <c r="DG39" s="699"/>
      <c r="DH39" s="699"/>
      <c r="DI39" s="699"/>
      <c r="DJ39" s="699"/>
      <c r="DK39" s="700"/>
      <c r="DL39" s="686" t="s">
        <v>129</v>
      </c>
      <c r="DM39" s="699"/>
      <c r="DN39" s="699"/>
      <c r="DO39" s="699"/>
      <c r="DP39" s="699"/>
      <c r="DQ39" s="699"/>
      <c r="DR39" s="699"/>
      <c r="DS39" s="699"/>
      <c r="DT39" s="699"/>
      <c r="DU39" s="699"/>
      <c r="DV39" s="700"/>
      <c r="DW39" s="683" t="s">
        <v>129</v>
      </c>
      <c r="DX39" s="701"/>
      <c r="DY39" s="701"/>
      <c r="DZ39" s="701"/>
      <c r="EA39" s="701"/>
      <c r="EB39" s="701"/>
      <c r="EC39" s="722"/>
    </row>
    <row r="40" spans="2:133" ht="11.25" customHeight="1" x14ac:dyDescent="0.15">
      <c r="B40" s="677" t="s">
        <v>337</v>
      </c>
      <c r="C40" s="678"/>
      <c r="D40" s="678"/>
      <c r="E40" s="678"/>
      <c r="F40" s="678"/>
      <c r="G40" s="678"/>
      <c r="H40" s="678"/>
      <c r="I40" s="678"/>
      <c r="J40" s="678"/>
      <c r="K40" s="678"/>
      <c r="L40" s="678"/>
      <c r="M40" s="678"/>
      <c r="N40" s="678"/>
      <c r="O40" s="678"/>
      <c r="P40" s="678"/>
      <c r="Q40" s="679"/>
      <c r="R40" s="680" t="s">
        <v>129</v>
      </c>
      <c r="S40" s="681"/>
      <c r="T40" s="681"/>
      <c r="U40" s="681"/>
      <c r="V40" s="681"/>
      <c r="W40" s="681"/>
      <c r="X40" s="681"/>
      <c r="Y40" s="682"/>
      <c r="Z40" s="713" t="s">
        <v>129</v>
      </c>
      <c r="AA40" s="713"/>
      <c r="AB40" s="713"/>
      <c r="AC40" s="713"/>
      <c r="AD40" s="714" t="s">
        <v>129</v>
      </c>
      <c r="AE40" s="714"/>
      <c r="AF40" s="714"/>
      <c r="AG40" s="714"/>
      <c r="AH40" s="714"/>
      <c r="AI40" s="714"/>
      <c r="AJ40" s="714"/>
      <c r="AK40" s="714"/>
      <c r="AL40" s="683" t="s">
        <v>129</v>
      </c>
      <c r="AM40" s="684"/>
      <c r="AN40" s="684"/>
      <c r="AO40" s="715"/>
      <c r="AQ40" s="723" t="s">
        <v>338</v>
      </c>
      <c r="AR40" s="724"/>
      <c r="AS40" s="724"/>
      <c r="AT40" s="724"/>
      <c r="AU40" s="724"/>
      <c r="AV40" s="724"/>
      <c r="AW40" s="724"/>
      <c r="AX40" s="724"/>
      <c r="AY40" s="725"/>
      <c r="AZ40" s="680" t="s">
        <v>129</v>
      </c>
      <c r="BA40" s="681"/>
      <c r="BB40" s="681"/>
      <c r="BC40" s="681"/>
      <c r="BD40" s="699"/>
      <c r="BE40" s="699"/>
      <c r="BF40" s="726"/>
      <c r="BG40" s="728" t="s">
        <v>339</v>
      </c>
      <c r="BH40" s="729"/>
      <c r="BI40" s="729"/>
      <c r="BJ40" s="729"/>
      <c r="BK40" s="729"/>
      <c r="BL40" s="236"/>
      <c r="BM40" s="720" t="s">
        <v>340</v>
      </c>
      <c r="BN40" s="720"/>
      <c r="BO40" s="720"/>
      <c r="BP40" s="720"/>
      <c r="BQ40" s="720"/>
      <c r="BR40" s="720"/>
      <c r="BS40" s="720"/>
      <c r="BT40" s="720"/>
      <c r="BU40" s="721"/>
      <c r="BV40" s="680">
        <v>94</v>
      </c>
      <c r="BW40" s="681"/>
      <c r="BX40" s="681"/>
      <c r="BY40" s="681"/>
      <c r="BZ40" s="681"/>
      <c r="CA40" s="681"/>
      <c r="CB40" s="727"/>
      <c r="CD40" s="719" t="s">
        <v>341</v>
      </c>
      <c r="CE40" s="720"/>
      <c r="CF40" s="720"/>
      <c r="CG40" s="720"/>
      <c r="CH40" s="720"/>
      <c r="CI40" s="720"/>
      <c r="CJ40" s="720"/>
      <c r="CK40" s="720"/>
      <c r="CL40" s="720"/>
      <c r="CM40" s="720"/>
      <c r="CN40" s="720"/>
      <c r="CO40" s="720"/>
      <c r="CP40" s="720"/>
      <c r="CQ40" s="721"/>
      <c r="CR40" s="680">
        <v>18111</v>
      </c>
      <c r="CS40" s="681"/>
      <c r="CT40" s="681"/>
      <c r="CU40" s="681"/>
      <c r="CV40" s="681"/>
      <c r="CW40" s="681"/>
      <c r="CX40" s="681"/>
      <c r="CY40" s="682"/>
      <c r="CZ40" s="683">
        <v>0.3</v>
      </c>
      <c r="DA40" s="701"/>
      <c r="DB40" s="701"/>
      <c r="DC40" s="702"/>
      <c r="DD40" s="686" t="s">
        <v>129</v>
      </c>
      <c r="DE40" s="681"/>
      <c r="DF40" s="681"/>
      <c r="DG40" s="681"/>
      <c r="DH40" s="681"/>
      <c r="DI40" s="681"/>
      <c r="DJ40" s="681"/>
      <c r="DK40" s="682"/>
      <c r="DL40" s="686" t="s">
        <v>129</v>
      </c>
      <c r="DM40" s="681"/>
      <c r="DN40" s="681"/>
      <c r="DO40" s="681"/>
      <c r="DP40" s="681"/>
      <c r="DQ40" s="681"/>
      <c r="DR40" s="681"/>
      <c r="DS40" s="681"/>
      <c r="DT40" s="681"/>
      <c r="DU40" s="681"/>
      <c r="DV40" s="682"/>
      <c r="DW40" s="683" t="s">
        <v>129</v>
      </c>
      <c r="DX40" s="701"/>
      <c r="DY40" s="701"/>
      <c r="DZ40" s="701"/>
      <c r="EA40" s="701"/>
      <c r="EB40" s="701"/>
      <c r="EC40" s="722"/>
    </row>
    <row r="41" spans="2:133" ht="11.25" customHeight="1" x14ac:dyDescent="0.15">
      <c r="B41" s="677" t="s">
        <v>342</v>
      </c>
      <c r="C41" s="678"/>
      <c r="D41" s="678"/>
      <c r="E41" s="678"/>
      <c r="F41" s="678"/>
      <c r="G41" s="678"/>
      <c r="H41" s="678"/>
      <c r="I41" s="678"/>
      <c r="J41" s="678"/>
      <c r="K41" s="678"/>
      <c r="L41" s="678"/>
      <c r="M41" s="678"/>
      <c r="N41" s="678"/>
      <c r="O41" s="678"/>
      <c r="P41" s="678"/>
      <c r="Q41" s="679"/>
      <c r="R41" s="680" t="s">
        <v>129</v>
      </c>
      <c r="S41" s="681"/>
      <c r="T41" s="681"/>
      <c r="U41" s="681"/>
      <c r="V41" s="681"/>
      <c r="W41" s="681"/>
      <c r="X41" s="681"/>
      <c r="Y41" s="682"/>
      <c r="Z41" s="713" t="s">
        <v>129</v>
      </c>
      <c r="AA41" s="713"/>
      <c r="AB41" s="713"/>
      <c r="AC41" s="713"/>
      <c r="AD41" s="714" t="s">
        <v>129</v>
      </c>
      <c r="AE41" s="714"/>
      <c r="AF41" s="714"/>
      <c r="AG41" s="714"/>
      <c r="AH41" s="714"/>
      <c r="AI41" s="714"/>
      <c r="AJ41" s="714"/>
      <c r="AK41" s="714"/>
      <c r="AL41" s="683" t="s">
        <v>129</v>
      </c>
      <c r="AM41" s="684"/>
      <c r="AN41" s="684"/>
      <c r="AO41" s="715"/>
      <c r="AQ41" s="723" t="s">
        <v>343</v>
      </c>
      <c r="AR41" s="724"/>
      <c r="AS41" s="724"/>
      <c r="AT41" s="724"/>
      <c r="AU41" s="724"/>
      <c r="AV41" s="724"/>
      <c r="AW41" s="724"/>
      <c r="AX41" s="724"/>
      <c r="AY41" s="725"/>
      <c r="AZ41" s="680">
        <v>76384</v>
      </c>
      <c r="BA41" s="681"/>
      <c r="BB41" s="681"/>
      <c r="BC41" s="681"/>
      <c r="BD41" s="699"/>
      <c r="BE41" s="699"/>
      <c r="BF41" s="726"/>
      <c r="BG41" s="728"/>
      <c r="BH41" s="729"/>
      <c r="BI41" s="729"/>
      <c r="BJ41" s="729"/>
      <c r="BK41" s="729"/>
      <c r="BL41" s="236"/>
      <c r="BM41" s="720" t="s">
        <v>344</v>
      </c>
      <c r="BN41" s="720"/>
      <c r="BO41" s="720"/>
      <c r="BP41" s="720"/>
      <c r="BQ41" s="720"/>
      <c r="BR41" s="720"/>
      <c r="BS41" s="720"/>
      <c r="BT41" s="720"/>
      <c r="BU41" s="721"/>
      <c r="BV41" s="680" t="s">
        <v>229</v>
      </c>
      <c r="BW41" s="681"/>
      <c r="BX41" s="681"/>
      <c r="BY41" s="681"/>
      <c r="BZ41" s="681"/>
      <c r="CA41" s="681"/>
      <c r="CB41" s="727"/>
      <c r="CD41" s="719" t="s">
        <v>345</v>
      </c>
      <c r="CE41" s="720"/>
      <c r="CF41" s="720"/>
      <c r="CG41" s="720"/>
      <c r="CH41" s="720"/>
      <c r="CI41" s="720"/>
      <c r="CJ41" s="720"/>
      <c r="CK41" s="720"/>
      <c r="CL41" s="720"/>
      <c r="CM41" s="720"/>
      <c r="CN41" s="720"/>
      <c r="CO41" s="720"/>
      <c r="CP41" s="720"/>
      <c r="CQ41" s="721"/>
      <c r="CR41" s="680" t="s">
        <v>129</v>
      </c>
      <c r="CS41" s="699"/>
      <c r="CT41" s="699"/>
      <c r="CU41" s="699"/>
      <c r="CV41" s="699"/>
      <c r="CW41" s="699"/>
      <c r="CX41" s="699"/>
      <c r="CY41" s="700"/>
      <c r="CZ41" s="683" t="s">
        <v>129</v>
      </c>
      <c r="DA41" s="701"/>
      <c r="DB41" s="701"/>
      <c r="DC41" s="702"/>
      <c r="DD41" s="686" t="s">
        <v>129</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346</v>
      </c>
      <c r="C42" s="678"/>
      <c r="D42" s="678"/>
      <c r="E42" s="678"/>
      <c r="F42" s="678"/>
      <c r="G42" s="678"/>
      <c r="H42" s="678"/>
      <c r="I42" s="678"/>
      <c r="J42" s="678"/>
      <c r="K42" s="678"/>
      <c r="L42" s="678"/>
      <c r="M42" s="678"/>
      <c r="N42" s="678"/>
      <c r="O42" s="678"/>
      <c r="P42" s="678"/>
      <c r="Q42" s="679"/>
      <c r="R42" s="680">
        <v>114200</v>
      </c>
      <c r="S42" s="681"/>
      <c r="T42" s="681"/>
      <c r="U42" s="681"/>
      <c r="V42" s="681"/>
      <c r="W42" s="681"/>
      <c r="X42" s="681"/>
      <c r="Y42" s="682"/>
      <c r="Z42" s="713">
        <v>1.9</v>
      </c>
      <c r="AA42" s="713"/>
      <c r="AB42" s="713"/>
      <c r="AC42" s="713"/>
      <c r="AD42" s="714" t="s">
        <v>129</v>
      </c>
      <c r="AE42" s="714"/>
      <c r="AF42" s="714"/>
      <c r="AG42" s="714"/>
      <c r="AH42" s="714"/>
      <c r="AI42" s="714"/>
      <c r="AJ42" s="714"/>
      <c r="AK42" s="714"/>
      <c r="AL42" s="683" t="s">
        <v>129</v>
      </c>
      <c r="AM42" s="684"/>
      <c r="AN42" s="684"/>
      <c r="AO42" s="715"/>
      <c r="AQ42" s="716" t="s">
        <v>347</v>
      </c>
      <c r="AR42" s="717"/>
      <c r="AS42" s="717"/>
      <c r="AT42" s="717"/>
      <c r="AU42" s="717"/>
      <c r="AV42" s="717"/>
      <c r="AW42" s="717"/>
      <c r="AX42" s="717"/>
      <c r="AY42" s="718"/>
      <c r="AZ42" s="664">
        <v>226254</v>
      </c>
      <c r="BA42" s="703"/>
      <c r="BB42" s="703"/>
      <c r="BC42" s="703"/>
      <c r="BD42" s="665"/>
      <c r="BE42" s="665"/>
      <c r="BF42" s="709"/>
      <c r="BG42" s="730"/>
      <c r="BH42" s="731"/>
      <c r="BI42" s="731"/>
      <c r="BJ42" s="731"/>
      <c r="BK42" s="731"/>
      <c r="BL42" s="237"/>
      <c r="BM42" s="710" t="s">
        <v>348</v>
      </c>
      <c r="BN42" s="710"/>
      <c r="BO42" s="710"/>
      <c r="BP42" s="710"/>
      <c r="BQ42" s="710"/>
      <c r="BR42" s="710"/>
      <c r="BS42" s="710"/>
      <c r="BT42" s="710"/>
      <c r="BU42" s="711"/>
      <c r="BV42" s="664">
        <v>327</v>
      </c>
      <c r="BW42" s="703"/>
      <c r="BX42" s="703"/>
      <c r="BY42" s="703"/>
      <c r="BZ42" s="703"/>
      <c r="CA42" s="703"/>
      <c r="CB42" s="712"/>
      <c r="CD42" s="677" t="s">
        <v>349</v>
      </c>
      <c r="CE42" s="678"/>
      <c r="CF42" s="678"/>
      <c r="CG42" s="678"/>
      <c r="CH42" s="678"/>
      <c r="CI42" s="678"/>
      <c r="CJ42" s="678"/>
      <c r="CK42" s="678"/>
      <c r="CL42" s="678"/>
      <c r="CM42" s="678"/>
      <c r="CN42" s="678"/>
      <c r="CO42" s="678"/>
      <c r="CP42" s="678"/>
      <c r="CQ42" s="679"/>
      <c r="CR42" s="680">
        <v>598416</v>
      </c>
      <c r="CS42" s="681"/>
      <c r="CT42" s="681"/>
      <c r="CU42" s="681"/>
      <c r="CV42" s="681"/>
      <c r="CW42" s="681"/>
      <c r="CX42" s="681"/>
      <c r="CY42" s="682"/>
      <c r="CZ42" s="683">
        <v>10.6</v>
      </c>
      <c r="DA42" s="684"/>
      <c r="DB42" s="684"/>
      <c r="DC42" s="685"/>
      <c r="DD42" s="686">
        <v>248594</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350</v>
      </c>
      <c r="C43" s="662"/>
      <c r="D43" s="662"/>
      <c r="E43" s="662"/>
      <c r="F43" s="662"/>
      <c r="G43" s="662"/>
      <c r="H43" s="662"/>
      <c r="I43" s="662"/>
      <c r="J43" s="662"/>
      <c r="K43" s="662"/>
      <c r="L43" s="662"/>
      <c r="M43" s="662"/>
      <c r="N43" s="662"/>
      <c r="O43" s="662"/>
      <c r="P43" s="662"/>
      <c r="Q43" s="663"/>
      <c r="R43" s="664">
        <v>6023150</v>
      </c>
      <c r="S43" s="703"/>
      <c r="T43" s="703"/>
      <c r="U43" s="703"/>
      <c r="V43" s="703"/>
      <c r="W43" s="703"/>
      <c r="X43" s="703"/>
      <c r="Y43" s="704"/>
      <c r="Z43" s="705">
        <v>100</v>
      </c>
      <c r="AA43" s="705"/>
      <c r="AB43" s="705"/>
      <c r="AC43" s="705"/>
      <c r="AD43" s="706">
        <v>2991499</v>
      </c>
      <c r="AE43" s="706"/>
      <c r="AF43" s="706"/>
      <c r="AG43" s="706"/>
      <c r="AH43" s="706"/>
      <c r="AI43" s="706"/>
      <c r="AJ43" s="706"/>
      <c r="AK43" s="706"/>
      <c r="AL43" s="667">
        <v>100</v>
      </c>
      <c r="AM43" s="707"/>
      <c r="AN43" s="707"/>
      <c r="AO43" s="708"/>
      <c r="BV43" s="238"/>
      <c r="BW43" s="238"/>
      <c r="BX43" s="238"/>
      <c r="BY43" s="238"/>
      <c r="BZ43" s="238"/>
      <c r="CA43" s="238"/>
      <c r="CB43" s="238"/>
      <c r="CD43" s="677" t="s">
        <v>351</v>
      </c>
      <c r="CE43" s="678"/>
      <c r="CF43" s="678"/>
      <c r="CG43" s="678"/>
      <c r="CH43" s="678"/>
      <c r="CI43" s="678"/>
      <c r="CJ43" s="678"/>
      <c r="CK43" s="678"/>
      <c r="CL43" s="678"/>
      <c r="CM43" s="678"/>
      <c r="CN43" s="678"/>
      <c r="CO43" s="678"/>
      <c r="CP43" s="678"/>
      <c r="CQ43" s="679"/>
      <c r="CR43" s="680">
        <v>5749</v>
      </c>
      <c r="CS43" s="699"/>
      <c r="CT43" s="699"/>
      <c r="CU43" s="699"/>
      <c r="CV43" s="699"/>
      <c r="CW43" s="699"/>
      <c r="CX43" s="699"/>
      <c r="CY43" s="700"/>
      <c r="CZ43" s="683">
        <v>0.1</v>
      </c>
      <c r="DA43" s="701"/>
      <c r="DB43" s="701"/>
      <c r="DC43" s="702"/>
      <c r="DD43" s="686">
        <v>5749</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299</v>
      </c>
      <c r="CE44" s="694"/>
      <c r="CF44" s="677" t="s">
        <v>352</v>
      </c>
      <c r="CG44" s="678"/>
      <c r="CH44" s="678"/>
      <c r="CI44" s="678"/>
      <c r="CJ44" s="678"/>
      <c r="CK44" s="678"/>
      <c r="CL44" s="678"/>
      <c r="CM44" s="678"/>
      <c r="CN44" s="678"/>
      <c r="CO44" s="678"/>
      <c r="CP44" s="678"/>
      <c r="CQ44" s="679"/>
      <c r="CR44" s="680">
        <v>493427</v>
      </c>
      <c r="CS44" s="681"/>
      <c r="CT44" s="681"/>
      <c r="CU44" s="681"/>
      <c r="CV44" s="681"/>
      <c r="CW44" s="681"/>
      <c r="CX44" s="681"/>
      <c r="CY44" s="682"/>
      <c r="CZ44" s="683">
        <v>8.6999999999999993</v>
      </c>
      <c r="DA44" s="684"/>
      <c r="DB44" s="684"/>
      <c r="DC44" s="685"/>
      <c r="DD44" s="686">
        <v>244607</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354</v>
      </c>
      <c r="CG45" s="678"/>
      <c r="CH45" s="678"/>
      <c r="CI45" s="678"/>
      <c r="CJ45" s="678"/>
      <c r="CK45" s="678"/>
      <c r="CL45" s="678"/>
      <c r="CM45" s="678"/>
      <c r="CN45" s="678"/>
      <c r="CO45" s="678"/>
      <c r="CP45" s="678"/>
      <c r="CQ45" s="679"/>
      <c r="CR45" s="680">
        <v>237460</v>
      </c>
      <c r="CS45" s="699"/>
      <c r="CT45" s="699"/>
      <c r="CU45" s="699"/>
      <c r="CV45" s="699"/>
      <c r="CW45" s="699"/>
      <c r="CX45" s="699"/>
      <c r="CY45" s="700"/>
      <c r="CZ45" s="683">
        <v>4.2</v>
      </c>
      <c r="DA45" s="701"/>
      <c r="DB45" s="701"/>
      <c r="DC45" s="702"/>
      <c r="DD45" s="686">
        <v>56922</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355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356</v>
      </c>
      <c r="CG46" s="678"/>
      <c r="CH46" s="678"/>
      <c r="CI46" s="678"/>
      <c r="CJ46" s="678"/>
      <c r="CK46" s="678"/>
      <c r="CL46" s="678"/>
      <c r="CM46" s="678"/>
      <c r="CN46" s="678"/>
      <c r="CO46" s="678"/>
      <c r="CP46" s="678"/>
      <c r="CQ46" s="679"/>
      <c r="CR46" s="680">
        <v>253519</v>
      </c>
      <c r="CS46" s="681"/>
      <c r="CT46" s="681"/>
      <c r="CU46" s="681"/>
      <c r="CV46" s="681"/>
      <c r="CW46" s="681"/>
      <c r="CX46" s="681"/>
      <c r="CY46" s="682"/>
      <c r="CZ46" s="683">
        <v>4.5</v>
      </c>
      <c r="DA46" s="684"/>
      <c r="DB46" s="684"/>
      <c r="DC46" s="685"/>
      <c r="DD46" s="686">
        <v>185837</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357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358</v>
      </c>
      <c r="CG47" s="678"/>
      <c r="CH47" s="678"/>
      <c r="CI47" s="678"/>
      <c r="CJ47" s="678"/>
      <c r="CK47" s="678"/>
      <c r="CL47" s="678"/>
      <c r="CM47" s="678"/>
      <c r="CN47" s="678"/>
      <c r="CO47" s="678"/>
      <c r="CP47" s="678"/>
      <c r="CQ47" s="679"/>
      <c r="CR47" s="680">
        <v>104989</v>
      </c>
      <c r="CS47" s="699"/>
      <c r="CT47" s="699"/>
      <c r="CU47" s="699"/>
      <c r="CV47" s="699"/>
      <c r="CW47" s="699"/>
      <c r="CX47" s="699"/>
      <c r="CY47" s="700"/>
      <c r="CZ47" s="683">
        <v>1.9</v>
      </c>
      <c r="DA47" s="701"/>
      <c r="DB47" s="701"/>
      <c r="DC47" s="702"/>
      <c r="DD47" s="686">
        <v>3987</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359</v>
      </c>
      <c r="CG48" s="678"/>
      <c r="CH48" s="678"/>
      <c r="CI48" s="678"/>
      <c r="CJ48" s="678"/>
      <c r="CK48" s="678"/>
      <c r="CL48" s="678"/>
      <c r="CM48" s="678"/>
      <c r="CN48" s="678"/>
      <c r="CO48" s="678"/>
      <c r="CP48" s="678"/>
      <c r="CQ48" s="679"/>
      <c r="CR48" s="680" t="s">
        <v>229</v>
      </c>
      <c r="CS48" s="681"/>
      <c r="CT48" s="681"/>
      <c r="CU48" s="681"/>
      <c r="CV48" s="681"/>
      <c r="CW48" s="681"/>
      <c r="CX48" s="681"/>
      <c r="CY48" s="682"/>
      <c r="CZ48" s="683" t="s">
        <v>129</v>
      </c>
      <c r="DA48" s="684"/>
      <c r="DB48" s="684"/>
      <c r="DC48" s="685"/>
      <c r="DD48" s="686" t="s">
        <v>229</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360</v>
      </c>
      <c r="CE49" s="662"/>
      <c r="CF49" s="662"/>
      <c r="CG49" s="662"/>
      <c r="CH49" s="662"/>
      <c r="CI49" s="662"/>
      <c r="CJ49" s="662"/>
      <c r="CK49" s="662"/>
      <c r="CL49" s="662"/>
      <c r="CM49" s="662"/>
      <c r="CN49" s="662"/>
      <c r="CO49" s="662"/>
      <c r="CP49" s="662"/>
      <c r="CQ49" s="663"/>
      <c r="CR49" s="664">
        <v>5649710</v>
      </c>
      <c r="CS49" s="665"/>
      <c r="CT49" s="665"/>
      <c r="CU49" s="665"/>
      <c r="CV49" s="665"/>
      <c r="CW49" s="665"/>
      <c r="CX49" s="665"/>
      <c r="CY49" s="666"/>
      <c r="CZ49" s="667">
        <v>100</v>
      </c>
      <c r="DA49" s="668"/>
      <c r="DB49" s="668"/>
      <c r="DC49" s="669"/>
      <c r="DD49" s="670">
        <v>3653275</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D5xN7H86v3bFL282O+35MgUCqivfSlspndZ7KHg6y80Q/uxvxIsneZcnCha5bCDJEcy7jTGePOqKQiixgRQElg==" saltValue="4EcrPsypwQw+3XQtk2ycA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362</v>
      </c>
      <c r="DK2" s="1206"/>
      <c r="DL2" s="1206"/>
      <c r="DM2" s="1206"/>
      <c r="DN2" s="1206"/>
      <c r="DO2" s="1207"/>
      <c r="DP2" s="251"/>
      <c r="DQ2" s="1205" t="s">
        <v>363</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364</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366</v>
      </c>
      <c r="B5" s="1091"/>
      <c r="C5" s="1091"/>
      <c r="D5" s="1091"/>
      <c r="E5" s="1091"/>
      <c r="F5" s="1091"/>
      <c r="G5" s="1091"/>
      <c r="H5" s="1091"/>
      <c r="I5" s="1091"/>
      <c r="J5" s="1091"/>
      <c r="K5" s="1091"/>
      <c r="L5" s="1091"/>
      <c r="M5" s="1091"/>
      <c r="N5" s="1091"/>
      <c r="O5" s="1091"/>
      <c r="P5" s="1092"/>
      <c r="Q5" s="1096" t="s">
        <v>367</v>
      </c>
      <c r="R5" s="1097"/>
      <c r="S5" s="1097"/>
      <c r="T5" s="1097"/>
      <c r="U5" s="1098"/>
      <c r="V5" s="1096" t="s">
        <v>368</v>
      </c>
      <c r="W5" s="1097"/>
      <c r="X5" s="1097"/>
      <c r="Y5" s="1097"/>
      <c r="Z5" s="1098"/>
      <c r="AA5" s="1096" t="s">
        <v>369</v>
      </c>
      <c r="AB5" s="1097"/>
      <c r="AC5" s="1097"/>
      <c r="AD5" s="1097"/>
      <c r="AE5" s="1097"/>
      <c r="AF5" s="1208" t="s">
        <v>370</v>
      </c>
      <c r="AG5" s="1097"/>
      <c r="AH5" s="1097"/>
      <c r="AI5" s="1097"/>
      <c r="AJ5" s="1112"/>
      <c r="AK5" s="1097" t="s">
        <v>371</v>
      </c>
      <c r="AL5" s="1097"/>
      <c r="AM5" s="1097"/>
      <c r="AN5" s="1097"/>
      <c r="AO5" s="1098"/>
      <c r="AP5" s="1096" t="s">
        <v>372</v>
      </c>
      <c r="AQ5" s="1097"/>
      <c r="AR5" s="1097"/>
      <c r="AS5" s="1097"/>
      <c r="AT5" s="1098"/>
      <c r="AU5" s="1096" t="s">
        <v>373</v>
      </c>
      <c r="AV5" s="1097"/>
      <c r="AW5" s="1097"/>
      <c r="AX5" s="1097"/>
      <c r="AY5" s="1112"/>
      <c r="AZ5" s="258"/>
      <c r="BA5" s="258"/>
      <c r="BB5" s="258"/>
      <c r="BC5" s="258"/>
      <c r="BD5" s="258"/>
      <c r="BE5" s="259"/>
      <c r="BF5" s="259"/>
      <c r="BG5" s="259"/>
      <c r="BH5" s="259"/>
      <c r="BI5" s="259"/>
      <c r="BJ5" s="259"/>
      <c r="BK5" s="259"/>
      <c r="BL5" s="259"/>
      <c r="BM5" s="259"/>
      <c r="BN5" s="259"/>
      <c r="BO5" s="259"/>
      <c r="BP5" s="259"/>
      <c r="BQ5" s="1090" t="s">
        <v>374</v>
      </c>
      <c r="BR5" s="1091"/>
      <c r="BS5" s="1091"/>
      <c r="BT5" s="1091"/>
      <c r="BU5" s="1091"/>
      <c r="BV5" s="1091"/>
      <c r="BW5" s="1091"/>
      <c r="BX5" s="1091"/>
      <c r="BY5" s="1091"/>
      <c r="BZ5" s="1091"/>
      <c r="CA5" s="1091"/>
      <c r="CB5" s="1091"/>
      <c r="CC5" s="1091"/>
      <c r="CD5" s="1091"/>
      <c r="CE5" s="1091"/>
      <c r="CF5" s="1091"/>
      <c r="CG5" s="1092"/>
      <c r="CH5" s="1096" t="s">
        <v>375</v>
      </c>
      <c r="CI5" s="1097"/>
      <c r="CJ5" s="1097"/>
      <c r="CK5" s="1097"/>
      <c r="CL5" s="1098"/>
      <c r="CM5" s="1096" t="s">
        <v>376</v>
      </c>
      <c r="CN5" s="1097"/>
      <c r="CO5" s="1097"/>
      <c r="CP5" s="1097"/>
      <c r="CQ5" s="1098"/>
      <c r="CR5" s="1096" t="s">
        <v>377</v>
      </c>
      <c r="CS5" s="1097"/>
      <c r="CT5" s="1097"/>
      <c r="CU5" s="1097"/>
      <c r="CV5" s="1098"/>
      <c r="CW5" s="1096" t="s">
        <v>378</v>
      </c>
      <c r="CX5" s="1097"/>
      <c r="CY5" s="1097"/>
      <c r="CZ5" s="1097"/>
      <c r="DA5" s="1098"/>
      <c r="DB5" s="1096" t="s">
        <v>379</v>
      </c>
      <c r="DC5" s="1097"/>
      <c r="DD5" s="1097"/>
      <c r="DE5" s="1097"/>
      <c r="DF5" s="1098"/>
      <c r="DG5" s="1193" t="s">
        <v>380</v>
      </c>
      <c r="DH5" s="1194"/>
      <c r="DI5" s="1194"/>
      <c r="DJ5" s="1194"/>
      <c r="DK5" s="1195"/>
      <c r="DL5" s="1193" t="s">
        <v>381</v>
      </c>
      <c r="DM5" s="1194"/>
      <c r="DN5" s="1194"/>
      <c r="DO5" s="1194"/>
      <c r="DP5" s="1195"/>
      <c r="DQ5" s="1096" t="s">
        <v>382</v>
      </c>
      <c r="DR5" s="1097"/>
      <c r="DS5" s="1097"/>
      <c r="DT5" s="1097"/>
      <c r="DU5" s="1098"/>
      <c r="DV5" s="1096" t="s">
        <v>373</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383</v>
      </c>
      <c r="C7" s="1146"/>
      <c r="D7" s="1146"/>
      <c r="E7" s="1146"/>
      <c r="F7" s="1146"/>
      <c r="G7" s="1146"/>
      <c r="H7" s="1146"/>
      <c r="I7" s="1146"/>
      <c r="J7" s="1146"/>
      <c r="K7" s="1146"/>
      <c r="L7" s="1146"/>
      <c r="M7" s="1146"/>
      <c r="N7" s="1146"/>
      <c r="O7" s="1146"/>
      <c r="P7" s="1147"/>
      <c r="Q7" s="1199">
        <v>6023</v>
      </c>
      <c r="R7" s="1200"/>
      <c r="S7" s="1200"/>
      <c r="T7" s="1200"/>
      <c r="U7" s="1200"/>
      <c r="V7" s="1200">
        <v>5650</v>
      </c>
      <c r="W7" s="1200"/>
      <c r="X7" s="1200"/>
      <c r="Y7" s="1200"/>
      <c r="Z7" s="1200"/>
      <c r="AA7" s="1200">
        <v>373</v>
      </c>
      <c r="AB7" s="1200"/>
      <c r="AC7" s="1200"/>
      <c r="AD7" s="1200"/>
      <c r="AE7" s="1201"/>
      <c r="AF7" s="1202">
        <v>322</v>
      </c>
      <c r="AG7" s="1203"/>
      <c r="AH7" s="1203"/>
      <c r="AI7" s="1203"/>
      <c r="AJ7" s="1204"/>
      <c r="AK7" s="1186">
        <v>39</v>
      </c>
      <c r="AL7" s="1187"/>
      <c r="AM7" s="1187"/>
      <c r="AN7" s="1187"/>
      <c r="AO7" s="1187"/>
      <c r="AP7" s="1187">
        <v>4218</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c r="BT7" s="1191"/>
      <c r="BU7" s="1191"/>
      <c r="BV7" s="1191"/>
      <c r="BW7" s="1191"/>
      <c r="BX7" s="1191"/>
      <c r="BY7" s="1191"/>
      <c r="BZ7" s="1191"/>
      <c r="CA7" s="1191"/>
      <c r="CB7" s="1191"/>
      <c r="CC7" s="1191"/>
      <c r="CD7" s="1191"/>
      <c r="CE7" s="1191"/>
      <c r="CF7" s="1191"/>
      <c r="CG7" s="1192"/>
      <c r="CH7" s="1183"/>
      <c r="CI7" s="1184"/>
      <c r="CJ7" s="1184"/>
      <c r="CK7" s="1184"/>
      <c r="CL7" s="1185"/>
      <c r="CM7" s="1183"/>
      <c r="CN7" s="1184"/>
      <c r="CO7" s="1184"/>
      <c r="CP7" s="1184"/>
      <c r="CQ7" s="1185"/>
      <c r="CR7" s="1183"/>
      <c r="CS7" s="1184"/>
      <c r="CT7" s="1184"/>
      <c r="CU7" s="1184"/>
      <c r="CV7" s="1185"/>
      <c r="CW7" s="1183"/>
      <c r="CX7" s="1184"/>
      <c r="CY7" s="1184"/>
      <c r="CZ7" s="1184"/>
      <c r="DA7" s="1185"/>
      <c r="DB7" s="1183"/>
      <c r="DC7" s="1184"/>
      <c r="DD7" s="1184"/>
      <c r="DE7" s="1184"/>
      <c r="DF7" s="1185"/>
      <c r="DG7" s="1183"/>
      <c r="DH7" s="1184"/>
      <c r="DI7" s="1184"/>
      <c r="DJ7" s="1184"/>
      <c r="DK7" s="1185"/>
      <c r="DL7" s="1183"/>
      <c r="DM7" s="1184"/>
      <c r="DN7" s="1184"/>
      <c r="DO7" s="1184"/>
      <c r="DP7" s="1185"/>
      <c r="DQ7" s="1183"/>
      <c r="DR7" s="1184"/>
      <c r="DS7" s="1184"/>
      <c r="DT7" s="1184"/>
      <c r="DU7" s="1185"/>
      <c r="DV7" s="1210"/>
      <c r="DW7" s="1211"/>
      <c r="DX7" s="1211"/>
      <c r="DY7" s="1211"/>
      <c r="DZ7" s="1212"/>
      <c r="EA7" s="256"/>
    </row>
    <row r="8" spans="1:131" s="257" customFormat="1" ht="26.25" customHeight="1" x14ac:dyDescent="0.15">
      <c r="A8" s="263">
        <v>2</v>
      </c>
      <c r="B8" s="1132" t="s">
        <v>384</v>
      </c>
      <c r="C8" s="1133"/>
      <c r="D8" s="1133"/>
      <c r="E8" s="1133"/>
      <c r="F8" s="1133"/>
      <c r="G8" s="1133"/>
      <c r="H8" s="1133"/>
      <c r="I8" s="1133"/>
      <c r="J8" s="1133"/>
      <c r="K8" s="1133"/>
      <c r="L8" s="1133"/>
      <c r="M8" s="1133"/>
      <c r="N8" s="1133"/>
      <c r="O8" s="1133"/>
      <c r="P8" s="1134"/>
      <c r="Q8" s="1138">
        <v>11</v>
      </c>
      <c r="R8" s="1139"/>
      <c r="S8" s="1139"/>
      <c r="T8" s="1139"/>
      <c r="U8" s="1139"/>
      <c r="V8" s="1139">
        <v>11</v>
      </c>
      <c r="W8" s="1139"/>
      <c r="X8" s="1139"/>
      <c r="Y8" s="1139"/>
      <c r="Z8" s="1139"/>
      <c r="AA8" s="1139">
        <v>0</v>
      </c>
      <c r="AB8" s="1139"/>
      <c r="AC8" s="1139"/>
      <c r="AD8" s="1139"/>
      <c r="AE8" s="1140"/>
      <c r="AF8" s="1114" t="s">
        <v>129</v>
      </c>
      <c r="AG8" s="1115"/>
      <c r="AH8" s="1115"/>
      <c r="AI8" s="1115"/>
      <c r="AJ8" s="1116"/>
      <c r="AK8" s="1181" t="s">
        <v>566</v>
      </c>
      <c r="AL8" s="1182"/>
      <c r="AM8" s="1182"/>
      <c r="AN8" s="1182"/>
      <c r="AO8" s="1182"/>
      <c r="AP8" s="1182" t="s">
        <v>566</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385</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386</v>
      </c>
      <c r="B23" s="1039" t="s">
        <v>387</v>
      </c>
      <c r="C23" s="1040"/>
      <c r="D23" s="1040"/>
      <c r="E23" s="1040"/>
      <c r="F23" s="1040"/>
      <c r="G23" s="1040"/>
      <c r="H23" s="1040"/>
      <c r="I23" s="1040"/>
      <c r="J23" s="1040"/>
      <c r="K23" s="1040"/>
      <c r="L23" s="1040"/>
      <c r="M23" s="1040"/>
      <c r="N23" s="1040"/>
      <c r="O23" s="1040"/>
      <c r="P23" s="1041"/>
      <c r="Q23" s="1163">
        <v>6023</v>
      </c>
      <c r="R23" s="1164"/>
      <c r="S23" s="1164"/>
      <c r="T23" s="1164"/>
      <c r="U23" s="1164"/>
      <c r="V23" s="1164">
        <v>5650</v>
      </c>
      <c r="W23" s="1164"/>
      <c r="X23" s="1164"/>
      <c r="Y23" s="1164"/>
      <c r="Z23" s="1164"/>
      <c r="AA23" s="1164">
        <v>373</v>
      </c>
      <c r="AB23" s="1164"/>
      <c r="AC23" s="1164"/>
      <c r="AD23" s="1164"/>
      <c r="AE23" s="1165"/>
      <c r="AF23" s="1166">
        <v>322</v>
      </c>
      <c r="AG23" s="1164"/>
      <c r="AH23" s="1164"/>
      <c r="AI23" s="1164"/>
      <c r="AJ23" s="1167"/>
      <c r="AK23" s="1168"/>
      <c r="AL23" s="1169"/>
      <c r="AM23" s="1169"/>
      <c r="AN23" s="1169"/>
      <c r="AO23" s="1169"/>
      <c r="AP23" s="1164">
        <v>4218</v>
      </c>
      <c r="AQ23" s="1164"/>
      <c r="AR23" s="1164"/>
      <c r="AS23" s="1164"/>
      <c r="AT23" s="1164"/>
      <c r="AU23" s="1170"/>
      <c r="AV23" s="1170"/>
      <c r="AW23" s="1170"/>
      <c r="AX23" s="1170"/>
      <c r="AY23" s="1171"/>
      <c r="AZ23" s="1160" t="s">
        <v>388</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389</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390</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366</v>
      </c>
      <c r="B26" s="1091"/>
      <c r="C26" s="1091"/>
      <c r="D26" s="1091"/>
      <c r="E26" s="1091"/>
      <c r="F26" s="1091"/>
      <c r="G26" s="1091"/>
      <c r="H26" s="1091"/>
      <c r="I26" s="1091"/>
      <c r="J26" s="1091"/>
      <c r="K26" s="1091"/>
      <c r="L26" s="1091"/>
      <c r="M26" s="1091"/>
      <c r="N26" s="1091"/>
      <c r="O26" s="1091"/>
      <c r="P26" s="1092"/>
      <c r="Q26" s="1096" t="s">
        <v>391</v>
      </c>
      <c r="R26" s="1097"/>
      <c r="S26" s="1097"/>
      <c r="T26" s="1097"/>
      <c r="U26" s="1098"/>
      <c r="V26" s="1096" t="s">
        <v>392</v>
      </c>
      <c r="W26" s="1097"/>
      <c r="X26" s="1097"/>
      <c r="Y26" s="1097"/>
      <c r="Z26" s="1098"/>
      <c r="AA26" s="1096" t="s">
        <v>393</v>
      </c>
      <c r="AB26" s="1097"/>
      <c r="AC26" s="1097"/>
      <c r="AD26" s="1097"/>
      <c r="AE26" s="1097"/>
      <c r="AF26" s="1154" t="s">
        <v>394</v>
      </c>
      <c r="AG26" s="1103"/>
      <c r="AH26" s="1103"/>
      <c r="AI26" s="1103"/>
      <c r="AJ26" s="1155"/>
      <c r="AK26" s="1097" t="s">
        <v>395</v>
      </c>
      <c r="AL26" s="1097"/>
      <c r="AM26" s="1097"/>
      <c r="AN26" s="1097"/>
      <c r="AO26" s="1098"/>
      <c r="AP26" s="1096" t="s">
        <v>396</v>
      </c>
      <c r="AQ26" s="1097"/>
      <c r="AR26" s="1097"/>
      <c r="AS26" s="1097"/>
      <c r="AT26" s="1098"/>
      <c r="AU26" s="1096" t="s">
        <v>397</v>
      </c>
      <c r="AV26" s="1097"/>
      <c r="AW26" s="1097"/>
      <c r="AX26" s="1097"/>
      <c r="AY26" s="1098"/>
      <c r="AZ26" s="1096" t="s">
        <v>398</v>
      </c>
      <c r="BA26" s="1097"/>
      <c r="BB26" s="1097"/>
      <c r="BC26" s="1097"/>
      <c r="BD26" s="1098"/>
      <c r="BE26" s="1096" t="s">
        <v>373</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399</v>
      </c>
      <c r="C28" s="1146"/>
      <c r="D28" s="1146"/>
      <c r="E28" s="1146"/>
      <c r="F28" s="1146"/>
      <c r="G28" s="1146"/>
      <c r="H28" s="1146"/>
      <c r="I28" s="1146"/>
      <c r="J28" s="1146"/>
      <c r="K28" s="1146"/>
      <c r="L28" s="1146"/>
      <c r="M28" s="1146"/>
      <c r="N28" s="1146"/>
      <c r="O28" s="1146"/>
      <c r="P28" s="1147"/>
      <c r="Q28" s="1148">
        <v>885</v>
      </c>
      <c r="R28" s="1149"/>
      <c r="S28" s="1149"/>
      <c r="T28" s="1149"/>
      <c r="U28" s="1149"/>
      <c r="V28" s="1149">
        <v>836</v>
      </c>
      <c r="W28" s="1149"/>
      <c r="X28" s="1149"/>
      <c r="Y28" s="1149"/>
      <c r="Z28" s="1149"/>
      <c r="AA28" s="1149">
        <v>49</v>
      </c>
      <c r="AB28" s="1149"/>
      <c r="AC28" s="1149"/>
      <c r="AD28" s="1149"/>
      <c r="AE28" s="1150"/>
      <c r="AF28" s="1151">
        <v>49</v>
      </c>
      <c r="AG28" s="1149"/>
      <c r="AH28" s="1149"/>
      <c r="AI28" s="1149"/>
      <c r="AJ28" s="1152"/>
      <c r="AK28" s="1153">
        <v>93</v>
      </c>
      <c r="AL28" s="1141"/>
      <c r="AM28" s="1141"/>
      <c r="AN28" s="1141"/>
      <c r="AO28" s="1141"/>
      <c r="AP28" s="1141" t="s">
        <v>566</v>
      </c>
      <c r="AQ28" s="1141"/>
      <c r="AR28" s="1141"/>
      <c r="AS28" s="1141"/>
      <c r="AT28" s="1141"/>
      <c r="AU28" s="1141" t="s">
        <v>566</v>
      </c>
      <c r="AV28" s="1141"/>
      <c r="AW28" s="1141"/>
      <c r="AX28" s="1141"/>
      <c r="AY28" s="1141"/>
      <c r="AZ28" s="1142"/>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400</v>
      </c>
      <c r="C29" s="1133"/>
      <c r="D29" s="1133"/>
      <c r="E29" s="1133"/>
      <c r="F29" s="1133"/>
      <c r="G29" s="1133"/>
      <c r="H29" s="1133"/>
      <c r="I29" s="1133"/>
      <c r="J29" s="1133"/>
      <c r="K29" s="1133"/>
      <c r="L29" s="1133"/>
      <c r="M29" s="1133"/>
      <c r="N29" s="1133"/>
      <c r="O29" s="1133"/>
      <c r="P29" s="1134"/>
      <c r="Q29" s="1138">
        <v>736</v>
      </c>
      <c r="R29" s="1139"/>
      <c r="S29" s="1139"/>
      <c r="T29" s="1139"/>
      <c r="U29" s="1139"/>
      <c r="V29" s="1139">
        <v>734</v>
      </c>
      <c r="W29" s="1139"/>
      <c r="X29" s="1139"/>
      <c r="Y29" s="1139"/>
      <c r="Z29" s="1139"/>
      <c r="AA29" s="1139">
        <v>2</v>
      </c>
      <c r="AB29" s="1139"/>
      <c r="AC29" s="1139"/>
      <c r="AD29" s="1139"/>
      <c r="AE29" s="1140"/>
      <c r="AF29" s="1114">
        <v>2</v>
      </c>
      <c r="AG29" s="1115"/>
      <c r="AH29" s="1115"/>
      <c r="AI29" s="1115"/>
      <c r="AJ29" s="1116"/>
      <c r="AK29" s="1075">
        <v>120</v>
      </c>
      <c r="AL29" s="1066"/>
      <c r="AM29" s="1066"/>
      <c r="AN29" s="1066"/>
      <c r="AO29" s="1066"/>
      <c r="AP29" s="1066" t="s">
        <v>566</v>
      </c>
      <c r="AQ29" s="1066"/>
      <c r="AR29" s="1066"/>
      <c r="AS29" s="1066"/>
      <c r="AT29" s="1066"/>
      <c r="AU29" s="1066" t="s">
        <v>566</v>
      </c>
      <c r="AV29" s="1066"/>
      <c r="AW29" s="1066"/>
      <c r="AX29" s="1066"/>
      <c r="AY29" s="1066"/>
      <c r="AZ29" s="1137"/>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401</v>
      </c>
      <c r="C30" s="1133"/>
      <c r="D30" s="1133"/>
      <c r="E30" s="1133"/>
      <c r="F30" s="1133"/>
      <c r="G30" s="1133"/>
      <c r="H30" s="1133"/>
      <c r="I30" s="1133"/>
      <c r="J30" s="1133"/>
      <c r="K30" s="1133"/>
      <c r="L30" s="1133"/>
      <c r="M30" s="1133"/>
      <c r="N30" s="1133"/>
      <c r="O30" s="1133"/>
      <c r="P30" s="1134"/>
      <c r="Q30" s="1138">
        <v>75</v>
      </c>
      <c r="R30" s="1139"/>
      <c r="S30" s="1139"/>
      <c r="T30" s="1139"/>
      <c r="U30" s="1139"/>
      <c r="V30" s="1139">
        <v>75</v>
      </c>
      <c r="W30" s="1139"/>
      <c r="X30" s="1139"/>
      <c r="Y30" s="1139"/>
      <c r="Z30" s="1139"/>
      <c r="AA30" s="1139">
        <v>0</v>
      </c>
      <c r="AB30" s="1139"/>
      <c r="AC30" s="1139"/>
      <c r="AD30" s="1139"/>
      <c r="AE30" s="1140"/>
      <c r="AF30" s="1114">
        <v>0</v>
      </c>
      <c r="AG30" s="1115"/>
      <c r="AH30" s="1115"/>
      <c r="AI30" s="1115"/>
      <c r="AJ30" s="1116"/>
      <c r="AK30" s="1075">
        <v>17</v>
      </c>
      <c r="AL30" s="1066"/>
      <c r="AM30" s="1066"/>
      <c r="AN30" s="1066"/>
      <c r="AO30" s="1066"/>
      <c r="AP30" s="1066" t="s">
        <v>566</v>
      </c>
      <c r="AQ30" s="1066"/>
      <c r="AR30" s="1066"/>
      <c r="AS30" s="1066"/>
      <c r="AT30" s="1066"/>
      <c r="AU30" s="1066" t="s">
        <v>566</v>
      </c>
      <c r="AV30" s="1066"/>
      <c r="AW30" s="1066"/>
      <c r="AX30" s="1066"/>
      <c r="AY30" s="1066"/>
      <c r="AZ30" s="1137"/>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402</v>
      </c>
      <c r="C31" s="1133"/>
      <c r="D31" s="1133"/>
      <c r="E31" s="1133"/>
      <c r="F31" s="1133"/>
      <c r="G31" s="1133"/>
      <c r="H31" s="1133"/>
      <c r="I31" s="1133"/>
      <c r="J31" s="1133"/>
      <c r="K31" s="1133"/>
      <c r="L31" s="1133"/>
      <c r="M31" s="1133"/>
      <c r="N31" s="1133"/>
      <c r="O31" s="1133"/>
      <c r="P31" s="1134"/>
      <c r="Q31" s="1138">
        <v>1</v>
      </c>
      <c r="R31" s="1139"/>
      <c r="S31" s="1139"/>
      <c r="T31" s="1139"/>
      <c r="U31" s="1139"/>
      <c r="V31" s="1139">
        <v>1</v>
      </c>
      <c r="W31" s="1139"/>
      <c r="X31" s="1139"/>
      <c r="Y31" s="1139"/>
      <c r="Z31" s="1139"/>
      <c r="AA31" s="1139">
        <v>0</v>
      </c>
      <c r="AB31" s="1139"/>
      <c r="AC31" s="1139"/>
      <c r="AD31" s="1139"/>
      <c r="AE31" s="1140"/>
      <c r="AF31" s="1114">
        <v>0</v>
      </c>
      <c r="AG31" s="1115"/>
      <c r="AH31" s="1115"/>
      <c r="AI31" s="1115"/>
      <c r="AJ31" s="1116"/>
      <c r="AK31" s="1075" t="s">
        <v>566</v>
      </c>
      <c r="AL31" s="1066"/>
      <c r="AM31" s="1066"/>
      <c r="AN31" s="1066"/>
      <c r="AO31" s="1066"/>
      <c r="AP31" s="1066" t="s">
        <v>566</v>
      </c>
      <c r="AQ31" s="1066"/>
      <c r="AR31" s="1066"/>
      <c r="AS31" s="1066"/>
      <c r="AT31" s="1066"/>
      <c r="AU31" s="1066" t="s">
        <v>566</v>
      </c>
      <c r="AV31" s="1066"/>
      <c r="AW31" s="1066"/>
      <c r="AX31" s="1066"/>
      <c r="AY31" s="1066"/>
      <c r="AZ31" s="1137"/>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403</v>
      </c>
      <c r="C32" s="1133"/>
      <c r="D32" s="1133"/>
      <c r="E32" s="1133"/>
      <c r="F32" s="1133"/>
      <c r="G32" s="1133"/>
      <c r="H32" s="1133"/>
      <c r="I32" s="1133"/>
      <c r="J32" s="1133"/>
      <c r="K32" s="1133"/>
      <c r="L32" s="1133"/>
      <c r="M32" s="1133"/>
      <c r="N32" s="1133"/>
      <c r="O32" s="1133"/>
      <c r="P32" s="1134"/>
      <c r="Q32" s="1138">
        <v>161</v>
      </c>
      <c r="R32" s="1139"/>
      <c r="S32" s="1139"/>
      <c r="T32" s="1139"/>
      <c r="U32" s="1139"/>
      <c r="V32" s="1139">
        <v>150</v>
      </c>
      <c r="W32" s="1139"/>
      <c r="X32" s="1139"/>
      <c r="Y32" s="1139"/>
      <c r="Z32" s="1139"/>
      <c r="AA32" s="1139">
        <v>11</v>
      </c>
      <c r="AB32" s="1139"/>
      <c r="AC32" s="1139"/>
      <c r="AD32" s="1139"/>
      <c r="AE32" s="1140"/>
      <c r="AF32" s="1114">
        <v>315</v>
      </c>
      <c r="AG32" s="1115"/>
      <c r="AH32" s="1115"/>
      <c r="AI32" s="1115"/>
      <c r="AJ32" s="1116"/>
      <c r="AK32" s="1075">
        <v>0</v>
      </c>
      <c r="AL32" s="1066"/>
      <c r="AM32" s="1066"/>
      <c r="AN32" s="1066"/>
      <c r="AO32" s="1066"/>
      <c r="AP32" s="1066">
        <v>907</v>
      </c>
      <c r="AQ32" s="1066"/>
      <c r="AR32" s="1066"/>
      <c r="AS32" s="1066"/>
      <c r="AT32" s="1066"/>
      <c r="AU32" s="1066">
        <v>13</v>
      </c>
      <c r="AV32" s="1066"/>
      <c r="AW32" s="1066"/>
      <c r="AX32" s="1066"/>
      <c r="AY32" s="1066"/>
      <c r="AZ32" s="1137" t="s">
        <v>581</v>
      </c>
      <c r="BA32" s="1137"/>
      <c r="BB32" s="1137"/>
      <c r="BC32" s="1137"/>
      <c r="BD32" s="1137"/>
      <c r="BE32" s="1127" t="s">
        <v>404</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405</v>
      </c>
      <c r="C33" s="1133"/>
      <c r="D33" s="1133"/>
      <c r="E33" s="1133"/>
      <c r="F33" s="1133"/>
      <c r="G33" s="1133"/>
      <c r="H33" s="1133"/>
      <c r="I33" s="1133"/>
      <c r="J33" s="1133"/>
      <c r="K33" s="1133"/>
      <c r="L33" s="1133"/>
      <c r="M33" s="1133"/>
      <c r="N33" s="1133"/>
      <c r="O33" s="1133"/>
      <c r="P33" s="1134"/>
      <c r="Q33" s="1138">
        <v>130</v>
      </c>
      <c r="R33" s="1139"/>
      <c r="S33" s="1139"/>
      <c r="T33" s="1139"/>
      <c r="U33" s="1139"/>
      <c r="V33" s="1139">
        <v>128</v>
      </c>
      <c r="W33" s="1139"/>
      <c r="X33" s="1139"/>
      <c r="Y33" s="1139"/>
      <c r="Z33" s="1139"/>
      <c r="AA33" s="1139">
        <v>2</v>
      </c>
      <c r="AB33" s="1139"/>
      <c r="AC33" s="1139"/>
      <c r="AD33" s="1139"/>
      <c r="AE33" s="1140"/>
      <c r="AF33" s="1114">
        <v>2</v>
      </c>
      <c r="AG33" s="1115"/>
      <c r="AH33" s="1115"/>
      <c r="AI33" s="1115"/>
      <c r="AJ33" s="1116"/>
      <c r="AK33" s="1075">
        <v>56</v>
      </c>
      <c r="AL33" s="1066"/>
      <c r="AM33" s="1066"/>
      <c r="AN33" s="1066"/>
      <c r="AO33" s="1066"/>
      <c r="AP33" s="1066">
        <v>445</v>
      </c>
      <c r="AQ33" s="1066"/>
      <c r="AR33" s="1066"/>
      <c r="AS33" s="1066"/>
      <c r="AT33" s="1066"/>
      <c r="AU33" s="1066">
        <v>328</v>
      </c>
      <c r="AV33" s="1066"/>
      <c r="AW33" s="1066"/>
      <c r="AX33" s="1066"/>
      <c r="AY33" s="1066"/>
      <c r="AZ33" s="1137" t="s">
        <v>581</v>
      </c>
      <c r="BA33" s="1137"/>
      <c r="BB33" s="1137"/>
      <c r="BC33" s="1137"/>
      <c r="BD33" s="1137"/>
      <c r="BE33" s="1127" t="s">
        <v>406</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407</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386</v>
      </c>
      <c r="B63" s="1039" t="s">
        <v>408</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370</v>
      </c>
      <c r="AG63" s="1054"/>
      <c r="AH63" s="1054"/>
      <c r="AI63" s="1054"/>
      <c r="AJ63" s="1125"/>
      <c r="AK63" s="1126"/>
      <c r="AL63" s="1058"/>
      <c r="AM63" s="1058"/>
      <c r="AN63" s="1058"/>
      <c r="AO63" s="1058"/>
      <c r="AP63" s="1054">
        <v>1352</v>
      </c>
      <c r="AQ63" s="1054"/>
      <c r="AR63" s="1054"/>
      <c r="AS63" s="1054"/>
      <c r="AT63" s="1054"/>
      <c r="AU63" s="1054">
        <v>341</v>
      </c>
      <c r="AV63" s="1054"/>
      <c r="AW63" s="1054"/>
      <c r="AX63" s="1054"/>
      <c r="AY63" s="1054"/>
      <c r="AZ63" s="1120"/>
      <c r="BA63" s="1120"/>
      <c r="BB63" s="1120"/>
      <c r="BC63" s="1120"/>
      <c r="BD63" s="1120"/>
      <c r="BE63" s="1055"/>
      <c r="BF63" s="1055"/>
      <c r="BG63" s="1055"/>
      <c r="BH63" s="1055"/>
      <c r="BI63" s="1056"/>
      <c r="BJ63" s="1121" t="s">
        <v>129</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409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410</v>
      </c>
      <c r="B66" s="1091"/>
      <c r="C66" s="1091"/>
      <c r="D66" s="1091"/>
      <c r="E66" s="1091"/>
      <c r="F66" s="1091"/>
      <c r="G66" s="1091"/>
      <c r="H66" s="1091"/>
      <c r="I66" s="1091"/>
      <c r="J66" s="1091"/>
      <c r="K66" s="1091"/>
      <c r="L66" s="1091"/>
      <c r="M66" s="1091"/>
      <c r="N66" s="1091"/>
      <c r="O66" s="1091"/>
      <c r="P66" s="1092"/>
      <c r="Q66" s="1096" t="s">
        <v>391</v>
      </c>
      <c r="R66" s="1097"/>
      <c r="S66" s="1097"/>
      <c r="T66" s="1097"/>
      <c r="U66" s="1098"/>
      <c r="V66" s="1096" t="s">
        <v>392</v>
      </c>
      <c r="W66" s="1097"/>
      <c r="X66" s="1097"/>
      <c r="Y66" s="1097"/>
      <c r="Z66" s="1098"/>
      <c r="AA66" s="1096" t="s">
        <v>411</v>
      </c>
      <c r="AB66" s="1097"/>
      <c r="AC66" s="1097"/>
      <c r="AD66" s="1097"/>
      <c r="AE66" s="1098"/>
      <c r="AF66" s="1102" t="s">
        <v>394</v>
      </c>
      <c r="AG66" s="1103"/>
      <c r="AH66" s="1103"/>
      <c r="AI66" s="1103"/>
      <c r="AJ66" s="1104"/>
      <c r="AK66" s="1096" t="s">
        <v>395</v>
      </c>
      <c r="AL66" s="1091"/>
      <c r="AM66" s="1091"/>
      <c r="AN66" s="1091"/>
      <c r="AO66" s="1092"/>
      <c r="AP66" s="1096" t="s">
        <v>396</v>
      </c>
      <c r="AQ66" s="1097"/>
      <c r="AR66" s="1097"/>
      <c r="AS66" s="1097"/>
      <c r="AT66" s="1098"/>
      <c r="AU66" s="1096" t="s">
        <v>412</v>
      </c>
      <c r="AV66" s="1097"/>
      <c r="AW66" s="1097"/>
      <c r="AX66" s="1097"/>
      <c r="AY66" s="1098"/>
      <c r="AZ66" s="1096" t="s">
        <v>373</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567</v>
      </c>
      <c r="C68" s="1081"/>
      <c r="D68" s="1081"/>
      <c r="E68" s="1081"/>
      <c r="F68" s="1081"/>
      <c r="G68" s="1081"/>
      <c r="H68" s="1081"/>
      <c r="I68" s="1081"/>
      <c r="J68" s="1081"/>
      <c r="K68" s="1081"/>
      <c r="L68" s="1081"/>
      <c r="M68" s="1081"/>
      <c r="N68" s="1081"/>
      <c r="O68" s="1081"/>
      <c r="P68" s="1082"/>
      <c r="Q68" s="1083">
        <v>7670</v>
      </c>
      <c r="R68" s="1077"/>
      <c r="S68" s="1077"/>
      <c r="T68" s="1077"/>
      <c r="U68" s="1077"/>
      <c r="V68" s="1077">
        <v>7354</v>
      </c>
      <c r="W68" s="1077"/>
      <c r="X68" s="1077"/>
      <c r="Y68" s="1077"/>
      <c r="Z68" s="1077"/>
      <c r="AA68" s="1077">
        <v>316</v>
      </c>
      <c r="AB68" s="1077"/>
      <c r="AC68" s="1077"/>
      <c r="AD68" s="1077"/>
      <c r="AE68" s="1077"/>
      <c r="AF68" s="1077">
        <v>234</v>
      </c>
      <c r="AG68" s="1077"/>
      <c r="AH68" s="1077"/>
      <c r="AI68" s="1077"/>
      <c r="AJ68" s="1077"/>
      <c r="AK68" s="1077">
        <v>31</v>
      </c>
      <c r="AL68" s="1077"/>
      <c r="AM68" s="1077"/>
      <c r="AN68" s="1077"/>
      <c r="AO68" s="1077"/>
      <c r="AP68" s="1077">
        <v>996</v>
      </c>
      <c r="AQ68" s="1077"/>
      <c r="AR68" s="1077"/>
      <c r="AS68" s="1077"/>
      <c r="AT68" s="1077"/>
      <c r="AU68" s="1077">
        <v>17</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568</v>
      </c>
      <c r="C69" s="1070"/>
      <c r="D69" s="1070"/>
      <c r="E69" s="1070"/>
      <c r="F69" s="1070"/>
      <c r="G69" s="1070"/>
      <c r="H69" s="1070"/>
      <c r="I69" s="1070"/>
      <c r="J69" s="1070"/>
      <c r="K69" s="1070"/>
      <c r="L69" s="1070"/>
      <c r="M69" s="1070"/>
      <c r="N69" s="1070"/>
      <c r="O69" s="1070"/>
      <c r="P69" s="1071"/>
      <c r="Q69" s="1072">
        <v>4</v>
      </c>
      <c r="R69" s="1066"/>
      <c r="S69" s="1066"/>
      <c r="T69" s="1066"/>
      <c r="U69" s="1066"/>
      <c r="V69" s="1066">
        <v>4</v>
      </c>
      <c r="W69" s="1066"/>
      <c r="X69" s="1066"/>
      <c r="Y69" s="1066"/>
      <c r="Z69" s="1066"/>
      <c r="AA69" s="1066">
        <v>0</v>
      </c>
      <c r="AB69" s="1066"/>
      <c r="AC69" s="1066"/>
      <c r="AD69" s="1066"/>
      <c r="AE69" s="1066"/>
      <c r="AF69" s="1066">
        <v>0</v>
      </c>
      <c r="AG69" s="1066"/>
      <c r="AH69" s="1066"/>
      <c r="AI69" s="1066"/>
      <c r="AJ69" s="1066"/>
      <c r="AK69" s="1066">
        <v>0</v>
      </c>
      <c r="AL69" s="1066"/>
      <c r="AM69" s="1066"/>
      <c r="AN69" s="1066"/>
      <c r="AO69" s="1066"/>
      <c r="AP69" s="1066">
        <v>0</v>
      </c>
      <c r="AQ69" s="1066"/>
      <c r="AR69" s="1066"/>
      <c r="AS69" s="1066"/>
      <c r="AT69" s="1066"/>
      <c r="AU69" s="1066" t="s">
        <v>566</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569</v>
      </c>
      <c r="C70" s="1070"/>
      <c r="D70" s="1070"/>
      <c r="E70" s="1070"/>
      <c r="F70" s="1070"/>
      <c r="G70" s="1070"/>
      <c r="H70" s="1070"/>
      <c r="I70" s="1070"/>
      <c r="J70" s="1070"/>
      <c r="K70" s="1070"/>
      <c r="L70" s="1070"/>
      <c r="M70" s="1070"/>
      <c r="N70" s="1070"/>
      <c r="O70" s="1070"/>
      <c r="P70" s="1071"/>
      <c r="Q70" s="1072">
        <v>7549</v>
      </c>
      <c r="R70" s="1066"/>
      <c r="S70" s="1066"/>
      <c r="T70" s="1066"/>
      <c r="U70" s="1066"/>
      <c r="V70" s="1066">
        <v>6819</v>
      </c>
      <c r="W70" s="1066"/>
      <c r="X70" s="1066"/>
      <c r="Y70" s="1066"/>
      <c r="Z70" s="1066"/>
      <c r="AA70" s="1066">
        <v>730</v>
      </c>
      <c r="AB70" s="1066"/>
      <c r="AC70" s="1066"/>
      <c r="AD70" s="1066"/>
      <c r="AE70" s="1066"/>
      <c r="AF70" s="1066" t="s">
        <v>582</v>
      </c>
      <c r="AG70" s="1066"/>
      <c r="AH70" s="1066"/>
      <c r="AI70" s="1066"/>
      <c r="AJ70" s="1066"/>
      <c r="AK70" s="1066">
        <v>15</v>
      </c>
      <c r="AL70" s="1066"/>
      <c r="AM70" s="1066"/>
      <c r="AN70" s="1066"/>
      <c r="AO70" s="1066"/>
      <c r="AP70" s="1066" t="s">
        <v>566</v>
      </c>
      <c r="AQ70" s="1066"/>
      <c r="AR70" s="1066"/>
      <c r="AS70" s="1066"/>
      <c r="AT70" s="1066"/>
      <c r="AU70" s="1066" t="s">
        <v>566</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570</v>
      </c>
      <c r="C71" s="1070"/>
      <c r="D71" s="1070"/>
      <c r="E71" s="1070"/>
      <c r="F71" s="1070"/>
      <c r="G71" s="1070"/>
      <c r="H71" s="1070"/>
      <c r="I71" s="1070"/>
      <c r="J71" s="1070"/>
      <c r="K71" s="1070"/>
      <c r="L71" s="1070"/>
      <c r="M71" s="1070"/>
      <c r="N71" s="1070"/>
      <c r="O71" s="1070"/>
      <c r="P71" s="1071"/>
      <c r="Q71" s="1072">
        <v>1576</v>
      </c>
      <c r="R71" s="1066"/>
      <c r="S71" s="1066"/>
      <c r="T71" s="1066"/>
      <c r="U71" s="1066"/>
      <c r="V71" s="1066">
        <v>1575</v>
      </c>
      <c r="W71" s="1066"/>
      <c r="X71" s="1066"/>
      <c r="Y71" s="1066"/>
      <c r="Z71" s="1066"/>
      <c r="AA71" s="1066">
        <v>1</v>
      </c>
      <c r="AB71" s="1066"/>
      <c r="AC71" s="1066"/>
      <c r="AD71" s="1066"/>
      <c r="AE71" s="1066"/>
      <c r="AF71" s="1066" t="s">
        <v>582</v>
      </c>
      <c r="AG71" s="1066"/>
      <c r="AH71" s="1066"/>
      <c r="AI71" s="1066"/>
      <c r="AJ71" s="1066"/>
      <c r="AK71" s="1066" t="s">
        <v>566</v>
      </c>
      <c r="AL71" s="1066"/>
      <c r="AM71" s="1066"/>
      <c r="AN71" s="1066"/>
      <c r="AO71" s="1066"/>
      <c r="AP71" s="1066" t="s">
        <v>566</v>
      </c>
      <c r="AQ71" s="1066"/>
      <c r="AR71" s="1066"/>
      <c r="AS71" s="1066"/>
      <c r="AT71" s="1066"/>
      <c r="AU71" s="1066" t="s">
        <v>566</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571</v>
      </c>
      <c r="C72" s="1070"/>
      <c r="D72" s="1070"/>
      <c r="E72" s="1070"/>
      <c r="F72" s="1070"/>
      <c r="G72" s="1070"/>
      <c r="H72" s="1070"/>
      <c r="I72" s="1070"/>
      <c r="J72" s="1070"/>
      <c r="K72" s="1070"/>
      <c r="L72" s="1070"/>
      <c r="M72" s="1070"/>
      <c r="N72" s="1070"/>
      <c r="O72" s="1070"/>
      <c r="P72" s="1071"/>
      <c r="Q72" s="1072">
        <v>20</v>
      </c>
      <c r="R72" s="1066"/>
      <c r="S72" s="1066"/>
      <c r="T72" s="1066"/>
      <c r="U72" s="1066"/>
      <c r="V72" s="1066">
        <v>19</v>
      </c>
      <c r="W72" s="1066"/>
      <c r="X72" s="1066"/>
      <c r="Y72" s="1066"/>
      <c r="Z72" s="1066"/>
      <c r="AA72" s="1066">
        <v>1</v>
      </c>
      <c r="AB72" s="1066"/>
      <c r="AC72" s="1066"/>
      <c r="AD72" s="1066"/>
      <c r="AE72" s="1066"/>
      <c r="AF72" s="1066" t="s">
        <v>582</v>
      </c>
      <c r="AG72" s="1066"/>
      <c r="AH72" s="1066"/>
      <c r="AI72" s="1066"/>
      <c r="AJ72" s="1066"/>
      <c r="AK72" s="1066">
        <v>19</v>
      </c>
      <c r="AL72" s="1066"/>
      <c r="AM72" s="1066"/>
      <c r="AN72" s="1066"/>
      <c r="AO72" s="1066"/>
      <c r="AP72" s="1066" t="s">
        <v>566</v>
      </c>
      <c r="AQ72" s="1066"/>
      <c r="AR72" s="1066"/>
      <c r="AS72" s="1066"/>
      <c r="AT72" s="1066"/>
      <c r="AU72" s="1066" t="s">
        <v>566</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572</v>
      </c>
      <c r="C73" s="1070"/>
      <c r="D73" s="1070"/>
      <c r="E73" s="1070"/>
      <c r="F73" s="1070"/>
      <c r="G73" s="1070"/>
      <c r="H73" s="1070"/>
      <c r="I73" s="1070"/>
      <c r="J73" s="1070"/>
      <c r="K73" s="1070"/>
      <c r="L73" s="1070"/>
      <c r="M73" s="1070"/>
      <c r="N73" s="1070"/>
      <c r="O73" s="1070"/>
      <c r="P73" s="1071"/>
      <c r="Q73" s="1072">
        <v>52</v>
      </c>
      <c r="R73" s="1066"/>
      <c r="S73" s="1066"/>
      <c r="T73" s="1066"/>
      <c r="U73" s="1066"/>
      <c r="V73" s="1066">
        <v>30</v>
      </c>
      <c r="W73" s="1066"/>
      <c r="X73" s="1066"/>
      <c r="Y73" s="1066"/>
      <c r="Z73" s="1066"/>
      <c r="AA73" s="1066">
        <v>22</v>
      </c>
      <c r="AB73" s="1066"/>
      <c r="AC73" s="1066"/>
      <c r="AD73" s="1066"/>
      <c r="AE73" s="1066"/>
      <c r="AF73" s="1066" t="s">
        <v>582</v>
      </c>
      <c r="AG73" s="1066"/>
      <c r="AH73" s="1066"/>
      <c r="AI73" s="1066"/>
      <c r="AJ73" s="1066"/>
      <c r="AK73" s="1066" t="s">
        <v>566</v>
      </c>
      <c r="AL73" s="1066"/>
      <c r="AM73" s="1066"/>
      <c r="AN73" s="1066"/>
      <c r="AO73" s="1066"/>
      <c r="AP73" s="1066" t="s">
        <v>566</v>
      </c>
      <c r="AQ73" s="1066"/>
      <c r="AR73" s="1066"/>
      <c r="AS73" s="1066"/>
      <c r="AT73" s="1066"/>
      <c r="AU73" s="1066" t="s">
        <v>566</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573</v>
      </c>
      <c r="C74" s="1070"/>
      <c r="D74" s="1070"/>
      <c r="E74" s="1070"/>
      <c r="F74" s="1070"/>
      <c r="G74" s="1070"/>
      <c r="H74" s="1070"/>
      <c r="I74" s="1070"/>
      <c r="J74" s="1070"/>
      <c r="K74" s="1070"/>
      <c r="L74" s="1070"/>
      <c r="M74" s="1070"/>
      <c r="N74" s="1070"/>
      <c r="O74" s="1070"/>
      <c r="P74" s="1071"/>
      <c r="Q74" s="1072">
        <v>36</v>
      </c>
      <c r="R74" s="1066"/>
      <c r="S74" s="1066"/>
      <c r="T74" s="1066"/>
      <c r="U74" s="1066"/>
      <c r="V74" s="1066">
        <v>32</v>
      </c>
      <c r="W74" s="1066"/>
      <c r="X74" s="1066"/>
      <c r="Y74" s="1066"/>
      <c r="Z74" s="1066"/>
      <c r="AA74" s="1066">
        <v>4</v>
      </c>
      <c r="AB74" s="1066"/>
      <c r="AC74" s="1066"/>
      <c r="AD74" s="1066"/>
      <c r="AE74" s="1066"/>
      <c r="AF74" s="1066" t="s">
        <v>582</v>
      </c>
      <c r="AG74" s="1066"/>
      <c r="AH74" s="1066"/>
      <c r="AI74" s="1066"/>
      <c r="AJ74" s="1066"/>
      <c r="AK74" s="1066" t="s">
        <v>566</v>
      </c>
      <c r="AL74" s="1066"/>
      <c r="AM74" s="1066"/>
      <c r="AN74" s="1066"/>
      <c r="AO74" s="1066"/>
      <c r="AP74" s="1066" t="s">
        <v>566</v>
      </c>
      <c r="AQ74" s="1066"/>
      <c r="AR74" s="1066"/>
      <c r="AS74" s="1066"/>
      <c r="AT74" s="1066"/>
      <c r="AU74" s="1066" t="s">
        <v>566</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574</v>
      </c>
      <c r="C75" s="1070"/>
      <c r="D75" s="1070"/>
      <c r="E75" s="1070"/>
      <c r="F75" s="1070"/>
      <c r="G75" s="1070"/>
      <c r="H75" s="1070"/>
      <c r="I75" s="1070"/>
      <c r="J75" s="1070"/>
      <c r="K75" s="1070"/>
      <c r="L75" s="1070"/>
      <c r="M75" s="1070"/>
      <c r="N75" s="1070"/>
      <c r="O75" s="1070"/>
      <c r="P75" s="1071"/>
      <c r="Q75" s="1073">
        <v>748</v>
      </c>
      <c r="R75" s="1074"/>
      <c r="S75" s="1074"/>
      <c r="T75" s="1074"/>
      <c r="U75" s="1075"/>
      <c r="V75" s="1076">
        <v>694</v>
      </c>
      <c r="W75" s="1074"/>
      <c r="X75" s="1074"/>
      <c r="Y75" s="1074"/>
      <c r="Z75" s="1075"/>
      <c r="AA75" s="1076">
        <v>54</v>
      </c>
      <c r="AB75" s="1074"/>
      <c r="AC75" s="1074"/>
      <c r="AD75" s="1074"/>
      <c r="AE75" s="1075"/>
      <c r="AF75" s="1076">
        <v>54</v>
      </c>
      <c r="AG75" s="1074"/>
      <c r="AH75" s="1074"/>
      <c r="AI75" s="1074"/>
      <c r="AJ75" s="1075"/>
      <c r="AK75" s="1076">
        <v>0</v>
      </c>
      <c r="AL75" s="1074"/>
      <c r="AM75" s="1074"/>
      <c r="AN75" s="1074"/>
      <c r="AO75" s="1075"/>
      <c r="AP75" s="1066" t="s">
        <v>566</v>
      </c>
      <c r="AQ75" s="1066"/>
      <c r="AR75" s="1066"/>
      <c r="AS75" s="1066"/>
      <c r="AT75" s="1066"/>
      <c r="AU75" s="1066" t="s">
        <v>566</v>
      </c>
      <c r="AV75" s="1066"/>
      <c r="AW75" s="1066"/>
      <c r="AX75" s="1066"/>
      <c r="AY75" s="1066"/>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575</v>
      </c>
      <c r="C76" s="1070"/>
      <c r="D76" s="1070"/>
      <c r="E76" s="1070"/>
      <c r="F76" s="1070"/>
      <c r="G76" s="1070"/>
      <c r="H76" s="1070"/>
      <c r="I76" s="1070"/>
      <c r="J76" s="1070"/>
      <c r="K76" s="1070"/>
      <c r="L76" s="1070"/>
      <c r="M76" s="1070"/>
      <c r="N76" s="1070"/>
      <c r="O76" s="1070"/>
      <c r="P76" s="1071"/>
      <c r="Q76" s="1073">
        <v>252648</v>
      </c>
      <c r="R76" s="1074"/>
      <c r="S76" s="1074"/>
      <c r="T76" s="1074"/>
      <c r="U76" s="1075"/>
      <c r="V76" s="1076">
        <v>232839</v>
      </c>
      <c r="W76" s="1074"/>
      <c r="X76" s="1074"/>
      <c r="Y76" s="1074"/>
      <c r="Z76" s="1075"/>
      <c r="AA76" s="1076">
        <v>19809</v>
      </c>
      <c r="AB76" s="1074"/>
      <c r="AC76" s="1074"/>
      <c r="AD76" s="1074"/>
      <c r="AE76" s="1075"/>
      <c r="AF76" s="1076">
        <v>19809</v>
      </c>
      <c r="AG76" s="1074"/>
      <c r="AH76" s="1074"/>
      <c r="AI76" s="1074"/>
      <c r="AJ76" s="1075"/>
      <c r="AK76" s="1076">
        <v>485</v>
      </c>
      <c r="AL76" s="1074"/>
      <c r="AM76" s="1074"/>
      <c r="AN76" s="1074"/>
      <c r="AO76" s="1075"/>
      <c r="AP76" s="1066" t="s">
        <v>566</v>
      </c>
      <c r="AQ76" s="1066"/>
      <c r="AR76" s="1066"/>
      <c r="AS76" s="1066"/>
      <c r="AT76" s="1066"/>
      <c r="AU76" s="1066" t="s">
        <v>566</v>
      </c>
      <c r="AV76" s="1066"/>
      <c r="AW76" s="1066"/>
      <c r="AX76" s="1066"/>
      <c r="AY76" s="1066"/>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386</v>
      </c>
      <c r="B88" s="1039" t="s">
        <v>413</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20097</v>
      </c>
      <c r="AG88" s="1054"/>
      <c r="AH88" s="1054"/>
      <c r="AI88" s="1054"/>
      <c r="AJ88" s="1054"/>
      <c r="AK88" s="1058"/>
      <c r="AL88" s="1058"/>
      <c r="AM88" s="1058"/>
      <c r="AN88" s="1058"/>
      <c r="AO88" s="1058"/>
      <c r="AP88" s="1054">
        <v>996</v>
      </c>
      <c r="AQ88" s="1054"/>
      <c r="AR88" s="1054"/>
      <c r="AS88" s="1054"/>
      <c r="AT88" s="1054"/>
      <c r="AU88" s="1054">
        <v>17</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386</v>
      </c>
      <c r="BR102" s="1039" t="s">
        <v>414</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415</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416</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417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418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419</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420</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421</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422</v>
      </c>
      <c r="AB109" s="989"/>
      <c r="AC109" s="989"/>
      <c r="AD109" s="989"/>
      <c r="AE109" s="990"/>
      <c r="AF109" s="991" t="s">
        <v>423</v>
      </c>
      <c r="AG109" s="989"/>
      <c r="AH109" s="989"/>
      <c r="AI109" s="989"/>
      <c r="AJ109" s="990"/>
      <c r="AK109" s="991" t="s">
        <v>301</v>
      </c>
      <c r="AL109" s="989"/>
      <c r="AM109" s="989"/>
      <c r="AN109" s="989"/>
      <c r="AO109" s="990"/>
      <c r="AP109" s="991" t="s">
        <v>424</v>
      </c>
      <c r="AQ109" s="989"/>
      <c r="AR109" s="989"/>
      <c r="AS109" s="989"/>
      <c r="AT109" s="1020"/>
      <c r="AU109" s="988" t="s">
        <v>421</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422</v>
      </c>
      <c r="BR109" s="989"/>
      <c r="BS109" s="989"/>
      <c r="BT109" s="989"/>
      <c r="BU109" s="990"/>
      <c r="BV109" s="991" t="s">
        <v>423</v>
      </c>
      <c r="BW109" s="989"/>
      <c r="BX109" s="989"/>
      <c r="BY109" s="989"/>
      <c r="BZ109" s="990"/>
      <c r="CA109" s="991" t="s">
        <v>301</v>
      </c>
      <c r="CB109" s="989"/>
      <c r="CC109" s="989"/>
      <c r="CD109" s="989"/>
      <c r="CE109" s="990"/>
      <c r="CF109" s="1027" t="s">
        <v>424</v>
      </c>
      <c r="CG109" s="1027"/>
      <c r="CH109" s="1027"/>
      <c r="CI109" s="1027"/>
      <c r="CJ109" s="1027"/>
      <c r="CK109" s="991" t="s">
        <v>425</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422</v>
      </c>
      <c r="DH109" s="989"/>
      <c r="DI109" s="989"/>
      <c r="DJ109" s="989"/>
      <c r="DK109" s="990"/>
      <c r="DL109" s="991" t="s">
        <v>423</v>
      </c>
      <c r="DM109" s="989"/>
      <c r="DN109" s="989"/>
      <c r="DO109" s="989"/>
      <c r="DP109" s="990"/>
      <c r="DQ109" s="991" t="s">
        <v>301</v>
      </c>
      <c r="DR109" s="989"/>
      <c r="DS109" s="989"/>
      <c r="DT109" s="989"/>
      <c r="DU109" s="990"/>
      <c r="DV109" s="991" t="s">
        <v>424</v>
      </c>
      <c r="DW109" s="989"/>
      <c r="DX109" s="989"/>
      <c r="DY109" s="989"/>
      <c r="DZ109" s="1020"/>
    </row>
    <row r="110" spans="1:131" s="248" customFormat="1" ht="26.25" customHeight="1" x14ac:dyDescent="0.15">
      <c r="A110" s="891" t="s">
        <v>426</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398705</v>
      </c>
      <c r="AB110" s="982"/>
      <c r="AC110" s="982"/>
      <c r="AD110" s="982"/>
      <c r="AE110" s="983"/>
      <c r="AF110" s="984">
        <v>424405</v>
      </c>
      <c r="AG110" s="982"/>
      <c r="AH110" s="982"/>
      <c r="AI110" s="982"/>
      <c r="AJ110" s="983"/>
      <c r="AK110" s="984">
        <v>442479</v>
      </c>
      <c r="AL110" s="982"/>
      <c r="AM110" s="982"/>
      <c r="AN110" s="982"/>
      <c r="AO110" s="983"/>
      <c r="AP110" s="985">
        <v>15.9</v>
      </c>
      <c r="AQ110" s="986"/>
      <c r="AR110" s="986"/>
      <c r="AS110" s="986"/>
      <c r="AT110" s="987"/>
      <c r="AU110" s="1021" t="s">
        <v>72</v>
      </c>
      <c r="AV110" s="1022"/>
      <c r="AW110" s="1022"/>
      <c r="AX110" s="1022"/>
      <c r="AY110" s="1022"/>
      <c r="AZ110" s="947" t="s">
        <v>427</v>
      </c>
      <c r="BA110" s="892"/>
      <c r="BB110" s="892"/>
      <c r="BC110" s="892"/>
      <c r="BD110" s="892"/>
      <c r="BE110" s="892"/>
      <c r="BF110" s="892"/>
      <c r="BG110" s="892"/>
      <c r="BH110" s="892"/>
      <c r="BI110" s="892"/>
      <c r="BJ110" s="892"/>
      <c r="BK110" s="892"/>
      <c r="BL110" s="892"/>
      <c r="BM110" s="892"/>
      <c r="BN110" s="892"/>
      <c r="BO110" s="892"/>
      <c r="BP110" s="893"/>
      <c r="BQ110" s="948">
        <v>4607020</v>
      </c>
      <c r="BR110" s="929"/>
      <c r="BS110" s="929"/>
      <c r="BT110" s="929"/>
      <c r="BU110" s="929"/>
      <c r="BV110" s="929">
        <v>4397936</v>
      </c>
      <c r="BW110" s="929"/>
      <c r="BX110" s="929"/>
      <c r="BY110" s="929"/>
      <c r="BZ110" s="929"/>
      <c r="CA110" s="929">
        <v>4218048</v>
      </c>
      <c r="CB110" s="929"/>
      <c r="CC110" s="929"/>
      <c r="CD110" s="929"/>
      <c r="CE110" s="929"/>
      <c r="CF110" s="953">
        <v>152</v>
      </c>
      <c r="CG110" s="954"/>
      <c r="CH110" s="954"/>
      <c r="CI110" s="954"/>
      <c r="CJ110" s="954"/>
      <c r="CK110" s="1017" t="s">
        <v>428</v>
      </c>
      <c r="CL110" s="903"/>
      <c r="CM110" s="978" t="s">
        <v>429</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129</v>
      </c>
      <c r="DH110" s="929"/>
      <c r="DI110" s="929"/>
      <c r="DJ110" s="929"/>
      <c r="DK110" s="929"/>
      <c r="DL110" s="929" t="s">
        <v>430</v>
      </c>
      <c r="DM110" s="929"/>
      <c r="DN110" s="929"/>
      <c r="DO110" s="929"/>
      <c r="DP110" s="929"/>
      <c r="DQ110" s="929" t="s">
        <v>430</v>
      </c>
      <c r="DR110" s="929"/>
      <c r="DS110" s="929"/>
      <c r="DT110" s="929"/>
      <c r="DU110" s="929"/>
      <c r="DV110" s="930" t="s">
        <v>129</v>
      </c>
      <c r="DW110" s="930"/>
      <c r="DX110" s="930"/>
      <c r="DY110" s="930"/>
      <c r="DZ110" s="931"/>
    </row>
    <row r="111" spans="1:131" s="248" customFormat="1" ht="26.25" customHeight="1" x14ac:dyDescent="0.15">
      <c r="A111" s="858" t="s">
        <v>431</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129</v>
      </c>
      <c r="AB111" s="1010"/>
      <c r="AC111" s="1010"/>
      <c r="AD111" s="1010"/>
      <c r="AE111" s="1011"/>
      <c r="AF111" s="1012" t="s">
        <v>129</v>
      </c>
      <c r="AG111" s="1010"/>
      <c r="AH111" s="1010"/>
      <c r="AI111" s="1010"/>
      <c r="AJ111" s="1011"/>
      <c r="AK111" s="1012" t="s">
        <v>129</v>
      </c>
      <c r="AL111" s="1010"/>
      <c r="AM111" s="1010"/>
      <c r="AN111" s="1010"/>
      <c r="AO111" s="1011"/>
      <c r="AP111" s="1013" t="s">
        <v>129</v>
      </c>
      <c r="AQ111" s="1014"/>
      <c r="AR111" s="1014"/>
      <c r="AS111" s="1014"/>
      <c r="AT111" s="1015"/>
      <c r="AU111" s="1023"/>
      <c r="AV111" s="1024"/>
      <c r="AW111" s="1024"/>
      <c r="AX111" s="1024"/>
      <c r="AY111" s="1024"/>
      <c r="AZ111" s="899" t="s">
        <v>432</v>
      </c>
      <c r="BA111" s="834"/>
      <c r="BB111" s="834"/>
      <c r="BC111" s="834"/>
      <c r="BD111" s="834"/>
      <c r="BE111" s="834"/>
      <c r="BF111" s="834"/>
      <c r="BG111" s="834"/>
      <c r="BH111" s="834"/>
      <c r="BI111" s="834"/>
      <c r="BJ111" s="834"/>
      <c r="BK111" s="834"/>
      <c r="BL111" s="834"/>
      <c r="BM111" s="834"/>
      <c r="BN111" s="834"/>
      <c r="BO111" s="834"/>
      <c r="BP111" s="835"/>
      <c r="BQ111" s="900">
        <v>7269</v>
      </c>
      <c r="BR111" s="901"/>
      <c r="BS111" s="901"/>
      <c r="BT111" s="901"/>
      <c r="BU111" s="901"/>
      <c r="BV111" s="901">
        <v>3487</v>
      </c>
      <c r="BW111" s="901"/>
      <c r="BX111" s="901"/>
      <c r="BY111" s="901"/>
      <c r="BZ111" s="901"/>
      <c r="CA111" s="901" t="s">
        <v>388</v>
      </c>
      <c r="CB111" s="901"/>
      <c r="CC111" s="901"/>
      <c r="CD111" s="901"/>
      <c r="CE111" s="901"/>
      <c r="CF111" s="962" t="s">
        <v>388</v>
      </c>
      <c r="CG111" s="963"/>
      <c r="CH111" s="963"/>
      <c r="CI111" s="963"/>
      <c r="CJ111" s="963"/>
      <c r="CK111" s="1018"/>
      <c r="CL111" s="905"/>
      <c r="CM111" s="908" t="s">
        <v>433</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129</v>
      </c>
      <c r="DH111" s="901"/>
      <c r="DI111" s="901"/>
      <c r="DJ111" s="901"/>
      <c r="DK111" s="901"/>
      <c r="DL111" s="901" t="s">
        <v>388</v>
      </c>
      <c r="DM111" s="901"/>
      <c r="DN111" s="901"/>
      <c r="DO111" s="901"/>
      <c r="DP111" s="901"/>
      <c r="DQ111" s="901" t="s">
        <v>129</v>
      </c>
      <c r="DR111" s="901"/>
      <c r="DS111" s="901"/>
      <c r="DT111" s="901"/>
      <c r="DU111" s="901"/>
      <c r="DV111" s="878" t="s">
        <v>129</v>
      </c>
      <c r="DW111" s="878"/>
      <c r="DX111" s="878"/>
      <c r="DY111" s="878"/>
      <c r="DZ111" s="879"/>
    </row>
    <row r="112" spans="1:131" s="248" customFormat="1" ht="26.25" customHeight="1" x14ac:dyDescent="0.15">
      <c r="A112" s="1003" t="s">
        <v>434</v>
      </c>
      <c r="B112" s="1004"/>
      <c r="C112" s="834" t="s">
        <v>435</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129</v>
      </c>
      <c r="AB112" s="864"/>
      <c r="AC112" s="864"/>
      <c r="AD112" s="864"/>
      <c r="AE112" s="865"/>
      <c r="AF112" s="866" t="s">
        <v>430</v>
      </c>
      <c r="AG112" s="864"/>
      <c r="AH112" s="864"/>
      <c r="AI112" s="864"/>
      <c r="AJ112" s="865"/>
      <c r="AK112" s="866" t="s">
        <v>430</v>
      </c>
      <c r="AL112" s="864"/>
      <c r="AM112" s="864"/>
      <c r="AN112" s="864"/>
      <c r="AO112" s="865"/>
      <c r="AP112" s="911" t="s">
        <v>129</v>
      </c>
      <c r="AQ112" s="912"/>
      <c r="AR112" s="912"/>
      <c r="AS112" s="912"/>
      <c r="AT112" s="913"/>
      <c r="AU112" s="1023"/>
      <c r="AV112" s="1024"/>
      <c r="AW112" s="1024"/>
      <c r="AX112" s="1024"/>
      <c r="AY112" s="1024"/>
      <c r="AZ112" s="899" t="s">
        <v>436</v>
      </c>
      <c r="BA112" s="834"/>
      <c r="BB112" s="834"/>
      <c r="BC112" s="834"/>
      <c r="BD112" s="834"/>
      <c r="BE112" s="834"/>
      <c r="BF112" s="834"/>
      <c r="BG112" s="834"/>
      <c r="BH112" s="834"/>
      <c r="BI112" s="834"/>
      <c r="BJ112" s="834"/>
      <c r="BK112" s="834"/>
      <c r="BL112" s="834"/>
      <c r="BM112" s="834"/>
      <c r="BN112" s="834"/>
      <c r="BO112" s="834"/>
      <c r="BP112" s="835"/>
      <c r="BQ112" s="900">
        <v>467342</v>
      </c>
      <c r="BR112" s="901"/>
      <c r="BS112" s="901"/>
      <c r="BT112" s="901"/>
      <c r="BU112" s="901"/>
      <c r="BV112" s="901">
        <v>399088</v>
      </c>
      <c r="BW112" s="901"/>
      <c r="BX112" s="901"/>
      <c r="BY112" s="901"/>
      <c r="BZ112" s="901"/>
      <c r="CA112" s="901">
        <v>340980</v>
      </c>
      <c r="CB112" s="901"/>
      <c r="CC112" s="901"/>
      <c r="CD112" s="901"/>
      <c r="CE112" s="901"/>
      <c r="CF112" s="962">
        <v>12.3</v>
      </c>
      <c r="CG112" s="963"/>
      <c r="CH112" s="963"/>
      <c r="CI112" s="963"/>
      <c r="CJ112" s="963"/>
      <c r="CK112" s="1018"/>
      <c r="CL112" s="905"/>
      <c r="CM112" s="908" t="s">
        <v>437</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129</v>
      </c>
      <c r="DH112" s="901"/>
      <c r="DI112" s="901"/>
      <c r="DJ112" s="901"/>
      <c r="DK112" s="901"/>
      <c r="DL112" s="901" t="s">
        <v>388</v>
      </c>
      <c r="DM112" s="901"/>
      <c r="DN112" s="901"/>
      <c r="DO112" s="901"/>
      <c r="DP112" s="901"/>
      <c r="DQ112" s="901" t="s">
        <v>129</v>
      </c>
      <c r="DR112" s="901"/>
      <c r="DS112" s="901"/>
      <c r="DT112" s="901"/>
      <c r="DU112" s="901"/>
      <c r="DV112" s="878" t="s">
        <v>388</v>
      </c>
      <c r="DW112" s="878"/>
      <c r="DX112" s="878"/>
      <c r="DY112" s="878"/>
      <c r="DZ112" s="879"/>
    </row>
    <row r="113" spans="1:130" s="248" customFormat="1" ht="26.25" customHeight="1" x14ac:dyDescent="0.15">
      <c r="A113" s="1005"/>
      <c r="B113" s="1006"/>
      <c r="C113" s="834" t="s">
        <v>438</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64997</v>
      </c>
      <c r="AB113" s="1010"/>
      <c r="AC113" s="1010"/>
      <c r="AD113" s="1010"/>
      <c r="AE113" s="1011"/>
      <c r="AF113" s="1012">
        <v>54006</v>
      </c>
      <c r="AG113" s="1010"/>
      <c r="AH113" s="1010"/>
      <c r="AI113" s="1010"/>
      <c r="AJ113" s="1011"/>
      <c r="AK113" s="1012">
        <v>55744</v>
      </c>
      <c r="AL113" s="1010"/>
      <c r="AM113" s="1010"/>
      <c r="AN113" s="1010"/>
      <c r="AO113" s="1011"/>
      <c r="AP113" s="1013">
        <v>2</v>
      </c>
      <c r="AQ113" s="1014"/>
      <c r="AR113" s="1014"/>
      <c r="AS113" s="1014"/>
      <c r="AT113" s="1015"/>
      <c r="AU113" s="1023"/>
      <c r="AV113" s="1024"/>
      <c r="AW113" s="1024"/>
      <c r="AX113" s="1024"/>
      <c r="AY113" s="1024"/>
      <c r="AZ113" s="899" t="s">
        <v>439</v>
      </c>
      <c r="BA113" s="834"/>
      <c r="BB113" s="834"/>
      <c r="BC113" s="834"/>
      <c r="BD113" s="834"/>
      <c r="BE113" s="834"/>
      <c r="BF113" s="834"/>
      <c r="BG113" s="834"/>
      <c r="BH113" s="834"/>
      <c r="BI113" s="834"/>
      <c r="BJ113" s="834"/>
      <c r="BK113" s="834"/>
      <c r="BL113" s="834"/>
      <c r="BM113" s="834"/>
      <c r="BN113" s="834"/>
      <c r="BO113" s="834"/>
      <c r="BP113" s="835"/>
      <c r="BQ113" s="900">
        <v>24908</v>
      </c>
      <c r="BR113" s="901"/>
      <c r="BS113" s="901"/>
      <c r="BT113" s="901"/>
      <c r="BU113" s="901"/>
      <c r="BV113" s="901">
        <v>13531</v>
      </c>
      <c r="BW113" s="901"/>
      <c r="BX113" s="901"/>
      <c r="BY113" s="901"/>
      <c r="BZ113" s="901"/>
      <c r="CA113" s="901">
        <v>17295</v>
      </c>
      <c r="CB113" s="901"/>
      <c r="CC113" s="901"/>
      <c r="CD113" s="901"/>
      <c r="CE113" s="901"/>
      <c r="CF113" s="962">
        <v>0.6</v>
      </c>
      <c r="CG113" s="963"/>
      <c r="CH113" s="963"/>
      <c r="CI113" s="963"/>
      <c r="CJ113" s="963"/>
      <c r="CK113" s="1018"/>
      <c r="CL113" s="905"/>
      <c r="CM113" s="908" t="s">
        <v>440</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388</v>
      </c>
      <c r="DH113" s="864"/>
      <c r="DI113" s="864"/>
      <c r="DJ113" s="864"/>
      <c r="DK113" s="865"/>
      <c r="DL113" s="866" t="s">
        <v>129</v>
      </c>
      <c r="DM113" s="864"/>
      <c r="DN113" s="864"/>
      <c r="DO113" s="864"/>
      <c r="DP113" s="865"/>
      <c r="DQ113" s="866" t="s">
        <v>388</v>
      </c>
      <c r="DR113" s="864"/>
      <c r="DS113" s="864"/>
      <c r="DT113" s="864"/>
      <c r="DU113" s="865"/>
      <c r="DV113" s="911" t="s">
        <v>129</v>
      </c>
      <c r="DW113" s="912"/>
      <c r="DX113" s="912"/>
      <c r="DY113" s="912"/>
      <c r="DZ113" s="913"/>
    </row>
    <row r="114" spans="1:130" s="248" customFormat="1" ht="26.25" customHeight="1" x14ac:dyDescent="0.15">
      <c r="A114" s="1005"/>
      <c r="B114" s="1006"/>
      <c r="C114" s="834" t="s">
        <v>441</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14132</v>
      </c>
      <c r="AB114" s="864"/>
      <c r="AC114" s="864"/>
      <c r="AD114" s="864"/>
      <c r="AE114" s="865"/>
      <c r="AF114" s="866">
        <v>12833</v>
      </c>
      <c r="AG114" s="864"/>
      <c r="AH114" s="864"/>
      <c r="AI114" s="864"/>
      <c r="AJ114" s="865"/>
      <c r="AK114" s="866">
        <v>3083</v>
      </c>
      <c r="AL114" s="864"/>
      <c r="AM114" s="864"/>
      <c r="AN114" s="864"/>
      <c r="AO114" s="865"/>
      <c r="AP114" s="911">
        <v>0.1</v>
      </c>
      <c r="AQ114" s="912"/>
      <c r="AR114" s="912"/>
      <c r="AS114" s="912"/>
      <c r="AT114" s="913"/>
      <c r="AU114" s="1023"/>
      <c r="AV114" s="1024"/>
      <c r="AW114" s="1024"/>
      <c r="AX114" s="1024"/>
      <c r="AY114" s="1024"/>
      <c r="AZ114" s="899" t="s">
        <v>442</v>
      </c>
      <c r="BA114" s="834"/>
      <c r="BB114" s="834"/>
      <c r="BC114" s="834"/>
      <c r="BD114" s="834"/>
      <c r="BE114" s="834"/>
      <c r="BF114" s="834"/>
      <c r="BG114" s="834"/>
      <c r="BH114" s="834"/>
      <c r="BI114" s="834"/>
      <c r="BJ114" s="834"/>
      <c r="BK114" s="834"/>
      <c r="BL114" s="834"/>
      <c r="BM114" s="834"/>
      <c r="BN114" s="834"/>
      <c r="BO114" s="834"/>
      <c r="BP114" s="835"/>
      <c r="BQ114" s="900">
        <v>18635</v>
      </c>
      <c r="BR114" s="901"/>
      <c r="BS114" s="901"/>
      <c r="BT114" s="901"/>
      <c r="BU114" s="901"/>
      <c r="BV114" s="901">
        <v>33324</v>
      </c>
      <c r="BW114" s="901"/>
      <c r="BX114" s="901"/>
      <c r="BY114" s="901"/>
      <c r="BZ114" s="901"/>
      <c r="CA114" s="901">
        <v>17580</v>
      </c>
      <c r="CB114" s="901"/>
      <c r="CC114" s="901"/>
      <c r="CD114" s="901"/>
      <c r="CE114" s="901"/>
      <c r="CF114" s="962">
        <v>0.6</v>
      </c>
      <c r="CG114" s="963"/>
      <c r="CH114" s="963"/>
      <c r="CI114" s="963"/>
      <c r="CJ114" s="963"/>
      <c r="CK114" s="1018"/>
      <c r="CL114" s="905"/>
      <c r="CM114" s="908" t="s">
        <v>443</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129</v>
      </c>
      <c r="DH114" s="864"/>
      <c r="DI114" s="864"/>
      <c r="DJ114" s="864"/>
      <c r="DK114" s="865"/>
      <c r="DL114" s="866" t="s">
        <v>129</v>
      </c>
      <c r="DM114" s="864"/>
      <c r="DN114" s="864"/>
      <c r="DO114" s="864"/>
      <c r="DP114" s="865"/>
      <c r="DQ114" s="866" t="s">
        <v>388</v>
      </c>
      <c r="DR114" s="864"/>
      <c r="DS114" s="864"/>
      <c r="DT114" s="864"/>
      <c r="DU114" s="865"/>
      <c r="DV114" s="911" t="s">
        <v>430</v>
      </c>
      <c r="DW114" s="912"/>
      <c r="DX114" s="912"/>
      <c r="DY114" s="912"/>
      <c r="DZ114" s="913"/>
    </row>
    <row r="115" spans="1:130" s="248" customFormat="1" ht="26.25" customHeight="1" x14ac:dyDescent="0.15">
      <c r="A115" s="1005"/>
      <c r="B115" s="1006"/>
      <c r="C115" s="834" t="s">
        <v>444</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5003</v>
      </c>
      <c r="AB115" s="1010"/>
      <c r="AC115" s="1010"/>
      <c r="AD115" s="1010"/>
      <c r="AE115" s="1011"/>
      <c r="AF115" s="1012">
        <v>3704</v>
      </c>
      <c r="AG115" s="1010"/>
      <c r="AH115" s="1010"/>
      <c r="AI115" s="1010"/>
      <c r="AJ115" s="1011"/>
      <c r="AK115" s="1012">
        <v>2200</v>
      </c>
      <c r="AL115" s="1010"/>
      <c r="AM115" s="1010"/>
      <c r="AN115" s="1010"/>
      <c r="AO115" s="1011"/>
      <c r="AP115" s="1013">
        <v>0.1</v>
      </c>
      <c r="AQ115" s="1014"/>
      <c r="AR115" s="1014"/>
      <c r="AS115" s="1014"/>
      <c r="AT115" s="1015"/>
      <c r="AU115" s="1023"/>
      <c r="AV115" s="1024"/>
      <c r="AW115" s="1024"/>
      <c r="AX115" s="1024"/>
      <c r="AY115" s="1024"/>
      <c r="AZ115" s="899" t="s">
        <v>445</v>
      </c>
      <c r="BA115" s="834"/>
      <c r="BB115" s="834"/>
      <c r="BC115" s="834"/>
      <c r="BD115" s="834"/>
      <c r="BE115" s="834"/>
      <c r="BF115" s="834"/>
      <c r="BG115" s="834"/>
      <c r="BH115" s="834"/>
      <c r="BI115" s="834"/>
      <c r="BJ115" s="834"/>
      <c r="BK115" s="834"/>
      <c r="BL115" s="834"/>
      <c r="BM115" s="834"/>
      <c r="BN115" s="834"/>
      <c r="BO115" s="834"/>
      <c r="BP115" s="835"/>
      <c r="BQ115" s="900" t="s">
        <v>129</v>
      </c>
      <c r="BR115" s="901"/>
      <c r="BS115" s="901"/>
      <c r="BT115" s="901"/>
      <c r="BU115" s="901"/>
      <c r="BV115" s="901" t="s">
        <v>129</v>
      </c>
      <c r="BW115" s="901"/>
      <c r="BX115" s="901"/>
      <c r="BY115" s="901"/>
      <c r="BZ115" s="901"/>
      <c r="CA115" s="901" t="s">
        <v>129</v>
      </c>
      <c r="CB115" s="901"/>
      <c r="CC115" s="901"/>
      <c r="CD115" s="901"/>
      <c r="CE115" s="901"/>
      <c r="CF115" s="962" t="s">
        <v>129</v>
      </c>
      <c r="CG115" s="963"/>
      <c r="CH115" s="963"/>
      <c r="CI115" s="963"/>
      <c r="CJ115" s="963"/>
      <c r="CK115" s="1018"/>
      <c r="CL115" s="905"/>
      <c r="CM115" s="899" t="s">
        <v>446</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129</v>
      </c>
      <c r="DH115" s="864"/>
      <c r="DI115" s="864"/>
      <c r="DJ115" s="864"/>
      <c r="DK115" s="865"/>
      <c r="DL115" s="866" t="s">
        <v>388</v>
      </c>
      <c r="DM115" s="864"/>
      <c r="DN115" s="864"/>
      <c r="DO115" s="864"/>
      <c r="DP115" s="865"/>
      <c r="DQ115" s="866" t="s">
        <v>129</v>
      </c>
      <c r="DR115" s="864"/>
      <c r="DS115" s="864"/>
      <c r="DT115" s="864"/>
      <c r="DU115" s="865"/>
      <c r="DV115" s="911" t="s">
        <v>430</v>
      </c>
      <c r="DW115" s="912"/>
      <c r="DX115" s="912"/>
      <c r="DY115" s="912"/>
      <c r="DZ115" s="913"/>
    </row>
    <row r="116" spans="1:130" s="248" customFormat="1" ht="26.25" customHeight="1" x14ac:dyDescent="0.15">
      <c r="A116" s="1007"/>
      <c r="B116" s="1008"/>
      <c r="C116" s="967" t="s">
        <v>447</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v>35</v>
      </c>
      <c r="AB116" s="864"/>
      <c r="AC116" s="864"/>
      <c r="AD116" s="864"/>
      <c r="AE116" s="865"/>
      <c r="AF116" s="866">
        <v>34</v>
      </c>
      <c r="AG116" s="864"/>
      <c r="AH116" s="864"/>
      <c r="AI116" s="864"/>
      <c r="AJ116" s="865"/>
      <c r="AK116" s="866">
        <v>33</v>
      </c>
      <c r="AL116" s="864"/>
      <c r="AM116" s="864"/>
      <c r="AN116" s="864"/>
      <c r="AO116" s="865"/>
      <c r="AP116" s="911">
        <v>0</v>
      </c>
      <c r="AQ116" s="912"/>
      <c r="AR116" s="912"/>
      <c r="AS116" s="912"/>
      <c r="AT116" s="913"/>
      <c r="AU116" s="1023"/>
      <c r="AV116" s="1024"/>
      <c r="AW116" s="1024"/>
      <c r="AX116" s="1024"/>
      <c r="AY116" s="1024"/>
      <c r="AZ116" s="950" t="s">
        <v>448</v>
      </c>
      <c r="BA116" s="951"/>
      <c r="BB116" s="951"/>
      <c r="BC116" s="951"/>
      <c r="BD116" s="951"/>
      <c r="BE116" s="951"/>
      <c r="BF116" s="951"/>
      <c r="BG116" s="951"/>
      <c r="BH116" s="951"/>
      <c r="BI116" s="951"/>
      <c r="BJ116" s="951"/>
      <c r="BK116" s="951"/>
      <c r="BL116" s="951"/>
      <c r="BM116" s="951"/>
      <c r="BN116" s="951"/>
      <c r="BO116" s="951"/>
      <c r="BP116" s="952"/>
      <c r="BQ116" s="900" t="s">
        <v>129</v>
      </c>
      <c r="BR116" s="901"/>
      <c r="BS116" s="901"/>
      <c r="BT116" s="901"/>
      <c r="BU116" s="901"/>
      <c r="BV116" s="901" t="s">
        <v>129</v>
      </c>
      <c r="BW116" s="901"/>
      <c r="BX116" s="901"/>
      <c r="BY116" s="901"/>
      <c r="BZ116" s="901"/>
      <c r="CA116" s="901" t="s">
        <v>129</v>
      </c>
      <c r="CB116" s="901"/>
      <c r="CC116" s="901"/>
      <c r="CD116" s="901"/>
      <c r="CE116" s="901"/>
      <c r="CF116" s="962" t="s">
        <v>129</v>
      </c>
      <c r="CG116" s="963"/>
      <c r="CH116" s="963"/>
      <c r="CI116" s="963"/>
      <c r="CJ116" s="963"/>
      <c r="CK116" s="1018"/>
      <c r="CL116" s="905"/>
      <c r="CM116" s="908" t="s">
        <v>449</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v>7269</v>
      </c>
      <c r="DH116" s="864"/>
      <c r="DI116" s="864"/>
      <c r="DJ116" s="864"/>
      <c r="DK116" s="865"/>
      <c r="DL116" s="866">
        <v>3487</v>
      </c>
      <c r="DM116" s="864"/>
      <c r="DN116" s="864"/>
      <c r="DO116" s="864"/>
      <c r="DP116" s="865"/>
      <c r="DQ116" s="866" t="s">
        <v>388</v>
      </c>
      <c r="DR116" s="864"/>
      <c r="DS116" s="864"/>
      <c r="DT116" s="864"/>
      <c r="DU116" s="865"/>
      <c r="DV116" s="911" t="s">
        <v>388</v>
      </c>
      <c r="DW116" s="912"/>
      <c r="DX116" s="912"/>
      <c r="DY116" s="912"/>
      <c r="DZ116" s="913"/>
    </row>
    <row r="117" spans="1:130" s="248" customFormat="1" ht="26.25" customHeight="1" x14ac:dyDescent="0.15">
      <c r="A117" s="988" t="s">
        <v>184</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450</v>
      </c>
      <c r="Z117" s="990"/>
      <c r="AA117" s="995">
        <v>482872</v>
      </c>
      <c r="AB117" s="996"/>
      <c r="AC117" s="996"/>
      <c r="AD117" s="996"/>
      <c r="AE117" s="997"/>
      <c r="AF117" s="998">
        <v>494982</v>
      </c>
      <c r="AG117" s="996"/>
      <c r="AH117" s="996"/>
      <c r="AI117" s="996"/>
      <c r="AJ117" s="997"/>
      <c r="AK117" s="998">
        <v>503539</v>
      </c>
      <c r="AL117" s="996"/>
      <c r="AM117" s="996"/>
      <c r="AN117" s="996"/>
      <c r="AO117" s="997"/>
      <c r="AP117" s="999"/>
      <c r="AQ117" s="1000"/>
      <c r="AR117" s="1000"/>
      <c r="AS117" s="1000"/>
      <c r="AT117" s="1001"/>
      <c r="AU117" s="1023"/>
      <c r="AV117" s="1024"/>
      <c r="AW117" s="1024"/>
      <c r="AX117" s="1024"/>
      <c r="AY117" s="1024"/>
      <c r="AZ117" s="950" t="s">
        <v>451</v>
      </c>
      <c r="BA117" s="951"/>
      <c r="BB117" s="951"/>
      <c r="BC117" s="951"/>
      <c r="BD117" s="951"/>
      <c r="BE117" s="951"/>
      <c r="BF117" s="951"/>
      <c r="BG117" s="951"/>
      <c r="BH117" s="951"/>
      <c r="BI117" s="951"/>
      <c r="BJ117" s="951"/>
      <c r="BK117" s="951"/>
      <c r="BL117" s="951"/>
      <c r="BM117" s="951"/>
      <c r="BN117" s="951"/>
      <c r="BO117" s="951"/>
      <c r="BP117" s="952"/>
      <c r="BQ117" s="900" t="s">
        <v>129</v>
      </c>
      <c r="BR117" s="901"/>
      <c r="BS117" s="901"/>
      <c r="BT117" s="901"/>
      <c r="BU117" s="901"/>
      <c r="BV117" s="901" t="s">
        <v>430</v>
      </c>
      <c r="BW117" s="901"/>
      <c r="BX117" s="901"/>
      <c r="BY117" s="901"/>
      <c r="BZ117" s="901"/>
      <c r="CA117" s="901" t="s">
        <v>129</v>
      </c>
      <c r="CB117" s="901"/>
      <c r="CC117" s="901"/>
      <c r="CD117" s="901"/>
      <c r="CE117" s="901"/>
      <c r="CF117" s="962" t="s">
        <v>129</v>
      </c>
      <c r="CG117" s="963"/>
      <c r="CH117" s="963"/>
      <c r="CI117" s="963"/>
      <c r="CJ117" s="963"/>
      <c r="CK117" s="1018"/>
      <c r="CL117" s="905"/>
      <c r="CM117" s="908" t="s">
        <v>452</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129</v>
      </c>
      <c r="DH117" s="864"/>
      <c r="DI117" s="864"/>
      <c r="DJ117" s="864"/>
      <c r="DK117" s="865"/>
      <c r="DL117" s="866" t="s">
        <v>129</v>
      </c>
      <c r="DM117" s="864"/>
      <c r="DN117" s="864"/>
      <c r="DO117" s="864"/>
      <c r="DP117" s="865"/>
      <c r="DQ117" s="866" t="s">
        <v>129</v>
      </c>
      <c r="DR117" s="864"/>
      <c r="DS117" s="864"/>
      <c r="DT117" s="864"/>
      <c r="DU117" s="865"/>
      <c r="DV117" s="911" t="s">
        <v>129</v>
      </c>
      <c r="DW117" s="912"/>
      <c r="DX117" s="912"/>
      <c r="DY117" s="912"/>
      <c r="DZ117" s="913"/>
    </row>
    <row r="118" spans="1:130" s="248" customFormat="1" ht="26.25" customHeight="1" x14ac:dyDescent="0.15">
      <c r="A118" s="988" t="s">
        <v>425</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422</v>
      </c>
      <c r="AB118" s="989"/>
      <c r="AC118" s="989"/>
      <c r="AD118" s="989"/>
      <c r="AE118" s="990"/>
      <c r="AF118" s="991" t="s">
        <v>423</v>
      </c>
      <c r="AG118" s="989"/>
      <c r="AH118" s="989"/>
      <c r="AI118" s="989"/>
      <c r="AJ118" s="990"/>
      <c r="AK118" s="991" t="s">
        <v>301</v>
      </c>
      <c r="AL118" s="989"/>
      <c r="AM118" s="989"/>
      <c r="AN118" s="989"/>
      <c r="AO118" s="990"/>
      <c r="AP118" s="992" t="s">
        <v>424</v>
      </c>
      <c r="AQ118" s="993"/>
      <c r="AR118" s="993"/>
      <c r="AS118" s="993"/>
      <c r="AT118" s="994"/>
      <c r="AU118" s="1023"/>
      <c r="AV118" s="1024"/>
      <c r="AW118" s="1024"/>
      <c r="AX118" s="1024"/>
      <c r="AY118" s="1024"/>
      <c r="AZ118" s="966" t="s">
        <v>453</v>
      </c>
      <c r="BA118" s="967"/>
      <c r="BB118" s="967"/>
      <c r="BC118" s="967"/>
      <c r="BD118" s="967"/>
      <c r="BE118" s="967"/>
      <c r="BF118" s="967"/>
      <c r="BG118" s="967"/>
      <c r="BH118" s="967"/>
      <c r="BI118" s="967"/>
      <c r="BJ118" s="967"/>
      <c r="BK118" s="967"/>
      <c r="BL118" s="967"/>
      <c r="BM118" s="967"/>
      <c r="BN118" s="967"/>
      <c r="BO118" s="967"/>
      <c r="BP118" s="968"/>
      <c r="BQ118" s="969" t="s">
        <v>388</v>
      </c>
      <c r="BR118" s="932"/>
      <c r="BS118" s="932"/>
      <c r="BT118" s="932"/>
      <c r="BU118" s="932"/>
      <c r="BV118" s="932" t="s">
        <v>388</v>
      </c>
      <c r="BW118" s="932"/>
      <c r="BX118" s="932"/>
      <c r="BY118" s="932"/>
      <c r="BZ118" s="932"/>
      <c r="CA118" s="932" t="s">
        <v>129</v>
      </c>
      <c r="CB118" s="932"/>
      <c r="CC118" s="932"/>
      <c r="CD118" s="932"/>
      <c r="CE118" s="932"/>
      <c r="CF118" s="962" t="s">
        <v>388</v>
      </c>
      <c r="CG118" s="963"/>
      <c r="CH118" s="963"/>
      <c r="CI118" s="963"/>
      <c r="CJ118" s="963"/>
      <c r="CK118" s="1018"/>
      <c r="CL118" s="905"/>
      <c r="CM118" s="908" t="s">
        <v>454</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430</v>
      </c>
      <c r="DH118" s="864"/>
      <c r="DI118" s="864"/>
      <c r="DJ118" s="864"/>
      <c r="DK118" s="865"/>
      <c r="DL118" s="866" t="s">
        <v>430</v>
      </c>
      <c r="DM118" s="864"/>
      <c r="DN118" s="864"/>
      <c r="DO118" s="864"/>
      <c r="DP118" s="865"/>
      <c r="DQ118" s="866" t="s">
        <v>430</v>
      </c>
      <c r="DR118" s="864"/>
      <c r="DS118" s="864"/>
      <c r="DT118" s="864"/>
      <c r="DU118" s="865"/>
      <c r="DV118" s="911" t="s">
        <v>129</v>
      </c>
      <c r="DW118" s="912"/>
      <c r="DX118" s="912"/>
      <c r="DY118" s="912"/>
      <c r="DZ118" s="913"/>
    </row>
    <row r="119" spans="1:130" s="248" customFormat="1" ht="26.25" customHeight="1" x14ac:dyDescent="0.15">
      <c r="A119" s="902" t="s">
        <v>428</v>
      </c>
      <c r="B119" s="903"/>
      <c r="C119" s="978" t="s">
        <v>429</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388</v>
      </c>
      <c r="AB119" s="982"/>
      <c r="AC119" s="982"/>
      <c r="AD119" s="982"/>
      <c r="AE119" s="983"/>
      <c r="AF119" s="984" t="s">
        <v>129</v>
      </c>
      <c r="AG119" s="982"/>
      <c r="AH119" s="982"/>
      <c r="AI119" s="982"/>
      <c r="AJ119" s="983"/>
      <c r="AK119" s="984" t="s">
        <v>129</v>
      </c>
      <c r="AL119" s="982"/>
      <c r="AM119" s="982"/>
      <c r="AN119" s="982"/>
      <c r="AO119" s="983"/>
      <c r="AP119" s="985" t="s">
        <v>129</v>
      </c>
      <c r="AQ119" s="986"/>
      <c r="AR119" s="986"/>
      <c r="AS119" s="986"/>
      <c r="AT119" s="987"/>
      <c r="AU119" s="1025"/>
      <c r="AV119" s="1026"/>
      <c r="AW119" s="1026"/>
      <c r="AX119" s="1026"/>
      <c r="AY119" s="1026"/>
      <c r="AZ119" s="279" t="s">
        <v>184</v>
      </c>
      <c r="BA119" s="279"/>
      <c r="BB119" s="279"/>
      <c r="BC119" s="279"/>
      <c r="BD119" s="279"/>
      <c r="BE119" s="279"/>
      <c r="BF119" s="279"/>
      <c r="BG119" s="279"/>
      <c r="BH119" s="279"/>
      <c r="BI119" s="279"/>
      <c r="BJ119" s="279"/>
      <c r="BK119" s="279"/>
      <c r="BL119" s="279"/>
      <c r="BM119" s="279"/>
      <c r="BN119" s="279"/>
      <c r="BO119" s="964" t="s">
        <v>455</v>
      </c>
      <c r="BP119" s="965"/>
      <c r="BQ119" s="969">
        <v>5125174</v>
      </c>
      <c r="BR119" s="932"/>
      <c r="BS119" s="932"/>
      <c r="BT119" s="932"/>
      <c r="BU119" s="932"/>
      <c r="BV119" s="932">
        <v>4847366</v>
      </c>
      <c r="BW119" s="932"/>
      <c r="BX119" s="932"/>
      <c r="BY119" s="932"/>
      <c r="BZ119" s="932"/>
      <c r="CA119" s="932">
        <v>4593903</v>
      </c>
      <c r="CB119" s="932"/>
      <c r="CC119" s="932"/>
      <c r="CD119" s="932"/>
      <c r="CE119" s="932"/>
      <c r="CF119" s="830"/>
      <c r="CG119" s="831"/>
      <c r="CH119" s="831"/>
      <c r="CI119" s="831"/>
      <c r="CJ119" s="921"/>
      <c r="CK119" s="1019"/>
      <c r="CL119" s="907"/>
      <c r="CM119" s="925" t="s">
        <v>456</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129</v>
      </c>
      <c r="DH119" s="847"/>
      <c r="DI119" s="847"/>
      <c r="DJ119" s="847"/>
      <c r="DK119" s="848"/>
      <c r="DL119" s="849" t="s">
        <v>129</v>
      </c>
      <c r="DM119" s="847"/>
      <c r="DN119" s="847"/>
      <c r="DO119" s="847"/>
      <c r="DP119" s="848"/>
      <c r="DQ119" s="849" t="s">
        <v>129</v>
      </c>
      <c r="DR119" s="847"/>
      <c r="DS119" s="847"/>
      <c r="DT119" s="847"/>
      <c r="DU119" s="848"/>
      <c r="DV119" s="935" t="s">
        <v>129</v>
      </c>
      <c r="DW119" s="936"/>
      <c r="DX119" s="936"/>
      <c r="DY119" s="936"/>
      <c r="DZ119" s="937"/>
    </row>
    <row r="120" spans="1:130" s="248" customFormat="1" ht="26.25" customHeight="1" x14ac:dyDescent="0.15">
      <c r="A120" s="904"/>
      <c r="B120" s="905"/>
      <c r="C120" s="908" t="s">
        <v>433</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129</v>
      </c>
      <c r="AB120" s="864"/>
      <c r="AC120" s="864"/>
      <c r="AD120" s="864"/>
      <c r="AE120" s="865"/>
      <c r="AF120" s="866" t="s">
        <v>388</v>
      </c>
      <c r="AG120" s="864"/>
      <c r="AH120" s="864"/>
      <c r="AI120" s="864"/>
      <c r="AJ120" s="865"/>
      <c r="AK120" s="866" t="s">
        <v>430</v>
      </c>
      <c r="AL120" s="864"/>
      <c r="AM120" s="864"/>
      <c r="AN120" s="864"/>
      <c r="AO120" s="865"/>
      <c r="AP120" s="911" t="s">
        <v>388</v>
      </c>
      <c r="AQ120" s="912"/>
      <c r="AR120" s="912"/>
      <c r="AS120" s="912"/>
      <c r="AT120" s="913"/>
      <c r="AU120" s="970" t="s">
        <v>457</v>
      </c>
      <c r="AV120" s="971"/>
      <c r="AW120" s="971"/>
      <c r="AX120" s="971"/>
      <c r="AY120" s="972"/>
      <c r="AZ120" s="947" t="s">
        <v>458</v>
      </c>
      <c r="BA120" s="892"/>
      <c r="BB120" s="892"/>
      <c r="BC120" s="892"/>
      <c r="BD120" s="892"/>
      <c r="BE120" s="892"/>
      <c r="BF120" s="892"/>
      <c r="BG120" s="892"/>
      <c r="BH120" s="892"/>
      <c r="BI120" s="892"/>
      <c r="BJ120" s="892"/>
      <c r="BK120" s="892"/>
      <c r="BL120" s="892"/>
      <c r="BM120" s="892"/>
      <c r="BN120" s="892"/>
      <c r="BO120" s="892"/>
      <c r="BP120" s="893"/>
      <c r="BQ120" s="948">
        <v>1711264</v>
      </c>
      <c r="BR120" s="929"/>
      <c r="BS120" s="929"/>
      <c r="BT120" s="929"/>
      <c r="BU120" s="929"/>
      <c r="BV120" s="929">
        <v>1815698</v>
      </c>
      <c r="BW120" s="929"/>
      <c r="BX120" s="929"/>
      <c r="BY120" s="929"/>
      <c r="BZ120" s="929"/>
      <c r="CA120" s="929">
        <v>2080524</v>
      </c>
      <c r="CB120" s="929"/>
      <c r="CC120" s="929"/>
      <c r="CD120" s="929"/>
      <c r="CE120" s="929"/>
      <c r="CF120" s="953">
        <v>74.900000000000006</v>
      </c>
      <c r="CG120" s="954"/>
      <c r="CH120" s="954"/>
      <c r="CI120" s="954"/>
      <c r="CJ120" s="954"/>
      <c r="CK120" s="955" t="s">
        <v>459</v>
      </c>
      <c r="CL120" s="939"/>
      <c r="CM120" s="939"/>
      <c r="CN120" s="939"/>
      <c r="CO120" s="940"/>
      <c r="CP120" s="959" t="s">
        <v>405</v>
      </c>
      <c r="CQ120" s="960"/>
      <c r="CR120" s="960"/>
      <c r="CS120" s="960"/>
      <c r="CT120" s="960"/>
      <c r="CU120" s="960"/>
      <c r="CV120" s="960"/>
      <c r="CW120" s="960"/>
      <c r="CX120" s="960"/>
      <c r="CY120" s="960"/>
      <c r="CZ120" s="960"/>
      <c r="DA120" s="960"/>
      <c r="DB120" s="960"/>
      <c r="DC120" s="960"/>
      <c r="DD120" s="960"/>
      <c r="DE120" s="960"/>
      <c r="DF120" s="961"/>
      <c r="DG120" s="948">
        <v>454164</v>
      </c>
      <c r="DH120" s="929"/>
      <c r="DI120" s="929"/>
      <c r="DJ120" s="929"/>
      <c r="DK120" s="929"/>
      <c r="DL120" s="929">
        <v>386189</v>
      </c>
      <c r="DM120" s="929"/>
      <c r="DN120" s="929"/>
      <c r="DO120" s="929"/>
      <c r="DP120" s="929"/>
      <c r="DQ120" s="929">
        <v>328284</v>
      </c>
      <c r="DR120" s="929"/>
      <c r="DS120" s="929"/>
      <c r="DT120" s="929"/>
      <c r="DU120" s="929"/>
      <c r="DV120" s="930">
        <v>11.8</v>
      </c>
      <c r="DW120" s="930"/>
      <c r="DX120" s="930"/>
      <c r="DY120" s="930"/>
      <c r="DZ120" s="931"/>
    </row>
    <row r="121" spans="1:130" s="248" customFormat="1" ht="26.25" customHeight="1" x14ac:dyDescent="0.15">
      <c r="A121" s="904"/>
      <c r="B121" s="905"/>
      <c r="C121" s="950" t="s">
        <v>460</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129</v>
      </c>
      <c r="AB121" s="864"/>
      <c r="AC121" s="864"/>
      <c r="AD121" s="864"/>
      <c r="AE121" s="865"/>
      <c r="AF121" s="866" t="s">
        <v>430</v>
      </c>
      <c r="AG121" s="864"/>
      <c r="AH121" s="864"/>
      <c r="AI121" s="864"/>
      <c r="AJ121" s="865"/>
      <c r="AK121" s="866" t="s">
        <v>388</v>
      </c>
      <c r="AL121" s="864"/>
      <c r="AM121" s="864"/>
      <c r="AN121" s="864"/>
      <c r="AO121" s="865"/>
      <c r="AP121" s="911" t="s">
        <v>129</v>
      </c>
      <c r="AQ121" s="912"/>
      <c r="AR121" s="912"/>
      <c r="AS121" s="912"/>
      <c r="AT121" s="913"/>
      <c r="AU121" s="973"/>
      <c r="AV121" s="974"/>
      <c r="AW121" s="974"/>
      <c r="AX121" s="974"/>
      <c r="AY121" s="975"/>
      <c r="AZ121" s="899" t="s">
        <v>461</v>
      </c>
      <c r="BA121" s="834"/>
      <c r="BB121" s="834"/>
      <c r="BC121" s="834"/>
      <c r="BD121" s="834"/>
      <c r="BE121" s="834"/>
      <c r="BF121" s="834"/>
      <c r="BG121" s="834"/>
      <c r="BH121" s="834"/>
      <c r="BI121" s="834"/>
      <c r="BJ121" s="834"/>
      <c r="BK121" s="834"/>
      <c r="BL121" s="834"/>
      <c r="BM121" s="834"/>
      <c r="BN121" s="834"/>
      <c r="BO121" s="834"/>
      <c r="BP121" s="835"/>
      <c r="BQ121" s="900">
        <v>2115</v>
      </c>
      <c r="BR121" s="901"/>
      <c r="BS121" s="901"/>
      <c r="BT121" s="901"/>
      <c r="BU121" s="901"/>
      <c r="BV121" s="901">
        <v>1923</v>
      </c>
      <c r="BW121" s="901"/>
      <c r="BX121" s="901"/>
      <c r="BY121" s="901"/>
      <c r="BZ121" s="901"/>
      <c r="CA121" s="901">
        <v>1731</v>
      </c>
      <c r="CB121" s="901"/>
      <c r="CC121" s="901"/>
      <c r="CD121" s="901"/>
      <c r="CE121" s="901"/>
      <c r="CF121" s="962">
        <v>0.1</v>
      </c>
      <c r="CG121" s="963"/>
      <c r="CH121" s="963"/>
      <c r="CI121" s="963"/>
      <c r="CJ121" s="963"/>
      <c r="CK121" s="956"/>
      <c r="CL121" s="942"/>
      <c r="CM121" s="942"/>
      <c r="CN121" s="942"/>
      <c r="CO121" s="943"/>
      <c r="CP121" s="922" t="s">
        <v>462</v>
      </c>
      <c r="CQ121" s="923"/>
      <c r="CR121" s="923"/>
      <c r="CS121" s="923"/>
      <c r="CT121" s="923"/>
      <c r="CU121" s="923"/>
      <c r="CV121" s="923"/>
      <c r="CW121" s="923"/>
      <c r="CX121" s="923"/>
      <c r="CY121" s="923"/>
      <c r="CZ121" s="923"/>
      <c r="DA121" s="923"/>
      <c r="DB121" s="923"/>
      <c r="DC121" s="923"/>
      <c r="DD121" s="923"/>
      <c r="DE121" s="923"/>
      <c r="DF121" s="924"/>
      <c r="DG121" s="900">
        <v>13178</v>
      </c>
      <c r="DH121" s="901"/>
      <c r="DI121" s="901"/>
      <c r="DJ121" s="901"/>
      <c r="DK121" s="901"/>
      <c r="DL121" s="901">
        <v>12899</v>
      </c>
      <c r="DM121" s="901"/>
      <c r="DN121" s="901"/>
      <c r="DO121" s="901"/>
      <c r="DP121" s="901"/>
      <c r="DQ121" s="901">
        <v>12696</v>
      </c>
      <c r="DR121" s="901"/>
      <c r="DS121" s="901"/>
      <c r="DT121" s="901"/>
      <c r="DU121" s="901"/>
      <c r="DV121" s="878">
        <v>0.5</v>
      </c>
      <c r="DW121" s="878"/>
      <c r="DX121" s="878"/>
      <c r="DY121" s="878"/>
      <c r="DZ121" s="879"/>
    </row>
    <row r="122" spans="1:130" s="248" customFormat="1" ht="26.25" customHeight="1" x14ac:dyDescent="0.15">
      <c r="A122" s="904"/>
      <c r="B122" s="905"/>
      <c r="C122" s="908" t="s">
        <v>443</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129</v>
      </c>
      <c r="AB122" s="864"/>
      <c r="AC122" s="864"/>
      <c r="AD122" s="864"/>
      <c r="AE122" s="865"/>
      <c r="AF122" s="866" t="s">
        <v>430</v>
      </c>
      <c r="AG122" s="864"/>
      <c r="AH122" s="864"/>
      <c r="AI122" s="864"/>
      <c r="AJ122" s="865"/>
      <c r="AK122" s="866" t="s">
        <v>430</v>
      </c>
      <c r="AL122" s="864"/>
      <c r="AM122" s="864"/>
      <c r="AN122" s="864"/>
      <c r="AO122" s="865"/>
      <c r="AP122" s="911" t="s">
        <v>388</v>
      </c>
      <c r="AQ122" s="912"/>
      <c r="AR122" s="912"/>
      <c r="AS122" s="912"/>
      <c r="AT122" s="913"/>
      <c r="AU122" s="973"/>
      <c r="AV122" s="974"/>
      <c r="AW122" s="974"/>
      <c r="AX122" s="974"/>
      <c r="AY122" s="975"/>
      <c r="AZ122" s="966" t="s">
        <v>463</v>
      </c>
      <c r="BA122" s="967"/>
      <c r="BB122" s="967"/>
      <c r="BC122" s="967"/>
      <c r="BD122" s="967"/>
      <c r="BE122" s="967"/>
      <c r="BF122" s="967"/>
      <c r="BG122" s="967"/>
      <c r="BH122" s="967"/>
      <c r="BI122" s="967"/>
      <c r="BJ122" s="967"/>
      <c r="BK122" s="967"/>
      <c r="BL122" s="967"/>
      <c r="BM122" s="967"/>
      <c r="BN122" s="967"/>
      <c r="BO122" s="967"/>
      <c r="BP122" s="968"/>
      <c r="BQ122" s="969">
        <v>3085854</v>
      </c>
      <c r="BR122" s="932"/>
      <c r="BS122" s="932"/>
      <c r="BT122" s="932"/>
      <c r="BU122" s="932"/>
      <c r="BV122" s="932">
        <v>2964779</v>
      </c>
      <c r="BW122" s="932"/>
      <c r="BX122" s="932"/>
      <c r="BY122" s="932"/>
      <c r="BZ122" s="932"/>
      <c r="CA122" s="932">
        <v>2861655</v>
      </c>
      <c r="CB122" s="932"/>
      <c r="CC122" s="932"/>
      <c r="CD122" s="932"/>
      <c r="CE122" s="932"/>
      <c r="CF122" s="933">
        <v>103.1</v>
      </c>
      <c r="CG122" s="934"/>
      <c r="CH122" s="934"/>
      <c r="CI122" s="934"/>
      <c r="CJ122" s="934"/>
      <c r="CK122" s="956"/>
      <c r="CL122" s="942"/>
      <c r="CM122" s="942"/>
      <c r="CN122" s="942"/>
      <c r="CO122" s="943"/>
      <c r="CP122" s="922" t="s">
        <v>402</v>
      </c>
      <c r="CQ122" s="923"/>
      <c r="CR122" s="923"/>
      <c r="CS122" s="923"/>
      <c r="CT122" s="923"/>
      <c r="CU122" s="923"/>
      <c r="CV122" s="923"/>
      <c r="CW122" s="923"/>
      <c r="CX122" s="923"/>
      <c r="CY122" s="923"/>
      <c r="CZ122" s="923"/>
      <c r="DA122" s="923"/>
      <c r="DB122" s="923"/>
      <c r="DC122" s="923"/>
      <c r="DD122" s="923"/>
      <c r="DE122" s="923"/>
      <c r="DF122" s="924"/>
      <c r="DG122" s="900" t="s">
        <v>129</v>
      </c>
      <c r="DH122" s="901"/>
      <c r="DI122" s="901"/>
      <c r="DJ122" s="901"/>
      <c r="DK122" s="901"/>
      <c r="DL122" s="901" t="s">
        <v>430</v>
      </c>
      <c r="DM122" s="901"/>
      <c r="DN122" s="901"/>
      <c r="DO122" s="901"/>
      <c r="DP122" s="901"/>
      <c r="DQ122" s="901" t="s">
        <v>388</v>
      </c>
      <c r="DR122" s="901"/>
      <c r="DS122" s="901"/>
      <c r="DT122" s="901"/>
      <c r="DU122" s="901"/>
      <c r="DV122" s="878" t="s">
        <v>129</v>
      </c>
      <c r="DW122" s="878"/>
      <c r="DX122" s="878"/>
      <c r="DY122" s="878"/>
      <c r="DZ122" s="879"/>
    </row>
    <row r="123" spans="1:130" s="248" customFormat="1" ht="26.25" customHeight="1" x14ac:dyDescent="0.15">
      <c r="A123" s="904"/>
      <c r="B123" s="905"/>
      <c r="C123" s="908" t="s">
        <v>449</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v>5003</v>
      </c>
      <c r="AB123" s="864"/>
      <c r="AC123" s="864"/>
      <c r="AD123" s="864"/>
      <c r="AE123" s="865"/>
      <c r="AF123" s="866">
        <v>3704</v>
      </c>
      <c r="AG123" s="864"/>
      <c r="AH123" s="864"/>
      <c r="AI123" s="864"/>
      <c r="AJ123" s="865"/>
      <c r="AK123" s="866">
        <v>2200</v>
      </c>
      <c r="AL123" s="864"/>
      <c r="AM123" s="864"/>
      <c r="AN123" s="864"/>
      <c r="AO123" s="865"/>
      <c r="AP123" s="911">
        <v>0.1</v>
      </c>
      <c r="AQ123" s="912"/>
      <c r="AR123" s="912"/>
      <c r="AS123" s="912"/>
      <c r="AT123" s="913"/>
      <c r="AU123" s="976"/>
      <c r="AV123" s="977"/>
      <c r="AW123" s="977"/>
      <c r="AX123" s="977"/>
      <c r="AY123" s="977"/>
      <c r="AZ123" s="279" t="s">
        <v>184</v>
      </c>
      <c r="BA123" s="279"/>
      <c r="BB123" s="279"/>
      <c r="BC123" s="279"/>
      <c r="BD123" s="279"/>
      <c r="BE123" s="279"/>
      <c r="BF123" s="279"/>
      <c r="BG123" s="279"/>
      <c r="BH123" s="279"/>
      <c r="BI123" s="279"/>
      <c r="BJ123" s="279"/>
      <c r="BK123" s="279"/>
      <c r="BL123" s="279"/>
      <c r="BM123" s="279"/>
      <c r="BN123" s="279"/>
      <c r="BO123" s="964" t="s">
        <v>464</v>
      </c>
      <c r="BP123" s="965"/>
      <c r="BQ123" s="919">
        <v>4799233</v>
      </c>
      <c r="BR123" s="920"/>
      <c r="BS123" s="920"/>
      <c r="BT123" s="920"/>
      <c r="BU123" s="920"/>
      <c r="BV123" s="920">
        <v>4782400</v>
      </c>
      <c r="BW123" s="920"/>
      <c r="BX123" s="920"/>
      <c r="BY123" s="920"/>
      <c r="BZ123" s="920"/>
      <c r="CA123" s="920">
        <v>4943910</v>
      </c>
      <c r="CB123" s="920"/>
      <c r="CC123" s="920"/>
      <c r="CD123" s="920"/>
      <c r="CE123" s="920"/>
      <c r="CF123" s="830"/>
      <c r="CG123" s="831"/>
      <c r="CH123" s="831"/>
      <c r="CI123" s="831"/>
      <c r="CJ123" s="921"/>
      <c r="CK123" s="956"/>
      <c r="CL123" s="942"/>
      <c r="CM123" s="942"/>
      <c r="CN123" s="942"/>
      <c r="CO123" s="943"/>
      <c r="CP123" s="922" t="s">
        <v>465</v>
      </c>
      <c r="CQ123" s="923"/>
      <c r="CR123" s="923"/>
      <c r="CS123" s="923"/>
      <c r="CT123" s="923"/>
      <c r="CU123" s="923"/>
      <c r="CV123" s="923"/>
      <c r="CW123" s="923"/>
      <c r="CX123" s="923"/>
      <c r="CY123" s="923"/>
      <c r="CZ123" s="923"/>
      <c r="DA123" s="923"/>
      <c r="DB123" s="923"/>
      <c r="DC123" s="923"/>
      <c r="DD123" s="923"/>
      <c r="DE123" s="923"/>
      <c r="DF123" s="924"/>
      <c r="DG123" s="863" t="s">
        <v>430</v>
      </c>
      <c r="DH123" s="864"/>
      <c r="DI123" s="864"/>
      <c r="DJ123" s="864"/>
      <c r="DK123" s="865"/>
      <c r="DL123" s="866" t="s">
        <v>129</v>
      </c>
      <c r="DM123" s="864"/>
      <c r="DN123" s="864"/>
      <c r="DO123" s="864"/>
      <c r="DP123" s="865"/>
      <c r="DQ123" s="866" t="s">
        <v>430</v>
      </c>
      <c r="DR123" s="864"/>
      <c r="DS123" s="864"/>
      <c r="DT123" s="864"/>
      <c r="DU123" s="865"/>
      <c r="DV123" s="911" t="s">
        <v>129</v>
      </c>
      <c r="DW123" s="912"/>
      <c r="DX123" s="912"/>
      <c r="DY123" s="912"/>
      <c r="DZ123" s="913"/>
    </row>
    <row r="124" spans="1:130" s="248" customFormat="1" ht="26.25" customHeight="1" thickBot="1" x14ac:dyDescent="0.2">
      <c r="A124" s="904"/>
      <c r="B124" s="905"/>
      <c r="C124" s="908" t="s">
        <v>452</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388</v>
      </c>
      <c r="AB124" s="864"/>
      <c r="AC124" s="864"/>
      <c r="AD124" s="864"/>
      <c r="AE124" s="865"/>
      <c r="AF124" s="866" t="s">
        <v>430</v>
      </c>
      <c r="AG124" s="864"/>
      <c r="AH124" s="864"/>
      <c r="AI124" s="864"/>
      <c r="AJ124" s="865"/>
      <c r="AK124" s="866" t="s">
        <v>430</v>
      </c>
      <c r="AL124" s="864"/>
      <c r="AM124" s="864"/>
      <c r="AN124" s="864"/>
      <c r="AO124" s="865"/>
      <c r="AP124" s="911" t="s">
        <v>388</v>
      </c>
      <c r="AQ124" s="912"/>
      <c r="AR124" s="912"/>
      <c r="AS124" s="912"/>
      <c r="AT124" s="913"/>
      <c r="AU124" s="914" t="s">
        <v>466</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12.7</v>
      </c>
      <c r="BR124" s="918"/>
      <c r="BS124" s="918"/>
      <c r="BT124" s="918"/>
      <c r="BU124" s="918"/>
      <c r="BV124" s="918">
        <v>2.5</v>
      </c>
      <c r="BW124" s="918"/>
      <c r="BX124" s="918"/>
      <c r="BY124" s="918"/>
      <c r="BZ124" s="918"/>
      <c r="CA124" s="918" t="s">
        <v>129</v>
      </c>
      <c r="CB124" s="918"/>
      <c r="CC124" s="918"/>
      <c r="CD124" s="918"/>
      <c r="CE124" s="918"/>
      <c r="CF124" s="808"/>
      <c r="CG124" s="809"/>
      <c r="CH124" s="809"/>
      <c r="CI124" s="809"/>
      <c r="CJ124" s="949"/>
      <c r="CK124" s="957"/>
      <c r="CL124" s="957"/>
      <c r="CM124" s="957"/>
      <c r="CN124" s="957"/>
      <c r="CO124" s="958"/>
      <c r="CP124" s="922" t="s">
        <v>467</v>
      </c>
      <c r="CQ124" s="923"/>
      <c r="CR124" s="923"/>
      <c r="CS124" s="923"/>
      <c r="CT124" s="923"/>
      <c r="CU124" s="923"/>
      <c r="CV124" s="923"/>
      <c r="CW124" s="923"/>
      <c r="CX124" s="923"/>
      <c r="CY124" s="923"/>
      <c r="CZ124" s="923"/>
      <c r="DA124" s="923"/>
      <c r="DB124" s="923"/>
      <c r="DC124" s="923"/>
      <c r="DD124" s="923"/>
      <c r="DE124" s="923"/>
      <c r="DF124" s="924"/>
      <c r="DG124" s="846" t="s">
        <v>129</v>
      </c>
      <c r="DH124" s="847"/>
      <c r="DI124" s="847"/>
      <c r="DJ124" s="847"/>
      <c r="DK124" s="848"/>
      <c r="DL124" s="849" t="s">
        <v>129</v>
      </c>
      <c r="DM124" s="847"/>
      <c r="DN124" s="847"/>
      <c r="DO124" s="847"/>
      <c r="DP124" s="848"/>
      <c r="DQ124" s="849" t="s">
        <v>129</v>
      </c>
      <c r="DR124" s="847"/>
      <c r="DS124" s="847"/>
      <c r="DT124" s="847"/>
      <c r="DU124" s="848"/>
      <c r="DV124" s="935" t="s">
        <v>129</v>
      </c>
      <c r="DW124" s="936"/>
      <c r="DX124" s="936"/>
      <c r="DY124" s="936"/>
      <c r="DZ124" s="937"/>
    </row>
    <row r="125" spans="1:130" s="248" customFormat="1" ht="26.25" customHeight="1" x14ac:dyDescent="0.15">
      <c r="A125" s="904"/>
      <c r="B125" s="905"/>
      <c r="C125" s="908" t="s">
        <v>454</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129</v>
      </c>
      <c r="AB125" s="864"/>
      <c r="AC125" s="864"/>
      <c r="AD125" s="864"/>
      <c r="AE125" s="865"/>
      <c r="AF125" s="866" t="s">
        <v>129</v>
      </c>
      <c r="AG125" s="864"/>
      <c r="AH125" s="864"/>
      <c r="AI125" s="864"/>
      <c r="AJ125" s="865"/>
      <c r="AK125" s="866" t="s">
        <v>129</v>
      </c>
      <c r="AL125" s="864"/>
      <c r="AM125" s="864"/>
      <c r="AN125" s="864"/>
      <c r="AO125" s="865"/>
      <c r="AP125" s="911" t="s">
        <v>129</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468</v>
      </c>
      <c r="CL125" s="939"/>
      <c r="CM125" s="939"/>
      <c r="CN125" s="939"/>
      <c r="CO125" s="940"/>
      <c r="CP125" s="947" t="s">
        <v>469</v>
      </c>
      <c r="CQ125" s="892"/>
      <c r="CR125" s="892"/>
      <c r="CS125" s="892"/>
      <c r="CT125" s="892"/>
      <c r="CU125" s="892"/>
      <c r="CV125" s="892"/>
      <c r="CW125" s="892"/>
      <c r="CX125" s="892"/>
      <c r="CY125" s="892"/>
      <c r="CZ125" s="892"/>
      <c r="DA125" s="892"/>
      <c r="DB125" s="892"/>
      <c r="DC125" s="892"/>
      <c r="DD125" s="892"/>
      <c r="DE125" s="892"/>
      <c r="DF125" s="893"/>
      <c r="DG125" s="948" t="s">
        <v>388</v>
      </c>
      <c r="DH125" s="929"/>
      <c r="DI125" s="929"/>
      <c r="DJ125" s="929"/>
      <c r="DK125" s="929"/>
      <c r="DL125" s="929" t="s">
        <v>129</v>
      </c>
      <c r="DM125" s="929"/>
      <c r="DN125" s="929"/>
      <c r="DO125" s="929"/>
      <c r="DP125" s="929"/>
      <c r="DQ125" s="929" t="s">
        <v>129</v>
      </c>
      <c r="DR125" s="929"/>
      <c r="DS125" s="929"/>
      <c r="DT125" s="929"/>
      <c r="DU125" s="929"/>
      <c r="DV125" s="930" t="s">
        <v>129</v>
      </c>
      <c r="DW125" s="930"/>
      <c r="DX125" s="930"/>
      <c r="DY125" s="930"/>
      <c r="DZ125" s="931"/>
    </row>
    <row r="126" spans="1:130" s="248" customFormat="1" ht="26.25" customHeight="1" thickBot="1" x14ac:dyDescent="0.2">
      <c r="A126" s="904"/>
      <c r="B126" s="905"/>
      <c r="C126" s="908" t="s">
        <v>456</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129</v>
      </c>
      <c r="AB126" s="864"/>
      <c r="AC126" s="864"/>
      <c r="AD126" s="864"/>
      <c r="AE126" s="865"/>
      <c r="AF126" s="866" t="s">
        <v>129</v>
      </c>
      <c r="AG126" s="864"/>
      <c r="AH126" s="864"/>
      <c r="AI126" s="864"/>
      <c r="AJ126" s="865"/>
      <c r="AK126" s="866" t="s">
        <v>129</v>
      </c>
      <c r="AL126" s="864"/>
      <c r="AM126" s="864"/>
      <c r="AN126" s="864"/>
      <c r="AO126" s="865"/>
      <c r="AP126" s="911" t="s">
        <v>129</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470</v>
      </c>
      <c r="CQ126" s="834"/>
      <c r="CR126" s="834"/>
      <c r="CS126" s="834"/>
      <c r="CT126" s="834"/>
      <c r="CU126" s="834"/>
      <c r="CV126" s="834"/>
      <c r="CW126" s="834"/>
      <c r="CX126" s="834"/>
      <c r="CY126" s="834"/>
      <c r="CZ126" s="834"/>
      <c r="DA126" s="834"/>
      <c r="DB126" s="834"/>
      <c r="DC126" s="834"/>
      <c r="DD126" s="834"/>
      <c r="DE126" s="834"/>
      <c r="DF126" s="835"/>
      <c r="DG126" s="900" t="s">
        <v>129</v>
      </c>
      <c r="DH126" s="901"/>
      <c r="DI126" s="901"/>
      <c r="DJ126" s="901"/>
      <c r="DK126" s="901"/>
      <c r="DL126" s="901" t="s">
        <v>129</v>
      </c>
      <c r="DM126" s="901"/>
      <c r="DN126" s="901"/>
      <c r="DO126" s="901"/>
      <c r="DP126" s="901"/>
      <c r="DQ126" s="901" t="s">
        <v>388</v>
      </c>
      <c r="DR126" s="901"/>
      <c r="DS126" s="901"/>
      <c r="DT126" s="901"/>
      <c r="DU126" s="901"/>
      <c r="DV126" s="878" t="s">
        <v>129</v>
      </c>
      <c r="DW126" s="878"/>
      <c r="DX126" s="878"/>
      <c r="DY126" s="878"/>
      <c r="DZ126" s="879"/>
    </row>
    <row r="127" spans="1:130" s="248" customFormat="1" ht="26.25" customHeight="1" x14ac:dyDescent="0.15">
      <c r="A127" s="906"/>
      <c r="B127" s="907"/>
      <c r="C127" s="925" t="s">
        <v>471</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129</v>
      </c>
      <c r="AB127" s="864"/>
      <c r="AC127" s="864"/>
      <c r="AD127" s="864"/>
      <c r="AE127" s="865"/>
      <c r="AF127" s="866" t="s">
        <v>388</v>
      </c>
      <c r="AG127" s="864"/>
      <c r="AH127" s="864"/>
      <c r="AI127" s="864"/>
      <c r="AJ127" s="865"/>
      <c r="AK127" s="866" t="s">
        <v>129</v>
      </c>
      <c r="AL127" s="864"/>
      <c r="AM127" s="864"/>
      <c r="AN127" s="864"/>
      <c r="AO127" s="865"/>
      <c r="AP127" s="911" t="s">
        <v>388</v>
      </c>
      <c r="AQ127" s="912"/>
      <c r="AR127" s="912"/>
      <c r="AS127" s="912"/>
      <c r="AT127" s="913"/>
      <c r="AU127" s="284"/>
      <c r="AV127" s="284"/>
      <c r="AW127" s="284"/>
      <c r="AX127" s="928" t="s">
        <v>472</v>
      </c>
      <c r="AY127" s="896"/>
      <c r="AZ127" s="896"/>
      <c r="BA127" s="896"/>
      <c r="BB127" s="896"/>
      <c r="BC127" s="896"/>
      <c r="BD127" s="896"/>
      <c r="BE127" s="897"/>
      <c r="BF127" s="895" t="s">
        <v>473</v>
      </c>
      <c r="BG127" s="896"/>
      <c r="BH127" s="896"/>
      <c r="BI127" s="896"/>
      <c r="BJ127" s="896"/>
      <c r="BK127" s="896"/>
      <c r="BL127" s="897"/>
      <c r="BM127" s="895" t="s">
        <v>474</v>
      </c>
      <c r="BN127" s="896"/>
      <c r="BO127" s="896"/>
      <c r="BP127" s="896"/>
      <c r="BQ127" s="896"/>
      <c r="BR127" s="896"/>
      <c r="BS127" s="897"/>
      <c r="BT127" s="895" t="s">
        <v>475</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476</v>
      </c>
      <c r="CQ127" s="834"/>
      <c r="CR127" s="834"/>
      <c r="CS127" s="834"/>
      <c r="CT127" s="834"/>
      <c r="CU127" s="834"/>
      <c r="CV127" s="834"/>
      <c r="CW127" s="834"/>
      <c r="CX127" s="834"/>
      <c r="CY127" s="834"/>
      <c r="CZ127" s="834"/>
      <c r="DA127" s="834"/>
      <c r="DB127" s="834"/>
      <c r="DC127" s="834"/>
      <c r="DD127" s="834"/>
      <c r="DE127" s="834"/>
      <c r="DF127" s="835"/>
      <c r="DG127" s="900" t="s">
        <v>388</v>
      </c>
      <c r="DH127" s="901"/>
      <c r="DI127" s="901"/>
      <c r="DJ127" s="901"/>
      <c r="DK127" s="901"/>
      <c r="DL127" s="901" t="s">
        <v>129</v>
      </c>
      <c r="DM127" s="901"/>
      <c r="DN127" s="901"/>
      <c r="DO127" s="901"/>
      <c r="DP127" s="901"/>
      <c r="DQ127" s="901" t="s">
        <v>129</v>
      </c>
      <c r="DR127" s="901"/>
      <c r="DS127" s="901"/>
      <c r="DT127" s="901"/>
      <c r="DU127" s="901"/>
      <c r="DV127" s="878" t="s">
        <v>129</v>
      </c>
      <c r="DW127" s="878"/>
      <c r="DX127" s="878"/>
      <c r="DY127" s="878"/>
      <c r="DZ127" s="879"/>
    </row>
    <row r="128" spans="1:130" s="248" customFormat="1" ht="26.25" customHeight="1" thickBot="1" x14ac:dyDescent="0.2">
      <c r="A128" s="880" t="s">
        <v>477</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478</v>
      </c>
      <c r="X128" s="882"/>
      <c r="Y128" s="882"/>
      <c r="Z128" s="883"/>
      <c r="AA128" s="884">
        <v>192</v>
      </c>
      <c r="AB128" s="885"/>
      <c r="AC128" s="885"/>
      <c r="AD128" s="885"/>
      <c r="AE128" s="886"/>
      <c r="AF128" s="887">
        <v>192</v>
      </c>
      <c r="AG128" s="885"/>
      <c r="AH128" s="885"/>
      <c r="AI128" s="885"/>
      <c r="AJ128" s="886"/>
      <c r="AK128" s="887">
        <v>192</v>
      </c>
      <c r="AL128" s="885"/>
      <c r="AM128" s="885"/>
      <c r="AN128" s="885"/>
      <c r="AO128" s="886"/>
      <c r="AP128" s="888"/>
      <c r="AQ128" s="889"/>
      <c r="AR128" s="889"/>
      <c r="AS128" s="889"/>
      <c r="AT128" s="890"/>
      <c r="AU128" s="284"/>
      <c r="AV128" s="284"/>
      <c r="AW128" s="284"/>
      <c r="AX128" s="891" t="s">
        <v>479</v>
      </c>
      <c r="AY128" s="892"/>
      <c r="AZ128" s="892"/>
      <c r="BA128" s="892"/>
      <c r="BB128" s="892"/>
      <c r="BC128" s="892"/>
      <c r="BD128" s="892"/>
      <c r="BE128" s="893"/>
      <c r="BF128" s="870" t="s">
        <v>129</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480</v>
      </c>
      <c r="CQ128" s="812"/>
      <c r="CR128" s="812"/>
      <c r="CS128" s="812"/>
      <c r="CT128" s="812"/>
      <c r="CU128" s="812"/>
      <c r="CV128" s="812"/>
      <c r="CW128" s="812"/>
      <c r="CX128" s="812"/>
      <c r="CY128" s="812"/>
      <c r="CZ128" s="812"/>
      <c r="DA128" s="812"/>
      <c r="DB128" s="812"/>
      <c r="DC128" s="812"/>
      <c r="DD128" s="812"/>
      <c r="DE128" s="812"/>
      <c r="DF128" s="813"/>
      <c r="DG128" s="874" t="s">
        <v>129</v>
      </c>
      <c r="DH128" s="875"/>
      <c r="DI128" s="875"/>
      <c r="DJ128" s="875"/>
      <c r="DK128" s="875"/>
      <c r="DL128" s="875" t="s">
        <v>129</v>
      </c>
      <c r="DM128" s="875"/>
      <c r="DN128" s="875"/>
      <c r="DO128" s="875"/>
      <c r="DP128" s="875"/>
      <c r="DQ128" s="875" t="s">
        <v>129</v>
      </c>
      <c r="DR128" s="875"/>
      <c r="DS128" s="875"/>
      <c r="DT128" s="875"/>
      <c r="DU128" s="875"/>
      <c r="DV128" s="876" t="s">
        <v>129</v>
      </c>
      <c r="DW128" s="876"/>
      <c r="DX128" s="876"/>
      <c r="DY128" s="876"/>
      <c r="DZ128" s="877"/>
    </row>
    <row r="129" spans="1:131" s="248" customFormat="1" ht="26.25" customHeight="1" x14ac:dyDescent="0.15">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481</v>
      </c>
      <c r="X129" s="861"/>
      <c r="Y129" s="861"/>
      <c r="Z129" s="862"/>
      <c r="AA129" s="863">
        <v>2850667</v>
      </c>
      <c r="AB129" s="864"/>
      <c r="AC129" s="864"/>
      <c r="AD129" s="864"/>
      <c r="AE129" s="865"/>
      <c r="AF129" s="866">
        <v>2871289</v>
      </c>
      <c r="AG129" s="864"/>
      <c r="AH129" s="864"/>
      <c r="AI129" s="864"/>
      <c r="AJ129" s="865"/>
      <c r="AK129" s="866">
        <v>3080753</v>
      </c>
      <c r="AL129" s="864"/>
      <c r="AM129" s="864"/>
      <c r="AN129" s="864"/>
      <c r="AO129" s="865"/>
      <c r="AP129" s="867"/>
      <c r="AQ129" s="868"/>
      <c r="AR129" s="868"/>
      <c r="AS129" s="868"/>
      <c r="AT129" s="869"/>
      <c r="AU129" s="286"/>
      <c r="AV129" s="286"/>
      <c r="AW129" s="286"/>
      <c r="AX129" s="833" t="s">
        <v>482</v>
      </c>
      <c r="AY129" s="834"/>
      <c r="AZ129" s="834"/>
      <c r="BA129" s="834"/>
      <c r="BB129" s="834"/>
      <c r="BC129" s="834"/>
      <c r="BD129" s="834"/>
      <c r="BE129" s="835"/>
      <c r="BF129" s="853" t="s">
        <v>129</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483</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484</v>
      </c>
      <c r="X130" s="861"/>
      <c r="Y130" s="861"/>
      <c r="Z130" s="862"/>
      <c r="AA130" s="863">
        <v>303926</v>
      </c>
      <c r="AB130" s="864"/>
      <c r="AC130" s="864"/>
      <c r="AD130" s="864"/>
      <c r="AE130" s="865"/>
      <c r="AF130" s="866">
        <v>296394</v>
      </c>
      <c r="AG130" s="864"/>
      <c r="AH130" s="864"/>
      <c r="AI130" s="864"/>
      <c r="AJ130" s="865"/>
      <c r="AK130" s="866">
        <v>304817</v>
      </c>
      <c r="AL130" s="864"/>
      <c r="AM130" s="864"/>
      <c r="AN130" s="864"/>
      <c r="AO130" s="865"/>
      <c r="AP130" s="867"/>
      <c r="AQ130" s="868"/>
      <c r="AR130" s="868"/>
      <c r="AS130" s="868"/>
      <c r="AT130" s="869"/>
      <c r="AU130" s="286"/>
      <c r="AV130" s="286"/>
      <c r="AW130" s="286"/>
      <c r="AX130" s="833" t="s">
        <v>485</v>
      </c>
      <c r="AY130" s="834"/>
      <c r="AZ130" s="834"/>
      <c r="BA130" s="834"/>
      <c r="BB130" s="834"/>
      <c r="BC130" s="834"/>
      <c r="BD130" s="834"/>
      <c r="BE130" s="835"/>
      <c r="BF130" s="836">
        <v>7.2</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486</v>
      </c>
      <c r="X131" s="844"/>
      <c r="Y131" s="844"/>
      <c r="Z131" s="845"/>
      <c r="AA131" s="846">
        <v>2546741</v>
      </c>
      <c r="AB131" s="847"/>
      <c r="AC131" s="847"/>
      <c r="AD131" s="847"/>
      <c r="AE131" s="848"/>
      <c r="AF131" s="849">
        <v>2574895</v>
      </c>
      <c r="AG131" s="847"/>
      <c r="AH131" s="847"/>
      <c r="AI131" s="847"/>
      <c r="AJ131" s="848"/>
      <c r="AK131" s="849">
        <v>2775936</v>
      </c>
      <c r="AL131" s="847"/>
      <c r="AM131" s="847"/>
      <c r="AN131" s="847"/>
      <c r="AO131" s="848"/>
      <c r="AP131" s="850"/>
      <c r="AQ131" s="851"/>
      <c r="AR131" s="851"/>
      <c r="AS131" s="851"/>
      <c r="AT131" s="852"/>
      <c r="AU131" s="286"/>
      <c r="AV131" s="286"/>
      <c r="AW131" s="286"/>
      <c r="AX131" s="811" t="s">
        <v>487</v>
      </c>
      <c r="AY131" s="812"/>
      <c r="AZ131" s="812"/>
      <c r="BA131" s="812"/>
      <c r="BB131" s="812"/>
      <c r="BC131" s="812"/>
      <c r="BD131" s="812"/>
      <c r="BE131" s="813"/>
      <c r="BF131" s="814" t="s">
        <v>129</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488</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489</v>
      </c>
      <c r="W132" s="824"/>
      <c r="X132" s="824"/>
      <c r="Y132" s="824"/>
      <c r="Z132" s="825"/>
      <c r="AA132" s="826">
        <v>7.018931254</v>
      </c>
      <c r="AB132" s="827"/>
      <c r="AC132" s="827"/>
      <c r="AD132" s="827"/>
      <c r="AE132" s="828"/>
      <c r="AF132" s="829">
        <v>7.7050132140000001</v>
      </c>
      <c r="AG132" s="827"/>
      <c r="AH132" s="827"/>
      <c r="AI132" s="827"/>
      <c r="AJ132" s="828"/>
      <c r="AK132" s="829">
        <v>7.1518219439999999</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490</v>
      </c>
      <c r="W133" s="803"/>
      <c r="X133" s="803"/>
      <c r="Y133" s="803"/>
      <c r="Z133" s="804"/>
      <c r="AA133" s="805">
        <v>6.9</v>
      </c>
      <c r="AB133" s="806"/>
      <c r="AC133" s="806"/>
      <c r="AD133" s="806"/>
      <c r="AE133" s="807"/>
      <c r="AF133" s="805">
        <v>7.4</v>
      </c>
      <c r="AG133" s="806"/>
      <c r="AH133" s="806"/>
      <c r="AI133" s="806"/>
      <c r="AJ133" s="807"/>
      <c r="AK133" s="805">
        <v>7.2</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z6B9Lbo/JNmXnBLU2N8whNrPSu/kkrVcp3MpUXXhVeUh/XodMbo0vtygXUkWQW4KbOLw+dwmikfZNmTRWOHiSQ==" saltValue="zK5/njJ+38vQv7XveRtKj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7"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1e3I9zs1yxsVB+gi8dRb2W2YyHOhmXwIfToiBhQRUoO9iJhcNVzY5uK2HF84UWI7wilwEMkrKfkfTYzJkAQDeg==" saltValue="UwdozfqvNdGHh9vgqIkkj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S64"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dmzXM2wVdzWEanR1vzmo0qo4asT1sX0VUiX27A3AYm++S9iNFVXCU6sO3i6LidcWSaNvaD1IEmNU6C5vV/CDg==" saltValue="EiFD4Yr0jKb/7+r1V0ve2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494</v>
      </c>
      <c r="AP7" s="305"/>
      <c r="AQ7" s="306" t="s">
        <v>495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496</v>
      </c>
      <c r="AQ8" s="312" t="s">
        <v>497</v>
      </c>
      <c r="AR8" s="313" t="s">
        <v>498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499</v>
      </c>
      <c r="AL9" s="1228"/>
      <c r="AM9" s="1228"/>
      <c r="AN9" s="1229"/>
      <c r="AO9" s="314">
        <v>1181176</v>
      </c>
      <c r="AP9" s="314">
        <v>134653</v>
      </c>
      <c r="AQ9" s="315">
        <v>131552</v>
      </c>
      <c r="AR9" s="316">
        <v>2.4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500</v>
      </c>
      <c r="AL10" s="1228"/>
      <c r="AM10" s="1228"/>
      <c r="AN10" s="1229"/>
      <c r="AO10" s="317">
        <v>100908</v>
      </c>
      <c r="AP10" s="317">
        <v>11503</v>
      </c>
      <c r="AQ10" s="318">
        <v>15222</v>
      </c>
      <c r="AR10" s="319">
        <v>-24.4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501</v>
      </c>
      <c r="AL11" s="1228"/>
      <c r="AM11" s="1228"/>
      <c r="AN11" s="1229"/>
      <c r="AO11" s="317" t="s">
        <v>502</v>
      </c>
      <c r="AP11" s="317" t="s">
        <v>502</v>
      </c>
      <c r="AQ11" s="318">
        <v>927</v>
      </c>
      <c r="AR11" s="319" t="s">
        <v>502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503</v>
      </c>
      <c r="AL12" s="1228"/>
      <c r="AM12" s="1228"/>
      <c r="AN12" s="1229"/>
      <c r="AO12" s="317" t="s">
        <v>502</v>
      </c>
      <c r="AP12" s="317" t="s">
        <v>502</v>
      </c>
      <c r="AQ12" s="318" t="s">
        <v>502</v>
      </c>
      <c r="AR12" s="319" t="s">
        <v>502</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504</v>
      </c>
      <c r="AL13" s="1228"/>
      <c r="AM13" s="1228"/>
      <c r="AN13" s="1229"/>
      <c r="AO13" s="317">
        <v>35945</v>
      </c>
      <c r="AP13" s="317">
        <v>4098</v>
      </c>
      <c r="AQ13" s="318">
        <v>5186</v>
      </c>
      <c r="AR13" s="319">
        <v>-21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505</v>
      </c>
      <c r="AL14" s="1228"/>
      <c r="AM14" s="1228"/>
      <c r="AN14" s="1229"/>
      <c r="AO14" s="317">
        <v>5749</v>
      </c>
      <c r="AP14" s="317">
        <v>655</v>
      </c>
      <c r="AQ14" s="318">
        <v>3097</v>
      </c>
      <c r="AR14" s="319">
        <v>-78.900000000000006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506</v>
      </c>
      <c r="AL15" s="1231"/>
      <c r="AM15" s="1231"/>
      <c r="AN15" s="1232"/>
      <c r="AO15" s="317">
        <v>-92334</v>
      </c>
      <c r="AP15" s="317">
        <v>-10526</v>
      </c>
      <c r="AQ15" s="318">
        <v>-10369</v>
      </c>
      <c r="AR15" s="319">
        <v>1.5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184</v>
      </c>
      <c r="AL16" s="1231"/>
      <c r="AM16" s="1231"/>
      <c r="AN16" s="1232"/>
      <c r="AO16" s="317">
        <v>1231444</v>
      </c>
      <c r="AP16" s="317">
        <v>140383</v>
      </c>
      <c r="AQ16" s="318">
        <v>145615</v>
      </c>
      <c r="AR16" s="319">
        <v>-3.6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507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508</v>
      </c>
      <c r="AP20" s="326" t="s">
        <v>509</v>
      </c>
      <c r="AQ20" s="327" t="s">
        <v>510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511</v>
      </c>
      <c r="AL21" s="1234"/>
      <c r="AM21" s="1234"/>
      <c r="AN21" s="1235"/>
      <c r="AO21" s="330">
        <v>11.63</v>
      </c>
      <c r="AP21" s="331">
        <v>13.36</v>
      </c>
      <c r="AQ21" s="332">
        <v>-1.73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512</v>
      </c>
      <c r="AL22" s="1234"/>
      <c r="AM22" s="1234"/>
      <c r="AN22" s="1235"/>
      <c r="AO22" s="335">
        <v>97.6</v>
      </c>
      <c r="AP22" s="336">
        <v>95.8</v>
      </c>
      <c r="AQ22" s="337">
        <v>1.8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494</v>
      </c>
      <c r="AP30" s="305"/>
      <c r="AQ30" s="306" t="s">
        <v>495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496</v>
      </c>
      <c r="AQ31" s="312" t="s">
        <v>497</v>
      </c>
      <c r="AR31" s="313" t="s">
        <v>498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516</v>
      </c>
      <c r="AL32" s="1217"/>
      <c r="AM32" s="1217"/>
      <c r="AN32" s="1218"/>
      <c r="AO32" s="345">
        <v>442479</v>
      </c>
      <c r="AP32" s="345">
        <v>50442</v>
      </c>
      <c r="AQ32" s="346">
        <v>74764</v>
      </c>
      <c r="AR32" s="347">
        <v>-32.5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517</v>
      </c>
      <c r="AL33" s="1217"/>
      <c r="AM33" s="1217"/>
      <c r="AN33" s="1218"/>
      <c r="AO33" s="345" t="s">
        <v>502</v>
      </c>
      <c r="AP33" s="345" t="s">
        <v>502</v>
      </c>
      <c r="AQ33" s="346" t="s">
        <v>502</v>
      </c>
      <c r="AR33" s="347" t="s">
        <v>502</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518</v>
      </c>
      <c r="AL34" s="1217"/>
      <c r="AM34" s="1217"/>
      <c r="AN34" s="1218"/>
      <c r="AO34" s="345" t="s">
        <v>502</v>
      </c>
      <c r="AP34" s="345" t="s">
        <v>502</v>
      </c>
      <c r="AQ34" s="346" t="s">
        <v>502</v>
      </c>
      <c r="AR34" s="347" t="s">
        <v>502</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519</v>
      </c>
      <c r="AL35" s="1217"/>
      <c r="AM35" s="1217"/>
      <c r="AN35" s="1218"/>
      <c r="AO35" s="345">
        <v>55744</v>
      </c>
      <c r="AP35" s="345">
        <v>6355</v>
      </c>
      <c r="AQ35" s="346">
        <v>25584</v>
      </c>
      <c r="AR35" s="347">
        <v>-75.2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520</v>
      </c>
      <c r="AL36" s="1217"/>
      <c r="AM36" s="1217"/>
      <c r="AN36" s="1218"/>
      <c r="AO36" s="345">
        <v>3083</v>
      </c>
      <c r="AP36" s="345">
        <v>351</v>
      </c>
      <c r="AQ36" s="346">
        <v>3670</v>
      </c>
      <c r="AR36" s="347">
        <v>-90.4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521</v>
      </c>
      <c r="AL37" s="1217"/>
      <c r="AM37" s="1217"/>
      <c r="AN37" s="1218"/>
      <c r="AO37" s="345">
        <v>2200</v>
      </c>
      <c r="AP37" s="345">
        <v>251</v>
      </c>
      <c r="AQ37" s="346">
        <v>420</v>
      </c>
      <c r="AR37" s="347">
        <v>-40.200000000000003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522</v>
      </c>
      <c r="AL38" s="1214"/>
      <c r="AM38" s="1214"/>
      <c r="AN38" s="1215"/>
      <c r="AO38" s="348">
        <v>33</v>
      </c>
      <c r="AP38" s="348">
        <v>4</v>
      </c>
      <c r="AQ38" s="349">
        <v>9</v>
      </c>
      <c r="AR38" s="337">
        <v>-55.6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523</v>
      </c>
      <c r="AL39" s="1214"/>
      <c r="AM39" s="1214"/>
      <c r="AN39" s="1215"/>
      <c r="AO39" s="345">
        <v>-192</v>
      </c>
      <c r="AP39" s="345">
        <v>-22</v>
      </c>
      <c r="AQ39" s="346">
        <v>-2239</v>
      </c>
      <c r="AR39" s="347">
        <v>-99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524</v>
      </c>
      <c r="AL40" s="1217"/>
      <c r="AM40" s="1217"/>
      <c r="AN40" s="1218"/>
      <c r="AO40" s="345">
        <v>-304817</v>
      </c>
      <c r="AP40" s="345">
        <v>-34749</v>
      </c>
      <c r="AQ40" s="346">
        <v>-71783</v>
      </c>
      <c r="AR40" s="347">
        <v>-51.6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294</v>
      </c>
      <c r="AL41" s="1220"/>
      <c r="AM41" s="1220"/>
      <c r="AN41" s="1221"/>
      <c r="AO41" s="345">
        <v>198530</v>
      </c>
      <c r="AP41" s="345">
        <v>22632</v>
      </c>
      <c r="AQ41" s="346">
        <v>30425</v>
      </c>
      <c r="AR41" s="347">
        <v>-25.6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526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527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494</v>
      </c>
      <c r="AN49" s="1224" t="s">
        <v>528</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529</v>
      </c>
      <c r="AO50" s="362" t="s">
        <v>530</v>
      </c>
      <c r="AP50" s="363" t="s">
        <v>531</v>
      </c>
      <c r="AQ50" s="364" t="s">
        <v>532</v>
      </c>
      <c r="AR50" s="365" t="s">
        <v>533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534</v>
      </c>
      <c r="AL51" s="358"/>
      <c r="AM51" s="366">
        <v>991493</v>
      </c>
      <c r="AN51" s="367">
        <v>115666</v>
      </c>
      <c r="AO51" s="368">
        <v>-58.8</v>
      </c>
      <c r="AP51" s="369">
        <v>138651</v>
      </c>
      <c r="AQ51" s="370">
        <v>7.8</v>
      </c>
      <c r="AR51" s="371">
        <v>-66.599999999999994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535</v>
      </c>
      <c r="AM52" s="374">
        <v>607667</v>
      </c>
      <c r="AN52" s="375">
        <v>70890</v>
      </c>
      <c r="AO52" s="376">
        <v>106.5</v>
      </c>
      <c r="AP52" s="377">
        <v>71211</v>
      </c>
      <c r="AQ52" s="378">
        <v>15.7</v>
      </c>
      <c r="AR52" s="379">
        <v>90.8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536</v>
      </c>
      <c r="AL53" s="358"/>
      <c r="AM53" s="366">
        <v>1061796</v>
      </c>
      <c r="AN53" s="367">
        <v>122666</v>
      </c>
      <c r="AO53" s="368">
        <v>6.1</v>
      </c>
      <c r="AP53" s="369">
        <v>122882</v>
      </c>
      <c r="AQ53" s="370">
        <v>-11.4</v>
      </c>
      <c r="AR53" s="371">
        <v>17.5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535</v>
      </c>
      <c r="AM54" s="374">
        <v>741771</v>
      </c>
      <c r="AN54" s="375">
        <v>85694</v>
      </c>
      <c r="AO54" s="376">
        <v>20.9</v>
      </c>
      <c r="AP54" s="377">
        <v>65785</v>
      </c>
      <c r="AQ54" s="378">
        <v>-7.6</v>
      </c>
      <c r="AR54" s="379">
        <v>28.5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537</v>
      </c>
      <c r="AL55" s="358"/>
      <c r="AM55" s="366">
        <v>888547</v>
      </c>
      <c r="AN55" s="367">
        <v>101432</v>
      </c>
      <c r="AO55" s="368">
        <v>-17.3</v>
      </c>
      <c r="AP55" s="369">
        <v>114790</v>
      </c>
      <c r="AQ55" s="370">
        <v>-6.6</v>
      </c>
      <c r="AR55" s="371">
        <v>-10.7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535</v>
      </c>
      <c r="AM56" s="374">
        <v>201390</v>
      </c>
      <c r="AN56" s="375">
        <v>22990</v>
      </c>
      <c r="AO56" s="376">
        <v>-73.2</v>
      </c>
      <c r="AP56" s="377">
        <v>55601</v>
      </c>
      <c r="AQ56" s="378">
        <v>-15.5</v>
      </c>
      <c r="AR56" s="379">
        <v>-57.7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538</v>
      </c>
      <c r="AL57" s="358"/>
      <c r="AM57" s="366">
        <v>543104</v>
      </c>
      <c r="AN57" s="367">
        <v>61808</v>
      </c>
      <c r="AO57" s="368">
        <v>-39.1</v>
      </c>
      <c r="AP57" s="369">
        <v>126262</v>
      </c>
      <c r="AQ57" s="370">
        <v>10</v>
      </c>
      <c r="AR57" s="371">
        <v>-49.1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535</v>
      </c>
      <c r="AM58" s="374">
        <v>229946</v>
      </c>
      <c r="AN58" s="375">
        <v>26169</v>
      </c>
      <c r="AO58" s="376">
        <v>13.8</v>
      </c>
      <c r="AP58" s="377">
        <v>56769</v>
      </c>
      <c r="AQ58" s="378">
        <v>2.1</v>
      </c>
      <c r="AR58" s="379">
        <v>11.7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539</v>
      </c>
      <c r="AL59" s="358"/>
      <c r="AM59" s="366">
        <v>493427</v>
      </c>
      <c r="AN59" s="367">
        <v>56250</v>
      </c>
      <c r="AO59" s="368">
        <v>-9</v>
      </c>
      <c r="AP59" s="369">
        <v>126525</v>
      </c>
      <c r="AQ59" s="370">
        <v>0.2</v>
      </c>
      <c r="AR59" s="371">
        <v>-9.1999999999999993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535</v>
      </c>
      <c r="AM60" s="374">
        <v>253519</v>
      </c>
      <c r="AN60" s="375">
        <v>28901</v>
      </c>
      <c r="AO60" s="376">
        <v>10.4</v>
      </c>
      <c r="AP60" s="377">
        <v>67052</v>
      </c>
      <c r="AQ60" s="378">
        <v>18.100000000000001</v>
      </c>
      <c r="AR60" s="379">
        <v>-7.7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540</v>
      </c>
      <c r="AL61" s="380"/>
      <c r="AM61" s="381">
        <v>795673</v>
      </c>
      <c r="AN61" s="382">
        <v>91564</v>
      </c>
      <c r="AO61" s="383">
        <v>-23.6</v>
      </c>
      <c r="AP61" s="384">
        <v>125822</v>
      </c>
      <c r="AQ61" s="385">
        <v>0</v>
      </c>
      <c r="AR61" s="371">
        <v>-23.6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535</v>
      </c>
      <c r="AM62" s="374">
        <v>406859</v>
      </c>
      <c r="AN62" s="375">
        <v>46929</v>
      </c>
      <c r="AO62" s="376">
        <v>15.7</v>
      </c>
      <c r="AP62" s="377">
        <v>63284</v>
      </c>
      <c r="AQ62" s="378">
        <v>2.6</v>
      </c>
      <c r="AR62" s="379">
        <v>13.1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OSnHTaXfaGIo3w9SuhD2pDu+aaTv87ucQOwWsaQC1iDuDCBBSDEyFLIu4iinkBbETbHDjE15e8W5Z1M0WP1lmA==" saltValue="B4V6GeEWCS7r3C04Tvf65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BI10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542</v>
      </c>
    </row>
    <row r="120" spans="125:125" ht="13.5" hidden="1" customHeight="1" x14ac:dyDescent="0.15"/>
    <row r="121" spans="125:125" ht="13.5" hidden="1" customHeight="1" x14ac:dyDescent="0.15">
      <c r="DU121" s="292"/>
    </row>
  </sheetData>
  <sheetProtection algorithmName="SHA-512" hashValue="BM0L2G0qu2qGf0y5ATfD7fq//AVrmQ/OmceyD6hIFaMyCBAlxMNSEZ086B1wuBKWbU80/m4pBd9WdCxzy3Gqsg==" saltValue="5qxbwsTPJ3ipJDLOk98ll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10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543</v>
      </c>
    </row>
  </sheetData>
  <sheetProtection algorithmName="SHA-512" hashValue="rkEwQrlEb46uYLxtI8+YLFJhANH8IQ73eHAb+AtWrwyQHzHVPYcfnTPTF+ZKIOFjP33HqZ7YPPMnXzAOxEeV/g==" saltValue="OwbVq+nGFMtkT5gYrHNpug=="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E43" zoomScale="90" zoomScaleNormal="9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544</v>
      </c>
      <c r="G46" s="8" t="s">
        <v>545</v>
      </c>
      <c r="H46" s="8" t="s">
        <v>546</v>
      </c>
      <c r="I46" s="8" t="s">
        <v>547</v>
      </c>
      <c r="J46" s="9" t="s">
        <v>548</v>
      </c>
    </row>
    <row r="47" spans="2:10" ht="57.75" customHeight="1" x14ac:dyDescent="0.15">
      <c r="B47" s="10"/>
      <c r="C47" s="1238" t="s">
        <v>3</v>
      </c>
      <c r="D47" s="1238"/>
      <c r="E47" s="1239"/>
      <c r="F47" s="11">
        <v>23.45</v>
      </c>
      <c r="G47" s="12">
        <v>23.84</v>
      </c>
      <c r="H47" s="12">
        <v>24.44</v>
      </c>
      <c r="I47" s="12">
        <v>24.26</v>
      </c>
      <c r="J47" s="13">
        <v>27.16</v>
      </c>
    </row>
    <row r="48" spans="2:10" ht="57.75" customHeight="1" x14ac:dyDescent="0.15">
      <c r="B48" s="14"/>
      <c r="C48" s="1240" t="s">
        <v>4</v>
      </c>
      <c r="D48" s="1240"/>
      <c r="E48" s="1241"/>
      <c r="F48" s="15">
        <v>12.09</v>
      </c>
      <c r="G48" s="16">
        <v>11.44</v>
      </c>
      <c r="H48" s="16">
        <v>13.57</v>
      </c>
      <c r="I48" s="16">
        <v>11.76</v>
      </c>
      <c r="J48" s="17">
        <v>10.44</v>
      </c>
    </row>
    <row r="49" spans="2:10" ht="57.75" customHeight="1" thickBot="1" x14ac:dyDescent="0.2">
      <c r="B49" s="18"/>
      <c r="C49" s="1242" t="s">
        <v>5</v>
      </c>
      <c r="D49" s="1242"/>
      <c r="E49" s="1243"/>
      <c r="F49" s="19">
        <v>1.44</v>
      </c>
      <c r="G49" s="20">
        <v>0.06</v>
      </c>
      <c r="H49" s="20">
        <v>3.83</v>
      </c>
      <c r="I49" s="20" t="s">
        <v>549</v>
      </c>
      <c r="J49" s="21">
        <v>4.03</v>
      </c>
    </row>
    <row r="50" spans="2:10" ht="13.5" customHeight="1" x14ac:dyDescent="0.15"/>
  </sheetData>
  <sheetProtection algorithmName="SHA-512" hashValue="9Zz4zyTe4jT6EzieIoQb++KKZahqYA1K9t3aMeXsPzrwW5kfv/xufhGzZPUc8XOIw4f6jIh9WP+FE+f9rE/y1w==" saltValue="y0BkDM20b61dFdWZcDOos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u4031</cp:lastModifiedBy>
  <cp:lastPrinted>2022-03-09T01:34:33Z</cp:lastPrinted>
  <dcterms:created xsi:type="dcterms:W3CDTF">2022-02-02T03:49:50Z</dcterms:created>
  <dcterms:modified xsi:type="dcterms:W3CDTF">2022-09-21T02:49:25Z</dcterms:modified>
  <cp:category/>
</cp:coreProperties>
</file>