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100_総務課\04_総務課_財政G\財政担当\財政状況一覧表\令和２年度\"/>
    </mc:Choice>
  </mc:AlternateContent>
  <xr:revisionPtr revIDLastSave="0" documentId="13_ncr:1_{F4547315-440F-4BEF-AC6E-DC339EA978AC}" xr6:coauthVersionLast="47" xr6:coauthVersionMax="47" xr10:uidLastSave="{00000000-0000-0000-0000-000000000000}"/>
  <bookViews>
    <workbookView xWindow="-120" yWindow="-120" windowWidth="29040" windowHeight="15840" tabRatio="742"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O35" i="10"/>
  <c r="AM35" i="10"/>
  <c r="CO34" i="10"/>
  <c r="BW34" i="10"/>
  <c r="BW35" i="10" s="1"/>
  <c r="BW36" i="10" s="1"/>
  <c r="BW37" i="10" s="1"/>
  <c r="BW38" i="10" s="1"/>
  <c r="BW39" i="10" s="1"/>
  <c r="BW40" i="10" s="1"/>
  <c r="BW41" i="10" s="1"/>
  <c r="BW42" i="10" s="1"/>
  <c r="BW43" i="10" s="1"/>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<sst xmlns="http://schemas.openxmlformats.org/spreadsheetml/2006/main" count="1120" uniqueCount="623">
  <si>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</si>
  <si>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</si>
  <si>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</si>
  <si>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</si>
  <si>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</si>
  <si>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</si>
  <si>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</si>
  <si>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</si>
  <si>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</si>
  <si>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</si>
  <si>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</si>
  <si>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</si>
  <si>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</si>
  <si>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</si>
  <si>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</si>
  <si>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</si>
  <si>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</si>
  <si>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</si>
  <si>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</si>
  <si>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</si>
  <si>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</si>
  <si>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</si>
  <si>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</si>
  <si>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</si>
  <si>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</si>
  <si>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</si>
  <si>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</si>
  <si>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</si>
  <si>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</si>
  <si>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</si>
  <si>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</si>
  <si>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</si>
  <si>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</si>
  <si>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</si>
  <si>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</si>
  <si>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</si>
  <si>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</si>
  <si>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</si>
  <si>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</si>
  <si>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</si>
  <si>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</si>
  <si>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</si>
  <si>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</si>
  <si>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</si>
  <si>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</si>
  <si>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</si>
  <si>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</si>
  <si>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</si>
  <si>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</si>
  <si>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</si>
  <si>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</si>
  <si>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</si>
  <si>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</si>
  <si>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</si>
  <si>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</si>
  <si>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</si>
  <si>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</si>
  <si>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</si>
  <si>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</si>
  <si>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</si>
  <si>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</si>
  <si>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</si>
  <si>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</si>
  <si>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</si>
  <si>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</si>
  <si>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</si>
  <si>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</si>
  <si>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</si>
  <si>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</si>
  <si>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</si>
  <si>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</si>
  <si>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</si>
  <si>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</si>
  <si>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</si>
  <si>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</si>
  <si>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</si>
  <si>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</si>
  <si>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</si>
  <si>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</si>
  <si>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</si>
  <si>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</si>
  <si>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</si>
  <si>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</si>
  <si>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</si>
  <si>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</si>
  <si>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</si>
  <si>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</si>
  <si>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</si>
  <si>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</si>
  <si>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</si>
  <si>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</si>
  <si>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</si>
  <si>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</si>
  <si>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</si>
  <si>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</si>
  <si>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</si>
  <si>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</si>
  <si>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</si>
  <si>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</si>
  <si>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</si>
  <si>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</si>
  <si>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</si>
  <si>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</si>
  <si>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</si>
  <si>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</si>
  <si>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</si>
  <si>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</si>
  <si>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</si>
  <si>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</si>
  <si>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</si>
  <si>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</si>
  <si>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</si>
  <si>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</si>
  <si>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</si>
  <si>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</si>
  <si>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</si>
  <si>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</si>
  <si>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</si>
  <si>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</si>
  <si>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</si>
  <si>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</si>
  <si>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</si>
  <si>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</si>
  <si>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</si>
  <si>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</si>
  <si>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</si>
  <si>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</si>
  <si>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</si>
  <si>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</si>
  <si>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</si>
  <si>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</si>
  <si>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</si>
  <si>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</si>
  <si>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</si>
  <si>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</si>
  <si>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</si>
  <si>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</si>
  <si>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</si>
  <si>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</si>
  <si>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</si>
  <si>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</si>
  <si>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</si>
  <si>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</si>
  <si>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</si>
  <si>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</si>
  <si>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</si>
  <si>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</si>
  <si>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</si>
  <si>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</si>
  <si>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</si>
  <si>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</si>
  <si>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</si>
  <si>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</si>
  <si>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</si>
  <si>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</si>
  <si>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</si>
  <si>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</si>
  <si>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</si>
  <si>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</si>
  <si>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</si>
  <si>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</si>
  <si>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</si>
  <si>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</si>
  <si>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</si>
  <si>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</si>
  <si>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</si>
  <si>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</si>
  <si>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</si>
  <si>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</si>
  <si>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</si>
  <si>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</si>
  <si>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</si>
  <si>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</si>
  <si>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</si>
  <si>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</si>
  <si>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</si>
  <si>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</si>
  <si>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</si>
  <si>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</si>
  <si>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</si>
  <si>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</si>
  <si>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</si>
  <si>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</si>
  <si>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</si>
  <si>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</si>
  <si>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</si>
  <si>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</si>
  <si>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</si>
  <si>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</si>
  <si>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</si>
  <si>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</si>
  <si>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</si>
  <si>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</si>
  <si>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</si>
  <si>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</si>
  <si>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</si>
  <si>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</si>
  <si>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</si>
  <si>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</si>
  <si>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</si>
  <si>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</si>
  <si>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</si>
  <si>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</si>
  <si>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</si>
  <si>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</si>
  <si>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</si>
  <si>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</si>
  <si>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</si>
  <si>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</si>
  <si>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</si>
  <si>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</si>
  <si>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福島県鏡石町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</si>
  <si>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</si>
  <si>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</si>
  <si>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</si>
  <si>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</si>
  <si>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</si>
  <si>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</si>
  <si>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</si>
  <si>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</si>
  <si>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</si>
  <si>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</si>
  <si>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</si>
  <si>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</si>
  <si>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</si>
  <si>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</si>
  <si>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</si>
  <si>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</si>
  <si>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</si>
  <si>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</si>
  <si>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</si>
  <si>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</si>
  <si>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</si>
  <si>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</si>
  <si>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</si>
  <si>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</si>
  <si>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</si>
  <si>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</si>
  <si>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</si>
  <si>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</si>
  <si>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</si>
  <si>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</si>
  <si>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</si>
  <si>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</si>
  <si>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</si>
  <si>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</si>
  <si>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</si>
  <si>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</si>
  <si>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</si>
  <si>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</si>
  <si>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</si>
  <si>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</si>
  <si>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</si>
  <si>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</si>
  <si>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</si>
  <si>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</si>
  <si>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</si>
  <si>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</si>
  <si>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</si>
  <si>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</si>
  <si>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</si>
  <si>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</si>
  <si>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</si>
  <si>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</si>
  <si>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</si>
  <si>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</si>
  <si>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</si>
  <si>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</si>
  <si>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</si>
  <si>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</si>
  <si>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</si>
  <si>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</si>
  <si>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</si>
  <si>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</si>
  <si>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</si>
  <si>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</si>
  <si>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</si>
  <si>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</si>
  <si>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</si>
  <si>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</si>
  <si>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</si>
  <si>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</si>
  <si>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</si>
  <si>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</si>
  <si>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</si>
  <si>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</si>
  <si>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</si>
  <si>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</si>
  <si>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</si>
  <si>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</si>
  <si>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</si>
  <si>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</si>
  <si>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</si>
  <si>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</si>
  <si>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</si>
  <si>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</si>
  <si>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</si>
  <si>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</si>
  <si>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</si>
  <si>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</si>
  <si>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</si>
  <si>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</si>
  <si>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</si>
  <si>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</si>
  <si>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</si>
  <si>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</si>
  <si>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</si>
  <si>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</si>
  <si>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</si>
  <si>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</si>
  <si>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</si>
  <si>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</si>
  <si>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</si>
  <si>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</si>
  <si>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</si>
  <si>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</si>
  <si>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</si>
  <si>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</si>
  <si>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</si>
  <si>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</si>
  <si>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</si>
  <si>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</si>
  <si>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</si>
  <si>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</si>
  <si>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</si>
  <si>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</si>
  <si>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</si>
  <si>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</si>
  <si>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</si>
  <si>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</si>
  <si>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</si>
  <si>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</si>
  <si>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</si>
  <si>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</si>
  <si>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</si>
  <si>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</si>
  <si>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</si>
  <si>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</si>
  <si>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</si>
  <si>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</si>
  <si>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</si>
  <si>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</si>
  <si>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</si>
  <si>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</si>
  <si>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</si>
  <si>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</si>
  <si>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</si>
  <si>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</si>
  <si>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</si>
  <si>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</si>
  <si>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</si>
  <si>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</si>
  <si>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</si>
  <si>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</si>
  <si>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</si>
  <si>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</si>
  <si>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</si>
  <si>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</si>
  <si>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</si>
  <si>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</si>
  <si>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</si>
  <si>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</si>
  <si>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</si>
  <si>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</si>
  <si>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</si>
  <si>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</si>
  <si>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福島県鏡石町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</si>
  <si>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</si>
  <si>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</si>
  <si>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</si>
  <si>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</si>
  <si>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</si>
  <si>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</si>
  <si>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</si>
  <si>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</si>
  <si>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</si>
  <si>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</si>
  <si>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</si>
  <si>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</si>
  <si>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</si>
  <si>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</si>
  <si>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</si>
  <si>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</si>
  <si>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</si>
  <si>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</si>
  <si>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</si>
  <si>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</si>
  <si>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</si>
  <si>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</si>
  <si>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</si>
  <si>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</si>
  <si>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</si>
  <si>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</si>
  <si>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</si>
  <si>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</si>
  <si>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</si>
  <si>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</si>
  <si>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</si>
  <si>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</si>
  <si>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</si>
  <si>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</si>
  <si>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</si>
  <si>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</si>
  <si>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</si>
  <si>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</si>
  <si>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</si>
  <si>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</si>
  <si>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</si>
  <si>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</si>
  <si>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</si>
  <si>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</si>
  <si>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</si>
  <si>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</si>
  <si>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</si>
  <si>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</si>
  <si>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</si>
  <si>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</si>
  <si>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</si>
  <si>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</si>
  <si>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</si>
  <si>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</si>
  <si>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</si>
  <si>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</si>
  <si>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</si>
  <si>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</si>
  <si>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</si>
  <si>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</si>
  <si>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</si>
  <si>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</si>
  <si>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</si>
  <si>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</si>
  <si>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</si>
  <si>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</si>
  <si>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</si>
  <si>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</si>
  <si>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</si>
  <si>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</si>
  <si>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</si>
  <si>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</si>
  <si>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</si>
  <si>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</si>
  <si>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</si>
  <si>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</si>
  <si>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</si>
  <si>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</si>
  <si>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</si>
  <si>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</si>
  <si>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</si>
  <si>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</si>
  <si>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</si>
  <si>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</si>
  <si>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</si>
  <si>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</si>
  <si>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</si>
  <si>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</si>
  <si>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</si>
  <si>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</si>
  <si>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</si>
  <si>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</si>
  <si>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</si>
  <si>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</si>
  <si>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</si>
  <si>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</si>
  <si>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</si>
  <si>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</si>
  <si>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</si>
  <si>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</si>
  <si>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</si>
  <si>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</si>
  <si>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</si>
  <si>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</si>
  <si>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</si>
  <si>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</si>
  <si>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</si>
  <si>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</si>
  <si>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</si>
  <si>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</si>
  <si>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</si>
  <si>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</si>
  <si>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</si>
  <si>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</si>
  <si>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</si>
  <si>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</si>
  <si>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</si>
  <si>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</si>
  <si>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</si>
  <si>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</si>
  <si>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</si>
  <si>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</si>
  <si>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</si>
  <si>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</si>
  <si>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</si>
  <si>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</si>
  <si>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</si>
  <si>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</si>
  <si>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</si>
  <si>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</si>
  <si>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</si>
  <si>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</si>
  <si>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</si>
  <si>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</si>
  <si>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</si>
  <si>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</si>
  <si>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</si>
  <si>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</si>
  <si>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</si>
  <si>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</si>
  <si>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</si>
  <si>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</si>
  <si>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</si>
  <si>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</si>
  <si>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</si>
  <si>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</si>
  <si>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</si>
  <si>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</si>
  <si>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</si>
  <si>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</si>
  <si>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</si>
  <si>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</si>
  <si>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</si>
  <si>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</si>
  <si>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</si>
  <si>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</si>
  <si>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</si>
  <si>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</si>
  <si>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</si>
  <si>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</si>
  <si>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</si>
  <si>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</si>
  <si>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</si>
  <si>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</si>
  <si>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</si>
  <si>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</si>
  <si>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</si>
  <si>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</si>
  <si>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</si>
  <si>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</si>
  <si>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</si>
  <si>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</si>
  <si>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</si>
  <si>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</si>
  <si>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</si>
  <si>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</si>
  <si>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</si>
  <si>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</si>
  <si>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</si>
  <si>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</si>
  <si>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</si>
  <si>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</si>
  <si>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</si>
  <si>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</si>
  <si>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</si>
  <si>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</si>
  <si>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</si>
  <si>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</si>
  <si>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</si>
  <si>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</si>
  <si>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</si>
  <si>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</si>
  <si>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</si>
  <si>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</si>
  <si>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</si>
  <si>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</si>
  <si>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</si>
  <si>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</si>
  <si>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</si>
  <si>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</si>
  <si>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</si>
  <si>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</si>
  <si>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</si>
  <si>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</si>
  <si>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</si>
  <si>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</si>
  <si>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</si>
  <si>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</si>
  <si>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</si>
  <si>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10.35</t>
  </si>
  <si>
    <t>工業団地事業特別会計</t>
  </si>
  <si>
    <t>上水道事業会計</t>
  </si>
  <si>
    <t>一般会計</t>
  </si>
  <si>
    <t>国民健康保険特別会計</t>
  </si>
  <si>
    <t>鏡石駅東第１土地区画整理事業特別会計</t>
  </si>
  <si>
    <t>公共下水道事業特別会計</t>
  </si>
  <si>
    <t>介護保険特別会計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</si>
  <si>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</si>
  <si>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</si>
  <si>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</si>
  <si>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</si>
  <si>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</si>
  <si>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</si>
  <si>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</si>
  <si>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</si>
  <si>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</si>
  <si>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rPh sb="0" eb="2">
      <t>フクシ</t>
    </rPh>
    <rPh sb="2" eb="4">
      <t>キキン</t>
    </rPh>
    <phoneticPr fontId="5"/>
  </si>
  <si>
    <t>文教施設維持整備基金</t>
    <rPh sb="0" eb="2">
      <t>ブンキョウ</t>
    </rPh>
    <rPh sb="2" eb="4">
      <t>シセツ</t>
    </rPh>
    <rPh sb="4" eb="6">
      <t>イジ</t>
    </rPh>
    <rPh sb="6" eb="8">
      <t>セイビ</t>
    </rPh>
    <rPh sb="8" eb="10">
      <t>キキン</t>
    </rPh>
    <phoneticPr fontId="5"/>
  </si>
  <si>
    <t>役場庁舎等新築事業基金</t>
    <rPh sb="0" eb="2">
      <t>ヤクバ</t>
    </rPh>
    <rPh sb="2" eb="4">
      <t>チョウシャ</t>
    </rPh>
    <rPh sb="4" eb="5">
      <t>トウ</t>
    </rPh>
    <rPh sb="5" eb="9">
      <t>シンチクジギョウ</t>
    </rPh>
    <rPh sb="9" eb="11">
      <t>キキン</t>
    </rPh>
    <phoneticPr fontId="5"/>
  </si>
  <si>
    <t>牧場の朝スポーツ文化振興基金</t>
    <rPh sb="0" eb="2">
      <t>マキバ</t>
    </rPh>
    <rPh sb="3" eb="4">
      <t>アサ</t>
    </rPh>
    <rPh sb="8" eb="10">
      <t>ブンカ</t>
    </rPh>
    <rPh sb="10" eb="12">
      <t>シンコウ</t>
    </rPh>
    <rPh sb="12" eb="14">
      <t>キキン</t>
    </rPh>
    <phoneticPr fontId="5"/>
  </si>
  <si>
    <t>鏡石駅東第１土地区画整理事業保留地処分基金</t>
    <rPh sb="0" eb="2">
      <t>カガミイシ</t>
    </rPh>
    <rPh sb="2" eb="3">
      <t>エキ</t>
    </rPh>
    <rPh sb="3" eb="4">
      <t>ヒガシ</t>
    </rPh>
    <rPh sb="4" eb="5">
      <t>ダイ</t>
    </rPh>
    <rPh sb="6" eb="8">
      <t>トチ</t>
    </rPh>
    <rPh sb="8" eb="10">
      <t>クカク</t>
    </rPh>
    <rPh sb="10" eb="12">
      <t>セイリ</t>
    </rPh>
    <rPh sb="12" eb="14">
      <t>ジギョウ</t>
    </rPh>
    <rPh sb="14" eb="16">
      <t>ホリュウ</t>
    </rPh>
    <rPh sb="16" eb="17">
      <t>チ</t>
    </rPh>
    <rPh sb="17" eb="19">
      <t>ショブン</t>
    </rPh>
    <rPh sb="19" eb="21">
      <t>キキン</t>
    </rPh>
    <phoneticPr fontId="5"/>
  </si>
  <si>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</si>
  <si>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</si>
  <si>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</si>
  <si>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</si>
  <si>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</si>
  <si>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</si>
  <si>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</si>
  <si>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</si>
  <si>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</si>
  <si>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</si>
  <si>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</si>
  <si>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</si>
  <si>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</si>
  <si>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</si>
  <si>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</si>
  <si>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</si>
  <si>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</si>
  <si>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</si>
  <si>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</si>
  <si>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</si>
  <si>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</si>
  <si>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</si>
  <si>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</si>
  <si>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有形固定資産減価償却率ともに類似団体よりも高くなっている。今後、老朽化した施設の更新等が必要となり、施設の更新には地方債の発行が避けられない状況であるため、公共施設等総合管理計画及び個別計画に基づいて計画的に対策を行っていく。</t>
    <rPh sb="72" eb="73">
      <t>サ</t>
    </rPh>
    <rPh sb="78" eb="80">
      <t>ジョウキョウ</t>
    </rPh>
    <phoneticPr fontId="5"/>
  </si>
  <si>
    <t>　地方債残高の増加、財政調整基金残高の減少により、将来負担比率は類似団体を上回ることとなった。また、実質公債費比率については、既往債の元利償還金の償還額のピークが過ぎたことにより元利償還金が減少したこと、債務負担行為額が減少したこと等により類似団体を下回ることとなった。</t>
    <rPh sb="7" eb="9">
      <t>ゾウカ</t>
    </rPh>
    <rPh sb="19" eb="21">
      <t>ゲンショウ</t>
    </rPh>
    <rPh sb="37" eb="39">
      <t>ウワマワ</t>
    </rPh>
    <rPh sb="63" eb="65">
      <t>キオウ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</si>
</sst>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4C0096-CF9B-4970-8673-538325147C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0721-44D9-AAA0-1515DB1BA2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54699</c:v>
                </c:pt>
                <c:pt idx="1">
                  <c:v>78004</c:v>
                </c:pt>
                <c:pt idx="2">
                  <c:v>47027</c:v>
                </c:pt>
                <c:pt idx="3">
                  <c:v>35316</c:v>
                </c:pt>
                <c:pt idx="4">
                  <c:v>62259</c:v>
                </c:pt>
              </c:numCache>
            </c:numRef>
          </c:val>
          <c:smooth val="0"/>
          <c:extLst>
            <c:ext xmlns:c16="http://schemas.microsoft.com/office/drawing/2014/chart" uri="{C3380CC4-5D6E-409C-BE32-E72D297353CC}">
              <c16:uniqueId val="{00000001-0721-44D9-AAA0-1515DB1BA2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3.36</c:v>
                </c:pt>
                <c:pt idx="1">
                  <c:v>3.02</c:v>
                </c:pt>
                <c:pt idx="2">
                  <c:v>2.57</c:v>
                </c:pt>
                <c:pt idx="3">
                  <c:v>5.82</c:v>
                </c:pt>
                <c:pt idx="4">
                  <c:v>5.43</c:v>
                </c:pt>
              </c:numCache>
            </c:numRef>
          </c:val>
          <c:extLst>
            <c:ext xmlns:c16="http://schemas.microsoft.com/office/drawing/2014/chart" uri="{C3380CC4-5D6E-409C-BE32-E72D297353CC}">
              <c16:uniqueId val="{00000000-7626-462C-8ABB-863834C2E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23.49</c:v>
                </c:pt>
                <c:pt idx="1">
                  <c:v>24.15</c:v>
                </c:pt>
                <c:pt idx="2">
                  <c:v>28.57</c:v>
                </c:pt>
                <c:pt idx="3">
                  <c:v>46.99</c:v>
                </c:pt>
                <c:pt idx="4">
                  <c:v>34.97</c:v>
                </c:pt>
              </c:numCache>
            </c:numRef>
          </c:val>
          <c:extLst>
            <c:ext xmlns:c16="http://schemas.microsoft.com/office/drawing/2014/chart" uri="{C3380CC4-5D6E-409C-BE32-E72D297353CC}">
              <c16:uniqueId val="{00000001-7626-462C-8ABB-863834C2E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0.32</c:v>
                </c:pt>
                <c:pt idx="2">
                  <c:v>3.71</c:v>
                </c:pt>
                <c:pt idx="3">
                  <c:v>21.25</c:v>
                </c:pt>
                <c:pt idx="4">
                  <c:v>-10.35</c:v>
                </c:pt>
              </c:numCache>
            </c:numRef>
          </c:val>
          <c:smooth val="0"/>
          <c:extLst>
            <c:ext xmlns:c16="http://schemas.microsoft.com/office/drawing/2014/chart" uri="{C3380CC4-5D6E-409C-BE32-E72D297353CC}">
              <c16:uniqueId val="{00000002-7626-462C-8ABB-863834C2E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154C-4648-9E65-D7AD8C1D1E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C-4648-9E65-D7AD8C1D1E4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154C-4648-9E65-D7AD8C1D1E4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c:v>
                </c:pt>
                <c:pt idx="2">
                  <c:v>#N/A</c:v>
                </c:pt>
                <c:pt idx="3">
                  <c:v>0.44</c:v>
                </c:pt>
                <c:pt idx="4">
                  <c:v>#N/A</c:v>
                </c:pt>
                <c:pt idx="5">
                  <c:v>0.68</c:v>
                </c:pt>
                <c:pt idx="6">
                  <c:v>#N/A</c:v>
                </c:pt>
                <c:pt idx="7">
                  <c:v>0.21</c:v>
                </c:pt>
                <c:pt idx="8">
                  <c:v>#N/A</c:v>
                </c:pt>
                <c:pt idx="9">
                  <c:v>0.08</c:v>
                </c:pt>
              </c:numCache>
            </c:numRef>
          </c:val>
          <c:extLst>
            <c:ext xmlns:c16="http://schemas.microsoft.com/office/drawing/2014/chart" uri="{C3380CC4-5D6E-409C-BE32-E72D297353CC}">
              <c16:uniqueId val="{00000003-154C-4648-9E65-D7AD8C1D1E4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0.08</c:v>
                </c:pt>
                <c:pt idx="4">
                  <c:v>#N/A</c:v>
                </c:pt>
                <c:pt idx="5">
                  <c:v>0.08</c:v>
                </c:pt>
                <c:pt idx="6">
                  <c:v>#N/A</c:v>
                </c:pt>
                <c:pt idx="7">
                  <c:v>0.09</c:v>
                </c:pt>
                <c:pt idx="8">
                  <c:v>#N/A</c:v>
                </c:pt>
                <c:pt idx="9">
                  <c:v>0.08</c:v>
                </c:pt>
              </c:numCache>
            </c:numRef>
          </c:val>
          <c:extLst>
            <c:ext xmlns:c16="http://schemas.microsoft.com/office/drawing/2014/chart" uri="{C3380CC4-5D6E-409C-BE32-E72D297353CC}">
              <c16:uniqueId val="{00000004-154C-4648-9E65-D7AD8C1D1E45}"/>
            </c:ext>
          </c:extLst>
        </c:ser>
        <c:ser>
          <c:idx val="5"/>
          <c:order val="5"/>
          <c:tx>
            <c:strRef>
              <c:f>データシート!$A$32</c:f>
              <c:strCache>
                <c:ptCount val="1"/>
                <c:pt idx="0">
                  <c:v>鏡石駅東第１土地区画整理事業特別会計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0.12</c:v>
                </c:pt>
              </c:numCache>
            </c:numRef>
          </c:val>
          <c:extLst>
            <c:ext xmlns:c16="http://schemas.microsoft.com/office/drawing/2014/chart" uri="{C3380CC4-5D6E-409C-BE32-E72D297353CC}">
              <c16:uniqueId val="{00000005-154C-4648-9E65-D7AD8C1D1E4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2.15</c:v>
                </c:pt>
                <c:pt idx="2">
                  <c:v>#N/A</c:v>
                </c:pt>
                <c:pt idx="3">
                  <c:v>3.12</c:v>
                </c:pt>
                <c:pt idx="4">
                  <c:v>#N/A</c:v>
                </c:pt>
                <c:pt idx="5">
                  <c:v>4.47</c:v>
                </c:pt>
                <c:pt idx="6">
                  <c:v>#N/A</c:v>
                </c:pt>
                <c:pt idx="7">
                  <c:v>4.3</c:v>
                </c:pt>
                <c:pt idx="8">
                  <c:v>#N/A</c:v>
                </c:pt>
                <c:pt idx="9">
                  <c:v>3.48</c:v>
                </c:pt>
              </c:numCache>
            </c:numRef>
          </c:val>
          <c:extLst>
            <c:ext xmlns:c16="http://schemas.microsoft.com/office/drawing/2014/chart" uri="{C3380CC4-5D6E-409C-BE32-E72D297353CC}">
              <c16:uniqueId val="{00000006-154C-4648-9E65-D7AD8C1D1E4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3.25</c:v>
                </c:pt>
                <c:pt idx="2">
                  <c:v>#N/A</c:v>
                </c:pt>
                <c:pt idx="3">
                  <c:v>3.01</c:v>
                </c:pt>
                <c:pt idx="4">
                  <c:v>#N/A</c:v>
                </c:pt>
                <c:pt idx="5">
                  <c:v>2.5299999999999998</c:v>
                </c:pt>
                <c:pt idx="6">
                  <c:v>#N/A</c:v>
                </c:pt>
                <c:pt idx="7">
                  <c:v>5.79</c:v>
                </c:pt>
                <c:pt idx="8">
                  <c:v>#N/A</c:v>
                </c:pt>
                <c:pt idx="9">
                  <c:v>5.29</c:v>
                </c:pt>
              </c:numCache>
            </c:numRef>
          </c:val>
          <c:extLst>
            <c:ext xmlns:c16="http://schemas.microsoft.com/office/drawing/2014/chart" uri="{C3380CC4-5D6E-409C-BE32-E72D297353CC}">
              <c16:uniqueId val="{00000007-154C-4648-9E65-D7AD8C1D1E45}"/>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13.46</c:v>
                </c:pt>
                <c:pt idx="2">
                  <c:v>#N/A</c:v>
                </c:pt>
                <c:pt idx="3">
                  <c:v>15.36</c:v>
                </c:pt>
                <c:pt idx="4">
                  <c:v>#N/A</c:v>
                </c:pt>
                <c:pt idx="5">
                  <c:v>17.38</c:v>
                </c:pt>
                <c:pt idx="6">
                  <c:v>#N/A</c:v>
                </c:pt>
                <c:pt idx="7">
                  <c:v>18.72</c:v>
                </c:pt>
                <c:pt idx="8">
                  <c:v>#N/A</c:v>
                </c:pt>
                <c:pt idx="9">
                  <c:v>19.8</c:v>
                </c:pt>
              </c:numCache>
            </c:numRef>
          </c:val>
          <c:extLst>
            <c:ext xmlns:c16="http://schemas.microsoft.com/office/drawing/2014/chart" uri="{C3380CC4-5D6E-409C-BE32-E72D297353CC}">
              <c16:uniqueId val="{00000008-154C-4648-9E65-D7AD8C1D1E45}"/>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28.22</c:v>
                </c:pt>
                <c:pt idx="2">
                  <c:v>#N/A</c:v>
                </c:pt>
                <c:pt idx="3">
                  <c:v>32.24</c:v>
                </c:pt>
                <c:pt idx="4">
                  <c:v>#N/A</c:v>
                </c:pt>
                <c:pt idx="5">
                  <c:v>25.09</c:v>
                </c:pt>
                <c:pt idx="6">
                  <c:v>#N/A</c:v>
                </c:pt>
                <c:pt idx="7">
                  <c:v>28.35</c:v>
                </c:pt>
                <c:pt idx="8">
                  <c:v>#N/A</c:v>
                </c:pt>
                <c:pt idx="9">
                  <c:v>25.81</c:v>
                </c:pt>
              </c:numCache>
            </c:numRef>
          </c:val>
          <c:extLst>
            <c:ext xmlns:c16="http://schemas.microsoft.com/office/drawing/2014/chart" uri="{C3380CC4-5D6E-409C-BE32-E72D297353CC}">
              <c16:uniqueId val="{00000009-154C-4648-9E65-D7AD8C1D1E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452</c:v>
                </c:pt>
                <c:pt idx="5">
                  <c:v>441</c:v>
                </c:pt>
                <c:pt idx="8">
                  <c:v>423</c:v>
                </c:pt>
                <c:pt idx="11">
                  <c:v>426</c:v>
                </c:pt>
                <c:pt idx="14">
                  <c:v>418</c:v>
                </c:pt>
              </c:numCache>
            </c:numRef>
          </c:val>
          <c:extLst>
            <c:ext xmlns:c16="http://schemas.microsoft.com/office/drawing/2014/chart" uri="{C3380CC4-5D6E-409C-BE32-E72D297353CC}">
              <c16:uniqueId val="{00000000-0BE8-4CFE-8392-287D847FEE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E8-4CFE-8392-287D847FEE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88</c:v>
                </c:pt>
                <c:pt idx="3">
                  <c:v>78</c:v>
                </c:pt>
                <c:pt idx="6">
                  <c:v>72</c:v>
                </c:pt>
                <c:pt idx="9">
                  <c:v>71</c:v>
                </c:pt>
                <c:pt idx="12">
                  <c:v>66</c:v>
                </c:pt>
              </c:numCache>
            </c:numRef>
          </c:val>
          <c:extLst>
            <c:ext xmlns:c16="http://schemas.microsoft.com/office/drawing/2014/chart" uri="{C3380CC4-5D6E-409C-BE32-E72D297353CC}">
              <c16:uniqueId val="{00000002-0BE8-4CFE-8392-287D847FEE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2</c:v>
                </c:pt>
                <c:pt idx="6">
                  <c:v>5</c:v>
                </c:pt>
                <c:pt idx="9">
                  <c:v>9</c:v>
                </c:pt>
                <c:pt idx="12">
                  <c:v>11</c:v>
                </c:pt>
              </c:numCache>
            </c:numRef>
          </c:val>
          <c:extLst>
            <c:ext xmlns:c16="http://schemas.microsoft.com/office/drawing/2014/chart" uri="{C3380CC4-5D6E-409C-BE32-E72D297353CC}">
              <c16:uniqueId val="{00000003-0BE8-4CFE-8392-287D847FEE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c:v>
                </c:pt>
                <c:pt idx="3">
                  <c:v>177</c:v>
                </c:pt>
                <c:pt idx="6">
                  <c:v>166</c:v>
                </c:pt>
                <c:pt idx="9">
                  <c:v>176</c:v>
                </c:pt>
                <c:pt idx="12">
                  <c:v>171</c:v>
                </c:pt>
              </c:numCache>
            </c:numRef>
          </c:val>
          <c:extLst>
            <c:ext xmlns:c16="http://schemas.microsoft.com/office/drawing/2014/chart" uri="{C3380CC4-5D6E-409C-BE32-E72D297353CC}">
              <c16:uniqueId val="{00000004-0BE8-4CFE-8392-287D847FEE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E8-4CFE-8392-287D847FEE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E8-4CFE-8392-287D847FEE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485</c:v>
                </c:pt>
                <c:pt idx="3">
                  <c:v>450</c:v>
                </c:pt>
                <c:pt idx="6">
                  <c:v>405</c:v>
                </c:pt>
                <c:pt idx="9">
                  <c:v>406</c:v>
                </c:pt>
                <c:pt idx="12">
                  <c:v>406</c:v>
                </c:pt>
              </c:numCache>
            </c:numRef>
          </c:val>
          <c:extLst>
            <c:ext xmlns:c16="http://schemas.microsoft.com/office/drawing/2014/chart" uri="{C3380CC4-5D6E-409C-BE32-E72D297353CC}">
              <c16:uniqueId val="{00000007-0BE8-4CFE-8392-287D847FEE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249</c:v>
                </c:pt>
                <c:pt idx="2">
                  <c:v>#N/A</c:v>
                </c:pt>
                <c:pt idx="3">
                  <c:v>#N/A</c:v>
                </c:pt>
                <c:pt idx="4">
                  <c:v>266</c:v>
                </c:pt>
                <c:pt idx="5">
                  <c:v>#N/A</c:v>
                </c:pt>
                <c:pt idx="6">
                  <c:v>#N/A</c:v>
                </c:pt>
                <c:pt idx="7">
                  <c:v>225</c:v>
                </c:pt>
                <c:pt idx="8">
                  <c:v>#N/A</c:v>
                </c:pt>
                <c:pt idx="9">
                  <c:v>#N/A</c:v>
                </c:pt>
                <c:pt idx="10">
                  <c:v>236</c:v>
                </c:pt>
                <c:pt idx="11">
                  <c:v>#N/A</c:v>
                </c:pt>
                <c:pt idx="12">
                  <c:v>#N/A</c:v>
                </c:pt>
                <c:pt idx="13">
                  <c:v>236</c:v>
                </c:pt>
                <c:pt idx="14">
                  <c:v>#N/A</c:v>
                </c:pt>
              </c:numCache>
            </c:numRef>
          </c:val>
          <c:smooth val="0"/>
          <c:extLst>
            <c:ext xmlns:c16="http://schemas.microsoft.com/office/drawing/2014/chart" uri="{C3380CC4-5D6E-409C-BE32-E72D297353CC}">
              <c16:uniqueId val="{00000008-0BE8-4CFE-8392-287D847FEE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5631</c:v>
                </c:pt>
                <c:pt idx="5">
                  <c:v>5552</c:v>
                </c:pt>
                <c:pt idx="8">
                  <c:v>5550</c:v>
                </c:pt>
                <c:pt idx="11">
                  <c:v>5574</c:v>
                </c:pt>
                <c:pt idx="14">
                  <c:v>5559</c:v>
                </c:pt>
              </c:numCache>
            </c:numRef>
          </c:val>
          <c:extLst>
            <c:ext xmlns:c16="http://schemas.microsoft.com/office/drawing/2014/chart" uri="{C3380CC4-5D6E-409C-BE32-E72D297353CC}">
              <c16:uniqueId val="{00000000-75E1-46AB-9DDF-BA23A63019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139</c:v>
                </c:pt>
                <c:pt idx="5">
                  <c:v>169</c:v>
                </c:pt>
                <c:pt idx="8">
                  <c:v>189</c:v>
                </c:pt>
                <c:pt idx="11">
                  <c:v>236</c:v>
                </c:pt>
                <c:pt idx="14">
                  <c:v>43</c:v>
                </c:pt>
              </c:numCache>
            </c:numRef>
          </c:val>
          <c:extLst>
            <c:ext xmlns:c16="http://schemas.microsoft.com/office/drawing/2014/chart" uri="{C3380CC4-5D6E-409C-BE32-E72D297353CC}">
              <c16:uniqueId val="{00000001-75E1-46AB-9DDF-BA23A63019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2431</c:v>
                </c:pt>
                <c:pt idx="5">
                  <c:v>2471</c:v>
                </c:pt>
                <c:pt idx="8">
                  <c:v>2697</c:v>
                </c:pt>
                <c:pt idx="11">
                  <c:v>3366</c:v>
                </c:pt>
                <c:pt idx="14">
                  <c:v>3221</c:v>
                </c:pt>
              </c:numCache>
            </c:numRef>
          </c:val>
          <c:extLst>
            <c:ext xmlns:c16="http://schemas.microsoft.com/office/drawing/2014/chart" uri="{C3380CC4-5D6E-409C-BE32-E72D297353CC}">
              <c16:uniqueId val="{00000002-75E1-46AB-9DDF-BA23A63019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E1-46AB-9DDF-BA23A63019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E1-46AB-9DDF-BA23A63019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E1-46AB-9DDF-BA23A63019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467</c:v>
                </c:pt>
                <c:pt idx="3">
                  <c:v>429</c:v>
                </c:pt>
                <c:pt idx="6">
                  <c:v>396</c:v>
                </c:pt>
                <c:pt idx="9">
                  <c:v>322</c:v>
                </c:pt>
                <c:pt idx="12">
                  <c:v>396</c:v>
                </c:pt>
              </c:numCache>
            </c:numRef>
          </c:val>
          <c:extLst>
            <c:ext xmlns:c16="http://schemas.microsoft.com/office/drawing/2014/chart" uri="{C3380CC4-5D6E-409C-BE32-E72D297353CC}">
              <c16:uniqueId val="{00000006-75E1-46AB-9DDF-BA23A63019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102</c:v>
                </c:pt>
                <c:pt idx="3">
                  <c:v>124</c:v>
                </c:pt>
                <c:pt idx="6">
                  <c:v>289</c:v>
                </c:pt>
                <c:pt idx="9">
                  <c:v>322</c:v>
                </c:pt>
                <c:pt idx="12">
                  <c:v>323</c:v>
                </c:pt>
              </c:numCache>
            </c:numRef>
          </c:val>
          <c:extLst>
            <c:ext xmlns:c16="http://schemas.microsoft.com/office/drawing/2014/chart" uri="{C3380CC4-5D6E-409C-BE32-E72D297353CC}">
              <c16:uniqueId val="{00000007-75E1-46AB-9DDF-BA23A63019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2392</c:v>
                </c:pt>
                <c:pt idx="3">
                  <c:v>2662</c:v>
                </c:pt>
                <c:pt idx="6">
                  <c:v>2863</c:v>
                </c:pt>
                <c:pt idx="9">
                  <c:v>3062</c:v>
                </c:pt>
                <c:pt idx="12">
                  <c:v>2743</c:v>
                </c:pt>
              </c:numCache>
            </c:numRef>
          </c:val>
          <c:extLst>
            <c:ext xmlns:c16="http://schemas.microsoft.com/office/drawing/2014/chart" uri="{C3380CC4-5D6E-409C-BE32-E72D297353CC}">
              <c16:uniqueId val="{00000008-75E1-46AB-9DDF-BA23A63019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757</c:v>
                </c:pt>
                <c:pt idx="3">
                  <c:v>708</c:v>
                </c:pt>
                <c:pt idx="6">
                  <c:v>664</c:v>
                </c:pt>
                <c:pt idx="9">
                  <c:v>580</c:v>
                </c:pt>
                <c:pt idx="12">
                  <c:v>538</c:v>
                </c:pt>
              </c:numCache>
            </c:numRef>
          </c:val>
          <c:extLst>
            <c:ext xmlns:c16="http://schemas.microsoft.com/office/drawing/2014/chart" uri="{C3380CC4-5D6E-409C-BE32-E72D297353CC}">
              <c16:uniqueId val="{00000009-75E1-46AB-9DDF-BA23A63019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5265</c:v>
                </c:pt>
                <c:pt idx="3">
                  <c:v>5401</c:v>
                </c:pt>
                <c:pt idx="6">
                  <c:v>5470</c:v>
                </c:pt>
                <c:pt idx="9">
                  <c:v>5453</c:v>
                </c:pt>
                <c:pt idx="12">
                  <c:v>5714</c:v>
                </c:pt>
              </c:numCache>
            </c:numRef>
          </c:val>
          <c:extLst>
            <c:ext xmlns:c16="http://schemas.microsoft.com/office/drawing/2014/chart" uri="{C3380CC4-5D6E-409C-BE32-E72D297353CC}">
              <c16:uniqueId val="{0000000A-75E1-46AB-9DDF-BA23A63019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781</c:v>
                </c:pt>
                <c:pt idx="2">
                  <c:v>#N/A</c:v>
                </c:pt>
                <c:pt idx="3">
                  <c:v>#N/A</c:v>
                </c:pt>
                <c:pt idx="4">
                  <c:v>1131</c:v>
                </c:pt>
                <c:pt idx="5">
                  <c:v>#N/A</c:v>
                </c:pt>
                <c:pt idx="6">
                  <c:v>#N/A</c:v>
                </c:pt>
                <c:pt idx="7">
                  <c:v>1244</c:v>
                </c:pt>
                <c:pt idx="8">
                  <c:v>#N/A</c:v>
                </c:pt>
                <c:pt idx="9">
                  <c:v>#N/A</c:v>
                </c:pt>
                <c:pt idx="10">
                  <c:v>563</c:v>
                </c:pt>
                <c:pt idx="11">
                  <c:v>#N/A</c:v>
                </c:pt>
                <c:pt idx="12">
                  <c:v>#N/A</c:v>
                </c:pt>
                <c:pt idx="13">
                  <c:v>891</c:v>
                </c:pt>
                <c:pt idx="14">
                  <c:v>#N/A</c:v>
                </c:pt>
              </c:numCache>
            </c:numRef>
          </c:val>
          <c:smooth val="0"/>
          <c:extLst>
            <c:ext xmlns:c16="http://schemas.microsoft.com/office/drawing/2014/chart" uri="{C3380CC4-5D6E-409C-BE32-E72D297353CC}">
              <c16:uniqueId val="{0000000B-75E1-46AB-9DDF-BA23A63019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931</c:v>
                </c:pt>
                <c:pt idx="1">
                  <c:v>1511</c:v>
                </c:pt>
                <c:pt idx="2">
                  <c:v>1171</c:v>
                </c:pt>
              </c:numCache>
            </c:numRef>
          </c:val>
          <c:extLst>
            <c:ext xmlns:c16="http://schemas.microsoft.com/office/drawing/2014/chart" uri="{C3380CC4-5D6E-409C-BE32-E72D297353CC}">
              <c16:uniqueId val="{00000000-282A-40E9-B9EB-0349C6B92E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c:v>
                </c:pt>
                <c:pt idx="1">
                  <c:v>1</c:v>
                </c:pt>
                <c:pt idx="2">
                  <c:v>11</c:v>
                </c:pt>
              </c:numCache>
            </c:numRef>
          </c:val>
          <c:extLst>
            <c:ext xmlns:c16="http://schemas.microsoft.com/office/drawing/2014/chart" uri="{C3380CC4-5D6E-409C-BE32-E72D297353CC}">
              <c16:uniqueId val="{00000001-282A-40E9-B9EB-0349C6B92E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1471</c:v>
                </c:pt>
                <c:pt idx="1">
                  <c:v>1514</c:v>
                </c:pt>
                <c:pt idx="2">
                  <c:v>1668</c:v>
                </c:pt>
              </c:numCache>
            </c:numRef>
          </c:val>
          <c:extLst>
            <c:ext xmlns:c16="http://schemas.microsoft.com/office/drawing/2014/chart" uri="{C3380CC4-5D6E-409C-BE32-E72D297353CC}">
              <c16:uniqueId val="{00000002-282A-40E9-B9EB-0349C6B92E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{CE800C1B-6142-484D-B5B3-944905F021E7}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7F-4BA2-BE22-CB053548B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{A84EEE35-0256-4065-B289-B2D1AFFE55C2}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7F-4BA2-BE22-CB053548B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{7627A7BC-D0CB-4F3C-9AC5-F28A4042EC96}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7F-4BA2-BE22-CB053548B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{EEB111BD-6D70-4388-B01F-DAED90E37C08}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7F-4BA2-BE22-CB053548B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{618A76A3-B446-4445-AB2C-525F85BED6C5}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7F-4BA2-BE22-CB053548BC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{F70A155E-912B-4719-86E6-38DAE2C88A72}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7F-4BA2-BE22-CB053548BC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{8F43149B-7005-4C6D-AC46-53F574111FFE}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7F-4BA2-BE22-CB053548BC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{EACE239B-58B5-4A34-92E2-BE1F5BA8200A}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7F-4BA2-BE22-CB053548BC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{5A8AA0E6-A493-4094-A97F-636D7C773073}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7F-4BA2-BE22-CB053548B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63.3</c:v>
                </c:pt>
                <c:pt idx="16">
                  <c:v>65</c:v>
                </c:pt>
                <c:pt idx="24">
                  <c:v>67</c:v>
                </c:pt>
                <c:pt idx="32">
                  <c:v>68.400000000000006</c:v>
                </c:pt>
              </c:numCache>
            </c:numRef>
          </c:xVal>
          <c:yVal>
            <c:numRef>
              <c:f>公会計指標分析・財政指標組合せ分析表!$BP$51:$DC$51</c:f>
              <c:numCache>
                <c:formatCode>#,##0.0;"▲ "#,##0.0</c:formatCode>
                <c:ptCount val="40"/>
                <c:pt idx="0">
                  <c:v>27.3</c:v>
                </c:pt>
                <c:pt idx="8">
                  <c:v>39.4</c:v>
                </c:pt>
                <c:pt idx="16">
                  <c:v>43.7</c:v>
                </c:pt>
                <c:pt idx="24">
                  <c:v>20.100000000000001</c:v>
                </c:pt>
                <c:pt idx="32">
                  <c:v>30.2</c:v>
                </c:pt>
              </c:numCache>
            </c:numRef>
          </c:yVal>
          <c:smooth val="0"/>
          <c:extLst>
            <c:ext xmlns:c16="http://schemas.microsoft.com/office/drawing/2014/chart" uri="{C3380CC4-5D6E-409C-BE32-E72D297353CC}">
              <c16:uniqueId val="{00000009-9C7F-4BA2-BE22-CB053548B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{6E248DD2-9074-485A-8BC1-0D9797371B02}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7F-4BA2-BE22-CB053548BC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{26BFDB69-8E1D-489C-AC8F-5165A0A046FC}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7F-4BA2-BE22-CB053548B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{7C9F9F25-0AE9-4865-9544-3432C5421796}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7F-4BA2-BE22-CB053548B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{1382FB72-2ECE-4C25-A5D0-BB028F2C0A69}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7F-4BA2-BE22-CB053548B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{404E454B-1F20-4763-AE99-B9852A978DC5}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7F-4BA2-BE22-CB053548BC5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{9154071D-60BF-4396-A601-05CBA5FCE98C}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7F-4BA2-BE22-CB053548BC5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{5B8E4979-B0DD-476C-9A89-39940D9A2F4A}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7F-4BA2-BE22-CB053548BC5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{282BDB1D-267B-4B2A-8CED-E0B170A88F47}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7F-4BA2-BE22-CB053548BC5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{C7CAFE93-5487-4C43-ABF3-BA14CAA8EFDA}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7F-4BA2-BE22-CB053548B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9C7F-4BA2-BE22-CB053548BC5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{E3370736-CBCE-42DB-BADB-56275383142C}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73-4013-9941-1F8D9DF42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{2476D0E2-D0D0-44C0-8FDD-C72499C90C1A}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73-4013-9941-1F8D9DF42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{3919E942-DCCC-4A4B-A0D8-BFEF0227EDC5}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73-4013-9941-1F8D9DF42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{60A58675-5862-46B4-90E6-64E7F8E557E1}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73-4013-9941-1F8D9DF42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{78F460A2-1F55-44B5-ADC1-A42EF6B5585C}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73-4013-9941-1F8D9DF427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{02A24C32-EB7C-4877-BE42-FCE6159AD8F1}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73-4013-9941-1F8D9DF427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{2F3053D1-975B-45A0-814E-5014E023F4DD}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73-4013-9941-1F8D9DF427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{D50CEE5E-75F9-424F-9B92-7691D12C8B10}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73-4013-9941-1F8D9DF427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{DBC4DFB4-55FA-438D-8BF7-345E03722C85}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73-4013-9941-1F8D9DF42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8.6</c:v>
                </c:pt>
                <c:pt idx="24">
                  <c:v>8.5</c:v>
                </c:pt>
                <c:pt idx="32">
                  <c:v>8.1</c:v>
                </c:pt>
              </c:numCache>
            </c:numRef>
          </c:xVal>
          <c:yVal>
            <c:numRef>
              <c:f>公会計指標分析・財政指標組合せ分析表!$BP$73:$DC$73</c:f>
              <c:numCache>
                <c:formatCode>#,##0.0;"▲ "#,##0.0</c:formatCode>
                <c:ptCount val="40"/>
                <c:pt idx="0">
                  <c:v>27.3</c:v>
                </c:pt>
                <c:pt idx="8">
                  <c:v>39.4</c:v>
                </c:pt>
                <c:pt idx="16">
                  <c:v>43.7</c:v>
                </c:pt>
                <c:pt idx="24">
                  <c:v>20.100000000000001</c:v>
                </c:pt>
                <c:pt idx="32">
                  <c:v>30.2</c:v>
                </c:pt>
              </c:numCache>
            </c:numRef>
          </c:yVal>
          <c:smooth val="0"/>
          <c:extLst>
            <c:ext xmlns:c16="http://schemas.microsoft.com/office/drawing/2014/chart" uri="{C3380CC4-5D6E-409C-BE32-E72D297353CC}">
              <c16:uniqueId val="{00000009-0C73-4013-9941-1F8D9DF427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{AD962823-EAE2-400D-8F40-2BEBB0C0F43A}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73-4013-9941-1F8D9DF427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{B80A03EC-C32C-4AC0-BAA2-A70143BA44AC}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73-4013-9941-1F8D9DF42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{470D8991-B382-4DD6-97E5-E8F9BF748123}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73-4013-9941-1F8D9DF42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{5A2D191B-404F-44AA-85DD-3408E3545BBC}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73-4013-9941-1F8D9DF42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{A87D2513-DFEF-4676-8103-964BF77873CE}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73-4013-9941-1F8D9DF4271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{E841A566-63FE-41F7-B596-6C58AA0FCD8D}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73-4013-9941-1F8D9DF4271F}"/>
                </c:ext>
              </c:extLst>
            </c:dLbl>
            <c:dLbl>
              <c:idx val="16"/>
              <c:layout>
                <c:manualLayout>
                  <c:x val="0"/>
                  <c:y val="-1.79466911248456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{7AE44ED0-1192-41E2-ADD2-B9BC1F990208}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73-4013-9941-1F8D9DF4271F}"/>
                </c:ext>
              </c:extLst>
            </c:dLbl>
            <c:dLbl>
              <c:idx val="24"/>
              <c:layout>
                <c:manualLayout>
                  <c:x val="0"/>
                  <c:y val="1.7947033612414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{C3D8E40D-6274-4DF9-A5A1-581B1BC48ACF}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73-4013-9941-1F8D9DF4271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{0369BD68-E203-4ED9-B79F-8ECDFC67C880}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73-4013-9941-1F8D9DF42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C73-4013-9941-1F8D9DF4271F}"/>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により元利償還金は減少してきている。また、債務負担行為に基づく支出額についても、債務負担行為設定額の大きい県営ため池等整備事業等の終了、国営隈戸川土地改良事業に対する支払い額の償還により減少してきている。これらにより、実質公債費比率については前年度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％となっており、今後も引き続き財政健全化に努めていく。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増加、組合等積立額の減少により退職手当負担見込額が増加となったものの、平成２２年度に設定した国営土地改良事業による債務負担行為に基づく支出予定額が償還により減少、また、企業債残高の減少による公営企業債等繰入見込額の減少により、将来負担額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充当可能基金については、災害復旧事業、新型コロナウイルス感染症対策事業実施のための財源として基金の取り崩しを行ったため減少しており、充当可能財源等は減少となった。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今後も、新規事業を行う場合は、交付税算入率の高い方法を選択する等により基準財政需要額算入見込額を増加させることや新規の地方債の借入れを抑制するなど、将来負担の軽減に努めていく。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）組合等負担見込額について、算定誤りのため次のとおり訂正する。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　→　（正）</a:t>
          </a:r>
          <a:r>
            <a:rPr kumimoji="1" lang="en-US" altLang="ja-JP" sz="1400">
              <a:latin typeface="ＭＳ ゴシック" pitchFamily="49" charset="-128"/>
              <a:ea typeface="ＭＳ ゴシック" pitchFamily="49" charset="-128"/>
            </a:rPr>
            <a:t>322</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老朽化した施設の今後の施設整備に備えて、文教施設維持整備基金に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百万円、牧場の朝スポーツ文化振興基金に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百万円を積み立てた一方、新型コロナウイルス感染症対策事業や災害復旧事業等に伴い財政調整基金を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財政調整基金については、標準財政規模の１０％以上を保ちつつ、老朽化した公共施設の更新整備や今後必要となる事業の財源として個々の特定目的基金への積立も行っていく。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役場庁等新築事業基金：鏡石町役場庁舎及び健康福祉施設の施設整備の財源に充てる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文教施設維持整備基金：文教施設の維持管理及び改築等に要する経費に充てる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牧場の朝スポーツ文化振興基金：スポーツの振興に要する経費、町内のスポーツ文化団体及び人材育成に要する経費、郷土文化の保存に要する経費に充てる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鏡石駅東第１土地区画整理事業保留地処分基金：鏡石駅東第１土地区画整理事業における保留地の売却代金を適正に管理し、処分金を事業の費用に充てる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役場庁等新築事業基金：条例の規定に基づき、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百万円を積み立てたが、庁舎の開封等のため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百万円を積み立て、教育関係施設の整備事業に対する事業費として、百万円を取り崩した。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百万円を積み立て、体育施設の整備事業に対する事業費として、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鏡石駅東第１土地区画整理事業保留地処分基金：区画整理事業に対する事業費として、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役場庁等新築事業基金：健康福祉センター建設のため、取り崩す予定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文教施設維持整備基金：町立第二小学校の施設改修のため、取り崩す予定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牧場の朝スポーツ文化振興基金：老朽化した陸上競技場整備のため、取り崩す予定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鏡石駅東第１土地区画整理事業保留地処分基金：区画整理事業推進のため、取り崩す予定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令和元年東日本台風及び令和３年２月福島県沖地震に係る災害復旧事業、新型コロナウイルス感染症対策事業実施のための財源として取り崩したことから、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標準財政規模の１０％以上は確保しつつ、災害への備え等のため、必要な額を積み立てていく。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少しずつ積立を行い、今後の支出に備えていく。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令和３年度には、臨時財政対策債償還金分として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9AC85E-ACCD-41F4-9390-1E51FCD05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BCF7F3-99BA-497C-97F1-4FDE61464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34D0144-EEE1-4A6A-860E-906E40D2A23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07008C4-8C4E-414A-8D57-AB2EE2B0AB8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176735F-0F8A-406D-BF43-55482C29666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886AF9-3244-4475-AA4B-928A0DE2543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B0F2FDA-A592-4A2A-B92F-CB47FDC0F1F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7F4AE27-ADB4-4D44-B96F-21E16B8F77A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A9B9754-F977-4244-96BE-441490EF5DB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4AACDDA-AD68-4170-8D7C-409B7B89F07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16920F1-5BD5-45C2-B877-3F7C18C2967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2C58D00-C45F-4D19-AB4B-0483DD0E609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5DC32F6-9582-49AB-BD4F-647DF3FE3F5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CBA29A5-FDAC-47EF-9C57-28B9541EB50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EA18996-8221-42BA-A82B-9885125D66E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11DAC7E-97F5-4F53-BE15-640E38A2811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D95899B-6016-456C-97F4-A418A8BE8A9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895F19A-3CCB-46E9-816B-D9FF77C0C36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5C16DC-C0DA-4835-A371-4702D1AFDDC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5BD2D3C-E721-41C3-A42D-FC6B8AEEE16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4602832-EAB8-45D5-94B1-C31B6AB0FE1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95AC0D4-6FA6-469A-B33C-12DEF5A8401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5ED2335-073C-4C79-BF35-33C4D4FBF98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0FF40A-E6B0-4ADE-9E2C-4C2CA97EC5B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3905253-780A-4CF9-8633-F5FECA90D82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37A67DD-2415-45CC-9447-6C70DC763EE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3E6DB71-E593-494B-8AF9-3C8C9753009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09A19DF-09FE-45A2-8C30-12CC8551B0B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D09586E-6D1D-478B-8605-2ED23CD5D95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49C3523-D5A3-41AA-94C2-EE77D500A11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600B7A8-BBCE-4231-8FFF-7E55013FC75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635A6A3-12D0-4F2A-9212-9D23B2042F8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C9D0A5B-0F32-43D4-AA48-B59BF27C152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4C32F44-5CB4-4748-AE04-576A41AC6BA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7AD3198-5DC1-4C58-9529-FB1EC3A40B1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E551BF2-4340-4873-8EB2-A24AFDE1EE4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922209D-D339-4E85-B072-E90C19C9323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3E56299-6B13-47E4-A8F7-52C6C438953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BFA4FDD-F0D7-449C-8F53-C4044207147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347A66-5477-426B-B6DC-FE3600F90F6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2DE8311-8BDF-48FB-9DB6-BD90BB9CC88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5C29010-0798-4F61-9F01-1DC2F738F66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506F89C-DED7-4E33-8AC3-079202954D6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0966591-EA31-48B5-B5AF-E90ECEB617E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90D2224-143D-4DB5-B68B-E1B13A210A1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D75A13-83FE-42C4-82B1-F97D7E67B13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BAFC0CF-2EE5-4DEF-9272-CAFBB79E0E2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本町が所有する公共施設等の多くは昭和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年にかけて建設されており、老朽化が進んでいるため、令和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公共施設等総合管理計画及び個別計画に基づいて計画的に対策を行っていく。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73FD038-3874-4D8A-8C25-9786B948DCE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1212902-BB12-4620-9EB6-57CD029AE37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D4B7A0E-3A90-4B5B-ABC2-97290A84AFF7}"/>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73AC7F9-2E6E-4EFD-B5F3-DAB95E1E165B}"/>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BFF3DD09-B205-48DF-8C88-04E241F823E7}"/>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CA65FD-5045-44FF-AD9F-976916F58FB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FD329EF-E9BF-4F9F-AC0C-FE4AF03F655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2FFE409-87F0-4B06-AD13-475FFBFB094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3219F77-F2BD-480A-B445-2F033FADEFC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2D4B981-BD43-4D2D-9503-341DD793A8B6}"/>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DC376BC-929E-4162-9EAA-2A3B8D2F05C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5FC001C-A9CD-4AD2-903C-28E3FABBCBDF}"/>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0957A44-4B89-40E2-ADE9-CA81DB5E26F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DAFB09B-0D41-4177-BFB3-F4B36E9BE46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DCA97E07-9E8D-4534-841A-FAC95A076B95}"/>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EAA9DC7-BC7D-415A-B673-622419FE546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5777D47D-2C1C-4193-BAD8-0A85AC7D519D}"/>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CB087E70-C65E-4872-AE5C-DC7447DCF9A7}"/>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85117551-706A-44AF-86EB-009015AD33F8}"/>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4A68C14F-5E4F-489D-AC12-6BE5639D4D55}"/>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46A14AD-73B1-41A8-AA0E-C754116D1131}"/>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D0D1B121-CAC0-4F48-AA81-8B100F1A6750}"/>
            </a:ext>
          </a:extLst>
        </xdr:cNvPr>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D6BD50B9-855F-40FC-93EE-6E82578114EC}"/>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7541286C-57C3-4898-86A7-735A7E59A4F9}"/>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88F2EB5A-5CA6-4738-A0B0-409EFA45A9DC}"/>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83D7FB6F-EB90-4490-9C16-D11C4BA1ABFD}"/>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D03E2DC9-DAE8-4903-968B-C2CB0C1C87C6}"/>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F9E69F6-2C27-4FE2-8691-6EEF82DFB4B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769173D-CDFA-4EAC-A7B5-B04444E8021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1AEF542-6A52-4D3D-BDEC-E13FDB2215A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968BDF5-FDF5-4925-998F-D25E5EBE1AD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520C26-B2CC-46F3-8A14-1528833923D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楕円 80">
          <a:extLst>
            <a:ext uri="{FF2B5EF4-FFF2-40B4-BE49-F238E27FC236}">
              <a16:creationId xmlns:a16="http://schemas.microsoft.com/office/drawing/2014/main" id="{4881F3B5-C51C-4C10-9C3A-435E878DFE0C}"/>
            </a:ext>
          </a:extLst>
        </xdr:cNvPr>
        <xdr:cNvSpPr/>
      </xdr:nvSpPr>
      <xdr:spPr>
        <a:xfrm>
          <a:off x="47117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2" name="有形固定資産減価償却率該当値テキスト">
          <a:extLst>
            <a:ext uri="{FF2B5EF4-FFF2-40B4-BE49-F238E27FC236}">
              <a16:creationId xmlns:a16="http://schemas.microsoft.com/office/drawing/2014/main" id="{ACFB50CC-4CEE-4605-A3BB-7830501BF2C5}"/>
            </a:ext>
          </a:extLst>
        </xdr:cNvPr>
        <xdr:cNvSpPr txBox="1"/>
      </xdr:nvSpPr>
      <xdr:spPr>
        <a:xfrm>
          <a:off x="4813300" y="533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3" name="楕円 82">
          <a:extLst>
            <a:ext uri="{FF2B5EF4-FFF2-40B4-BE49-F238E27FC236}">
              <a16:creationId xmlns:a16="http://schemas.microsoft.com/office/drawing/2014/main" id="{C2FA61CB-43A2-42AF-A970-BF00ECCA5323}"/>
            </a:ext>
          </a:extLst>
        </xdr:cNvPr>
        <xdr:cNvSpPr/>
      </xdr:nvSpPr>
      <xdr:spPr>
        <a:xfrm>
          <a:off x="4000500" y="53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71967</xdr:rowOff>
    </xdr:from>
    <xdr:to>
      <xdr:col>23</xdr:col>
      <xdr:colOff>85725</xdr:colOff>
      <xdr:row>31</xdr:row>
      <xdr:rowOff>97155</xdr:rowOff>
    </xdr:to>
    <xdr:cxnSp macro="">
      <xdr:nvCxnSpPr>
        <xdr:cNvPr id="84" name="直線コネクタ 83">
          <a:extLst>
            <a:ext uri="{FF2B5EF4-FFF2-40B4-BE49-F238E27FC236}">
              <a16:creationId xmlns:a16="http://schemas.microsoft.com/office/drawing/2014/main" id="{F51B15AB-4403-4869-B325-DBE410311C3D}"/>
            </a:ext>
          </a:extLst>
        </xdr:cNvPr>
        <xdr:cNvCxnSpPr/>
      </xdr:nvCxnSpPr>
      <xdr:spPr>
        <a:xfrm>
          <a:off x="4051300" y="538691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a:extLst>
            <a:ext uri="{FF2B5EF4-FFF2-40B4-BE49-F238E27FC236}">
              <a16:creationId xmlns:a16="http://schemas.microsoft.com/office/drawing/2014/main" id="{B153FC2C-11A6-4ED7-B443-28BBC39369FC}"/>
            </a:ext>
          </a:extLst>
        </xdr:cNvPr>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71967</xdr:rowOff>
    </xdr:to>
    <xdr:cxnSp macro="">
      <xdr:nvCxnSpPr>
        <xdr:cNvPr id="86" name="直線コネクタ 85">
          <a:extLst>
            <a:ext uri="{FF2B5EF4-FFF2-40B4-BE49-F238E27FC236}">
              <a16:creationId xmlns:a16="http://schemas.microsoft.com/office/drawing/2014/main" id="{DAF2E4BA-0E31-47E9-97AF-1686212BB19F}"/>
            </a:ext>
          </a:extLst>
        </xdr:cNvPr>
        <xdr:cNvCxnSpPr/>
      </xdr:nvCxnSpPr>
      <xdr:spPr>
        <a:xfrm>
          <a:off x="3289300" y="535093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126047</xdr:rowOff>
    </xdr:from>
    <xdr:to>
      <xdr:col>11</xdr:col>
      <xdr:colOff>187325</xdr:colOff>
      <xdr:row>31</xdr:row>
      <xdr:rowOff>56197</xdr:rowOff>
    </xdr:to>
    <xdr:sp macro="" textlink="">
      <xdr:nvSpPr>
        <xdr:cNvPr id="87" name="楕円 86">
          <a:extLst>
            <a:ext uri="{FF2B5EF4-FFF2-40B4-BE49-F238E27FC236}">
              <a16:creationId xmlns:a16="http://schemas.microsoft.com/office/drawing/2014/main" id="{200B0C0F-F313-439C-864A-4720CE894426}"/>
            </a:ext>
          </a:extLst>
        </xdr:cNvPr>
        <xdr:cNvSpPr/>
      </xdr:nvSpPr>
      <xdr:spPr>
        <a:xfrm>
          <a:off x="2476500" y="52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xdr:rowOff>
    </xdr:from>
    <xdr:to>
      <xdr:col>15</xdr:col>
      <xdr:colOff>136525</xdr:colOff>
      <xdr:row>31</xdr:row>
      <xdr:rowOff>35983</xdr:rowOff>
    </xdr:to>
    <xdr:cxnSp macro="">
      <xdr:nvCxnSpPr>
        <xdr:cNvPr id="88" name="直線コネクタ 87">
          <a:extLst>
            <a:ext uri="{FF2B5EF4-FFF2-40B4-BE49-F238E27FC236}">
              <a16:creationId xmlns:a16="http://schemas.microsoft.com/office/drawing/2014/main" id="{E9B873F4-5B46-4164-98F0-7EE966E5E47D}"/>
            </a:ext>
          </a:extLst>
        </xdr:cNvPr>
        <xdr:cNvCxnSpPr/>
      </xdr:nvCxnSpPr>
      <xdr:spPr>
        <a:xfrm>
          <a:off x="2527300" y="5320347"/>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a:extLst>
            <a:ext uri="{FF2B5EF4-FFF2-40B4-BE49-F238E27FC236}">
              <a16:creationId xmlns:a16="http://schemas.microsoft.com/office/drawing/2014/main" id="{EF7E917B-40B3-4196-8B2E-23FE78DC0186}"/>
            </a:ext>
          </a:extLst>
        </xdr:cNvPr>
        <xdr:cNvSpPr/>
      </xdr:nvSpPr>
      <xdr:spPr>
        <a:xfrm>
          <a:off x="1714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5397</xdr:rowOff>
    </xdr:to>
    <xdr:cxnSp macro="">
      <xdr:nvCxnSpPr>
        <xdr:cNvPr id="90" name="直線コネクタ 89">
          <a:extLst>
            <a:ext uri="{FF2B5EF4-FFF2-40B4-BE49-F238E27FC236}">
              <a16:creationId xmlns:a16="http://schemas.microsoft.com/office/drawing/2014/main" id="{0E1AFDB0-8196-4330-9413-068FDEB861EC}"/>
            </a:ext>
          </a:extLst>
        </xdr:cNvPr>
        <xdr:cNvCxnSpPr/>
      </xdr:nvCxnSpPr>
      <xdr:spPr>
        <a:xfrm>
          <a:off x="1765300" y="529336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554E8F5E-477E-4B99-8D38-8D3D7A60A036}"/>
            </a:ext>
          </a:extLst>
        </xdr:cNvPr>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FCF2BF75-23B5-4346-AF3A-C7AC53AEA123}"/>
            </a:ext>
          </a:extLst>
        </xdr:cNvPr>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9D362F17-BAED-4C19-A533-1614A0172B2C}"/>
            </a:ext>
          </a:extLst>
        </xdr:cNvPr>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24D4B2AB-4BA6-4057-96C0-112F1E70C3E1}"/>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95" name="n_1mainValue有形固定資産減価償却率">
          <a:extLst>
            <a:ext uri="{FF2B5EF4-FFF2-40B4-BE49-F238E27FC236}">
              <a16:creationId xmlns:a16="http://schemas.microsoft.com/office/drawing/2014/main" id="{3FCD8AFB-8929-4E94-88CB-F8C024ADAA93}"/>
            </a:ext>
          </a:extLst>
        </xdr:cNvPr>
        <xdr:cNvSpPr txBox="1"/>
      </xdr:nvSpPr>
      <xdr:spPr>
        <a:xfrm>
          <a:off x="3836044" y="54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a:extLst>
            <a:ext uri="{FF2B5EF4-FFF2-40B4-BE49-F238E27FC236}">
              <a16:creationId xmlns:a16="http://schemas.microsoft.com/office/drawing/2014/main" id="{33AD3680-2EB2-4815-8292-90AAB5C638C9}"/>
            </a:ext>
          </a:extLst>
        </xdr:cNvPr>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47324</xdr:rowOff>
    </xdr:from>
    <xdr:ext cx="405111" cy="259045"/>
    <xdr:sp macro="" textlink="">
      <xdr:nvSpPr>
        <xdr:cNvPr id="97" name="n_3mainValue有形固定資産減価償却率">
          <a:extLst>
            <a:ext uri="{FF2B5EF4-FFF2-40B4-BE49-F238E27FC236}">
              <a16:creationId xmlns:a16="http://schemas.microsoft.com/office/drawing/2014/main" id="{AF60CA11-9F28-44C8-A757-53125447C50E}"/>
            </a:ext>
          </a:extLst>
        </xdr:cNvPr>
        <xdr:cNvSpPr txBox="1"/>
      </xdr:nvSpPr>
      <xdr:spPr>
        <a:xfrm>
          <a:off x="2324744" y="5362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a:extLst>
            <a:ext uri="{FF2B5EF4-FFF2-40B4-BE49-F238E27FC236}">
              <a16:creationId xmlns:a16="http://schemas.microsoft.com/office/drawing/2014/main" id="{DDAC7A29-3D12-46DA-8302-592754CCAA41}"/>
            </a:ext>
          </a:extLst>
        </xdr:cNvPr>
        <xdr:cNvSpPr txBox="1"/>
      </xdr:nvSpPr>
      <xdr:spPr>
        <a:xfrm>
          <a:off x="1562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21739CD-416D-4452-8910-4329DFDAE42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7905DDB-E86E-44A3-B8CA-FE88024867A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767977D-0435-44CE-93A9-E0A5EFE3296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37FE2E5-49DF-4DBD-A20D-2D57A47A0DF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4713835-859E-4DB7-9C30-3D3286AB763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E192F70-AD27-4723-B4F0-9823D91C190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459832F-7C00-47DA-BABA-7D67A7AA0CB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5DFA5D6-1198-493D-BAB2-33B0D9CAEC8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83A6AA0-11AD-4585-9123-DBB361084AA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A619E5E-611E-43FF-BBC5-41130326F20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1E60918-D7C0-4585-BCDF-2B6E43FCDC5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B6D6A75-024A-43C0-9A5F-8DC71279050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049E4D6-C386-4D7D-ACB9-A9B6B77DD89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公営企業債等繰入見込額、債務負担行為に基づく支出予定額が減少したものの、地方債の増加、基金残高の減少により、類似団体と比較して</a:t>
          </a:r>
          <a:r>
            <a:rPr kumimoji="1" lang="en-US" altLang="ja-JP" sz="1100">
              <a:latin typeface="ＭＳ Ｐゴシック" panose="020B0600070205080204" pitchFamily="50" charset="-128"/>
              <a:ea typeface="ＭＳ Ｐゴシック" panose="020B0600070205080204" pitchFamily="50" charset="-128"/>
            </a:rPr>
            <a:t>73.0</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地方債の新規発行を抑制していくとともに充当可能基金残高の管理を徹底していく。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2696630-98A1-4BD6-B806-5050ECB3428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6D5AA23-C338-4A4C-964B-7EFC0ADCA6D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765B1C6-38E8-46C1-9860-C3BADD9D982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EA10509C-5A48-41CD-B989-F83581FD26E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6B75BD4C-0D9E-4F39-99C3-13B74CCBA76C}"/>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2DA18F4-7BB6-44DA-A0E5-C0FD44AC2C8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1713077-CFC5-4A1F-9B46-880FC16725E7}"/>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6861E27-4C4E-4D87-A3D0-8C7BAECF19E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2DEC465-2CC3-44A3-B844-422DF32B5EE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A7EA945-2C3C-46E8-9971-713BE099504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CC97C95-CBDB-4524-9DB3-DC8DFE4113E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1ABF83E-0ECE-437E-88FB-599F8EDB625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37F3185-E68C-4AC7-8E40-B820030F593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339C916-47EA-40C2-B9C6-783E63431A7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2CD1D53-E699-40C8-9318-877308BA38A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796126F3-1C31-4082-8DC2-C176E8B31A0F}"/>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E2E7E553-3F43-4053-892E-9FCA8DB018F6}"/>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A10F953A-AA87-4AFF-9F74-B9CBCAA99644}"/>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09AEF47-8DFA-4221-8E8D-FB5F62EA2185}"/>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EB583154-E5C8-4A17-AC71-8F5E8F28950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608441C4-8FF7-4C69-AE8B-2FA607D3619A}"/>
            </a:ext>
          </a:extLst>
        </xdr:cNvPr>
        <xdr:cNvSpPr txBox="1"/>
      </xdr:nvSpPr>
      <xdr:spPr>
        <a:xfrm>
          <a:off x="14846300" y="497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28BFCC01-004B-40D9-9682-369CA71BFFF6}"/>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834666E4-FFAB-48C0-AB55-3AB7D41F02DB}"/>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99828295-97B3-4FE8-ABEE-29CB0E16C489}"/>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CEEF51F7-C158-4526-83C7-3DDBAAD86FA8}"/>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314BF4B4-8A55-430D-BD74-E8110A7D3718}"/>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7D74569-AA23-4EE4-B50F-82590261A66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C5E463B-8505-4DF5-8BAC-C3FFECCEA3B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1191CB0-0431-40B2-BAE9-BEECD872046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510B0A2-1FC6-44E9-B7AD-789A1FAD28D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4D74DF3-8108-4F86-9D93-A985AF52A83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69074</xdr:rowOff>
    </xdr:from>
    <xdr:to>
      <xdr:col>76</xdr:col>
      <xdr:colOff>73025</xdr:colOff>
      <xdr:row>30</xdr:row>
      <xdr:rowOff>170674</xdr:rowOff>
    </xdr:to>
    <xdr:sp macro="" textlink="">
      <xdr:nvSpPr>
        <xdr:cNvPr id="143" name="楕円 142">
          <a:extLst>
            <a:ext uri="{FF2B5EF4-FFF2-40B4-BE49-F238E27FC236}">
              <a16:creationId xmlns:a16="http://schemas.microsoft.com/office/drawing/2014/main" id="{0FC06149-94E2-45AF-979A-F7F417DD9A78}"/>
            </a:ext>
          </a:extLst>
        </xdr:cNvPr>
        <xdr:cNvSpPr/>
      </xdr:nvSpPr>
      <xdr:spPr>
        <a:xfrm>
          <a:off x="14744700" y="52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47501</xdr:rowOff>
    </xdr:from>
    <xdr:ext cx="469744" cy="259045"/>
    <xdr:sp macro="" textlink="">
      <xdr:nvSpPr>
        <xdr:cNvPr id="144" name="債務償還比率該当値テキスト">
          <a:extLst>
            <a:ext uri="{FF2B5EF4-FFF2-40B4-BE49-F238E27FC236}">
              <a16:creationId xmlns:a16="http://schemas.microsoft.com/office/drawing/2014/main" id="{605D3CF5-EC57-4AC8-96A6-7C5561CB480C}"/>
            </a:ext>
          </a:extLst>
        </xdr:cNvPr>
        <xdr:cNvSpPr txBox="1"/>
      </xdr:nvSpPr>
      <xdr:spPr>
        <a:xfrm>
          <a:off x="14846300" y="51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28653</xdr:rowOff>
    </xdr:from>
    <xdr:to>
      <xdr:col>72</xdr:col>
      <xdr:colOff>123825</xdr:colOff>
      <xdr:row>30</xdr:row>
      <xdr:rowOff>130253</xdr:rowOff>
    </xdr:to>
    <xdr:sp macro="" textlink="">
      <xdr:nvSpPr>
        <xdr:cNvPr id="145" name="楕円 144">
          <a:extLst>
            <a:ext uri="{FF2B5EF4-FFF2-40B4-BE49-F238E27FC236}">
              <a16:creationId xmlns:a16="http://schemas.microsoft.com/office/drawing/2014/main" id="{D8043AAE-F5C0-48A4-B1D0-CE48213D3386}"/>
            </a:ext>
          </a:extLst>
        </xdr:cNvPr>
        <xdr:cNvSpPr/>
      </xdr:nvSpPr>
      <xdr:spPr>
        <a:xfrm>
          <a:off x="14033500" y="51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79453</xdr:rowOff>
    </xdr:from>
    <xdr:to>
      <xdr:col>76</xdr:col>
      <xdr:colOff>22225</xdr:colOff>
      <xdr:row>30</xdr:row>
      <xdr:rowOff>119874</xdr:rowOff>
    </xdr:to>
    <xdr:cxnSp macro="">
      <xdr:nvCxnSpPr>
        <xdr:cNvPr id="146" name="直線コネクタ 145">
          <a:extLst>
            <a:ext uri="{FF2B5EF4-FFF2-40B4-BE49-F238E27FC236}">
              <a16:creationId xmlns:a16="http://schemas.microsoft.com/office/drawing/2014/main" id="{10794E5B-E8E6-49C5-BC44-F3B698F6672E}"/>
            </a:ext>
          </a:extLst>
        </xdr:cNvPr>
        <xdr:cNvCxnSpPr/>
      </xdr:nvCxnSpPr>
      <xdr:spPr>
        <a:xfrm>
          <a:off x="14084300" y="5222953"/>
          <a:ext cx="7112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123289</xdr:rowOff>
    </xdr:from>
    <xdr:to>
      <xdr:col>68</xdr:col>
      <xdr:colOff>123825</xdr:colOff>
      <xdr:row>31</xdr:row>
      <xdr:rowOff>53439</xdr:rowOff>
    </xdr:to>
    <xdr:sp macro="" textlink="">
      <xdr:nvSpPr>
        <xdr:cNvPr id="147" name="楕円 146">
          <a:extLst>
            <a:ext uri="{FF2B5EF4-FFF2-40B4-BE49-F238E27FC236}">
              <a16:creationId xmlns:a16="http://schemas.microsoft.com/office/drawing/2014/main" id="{C3EEE334-EF49-49A9-AC2A-92DA58C485C9}"/>
            </a:ext>
          </a:extLst>
        </xdr:cNvPr>
        <xdr:cNvSpPr/>
      </xdr:nvSpPr>
      <xdr:spPr>
        <a:xfrm>
          <a:off x="13271500" y="52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79453</xdr:rowOff>
    </xdr:from>
    <xdr:to>
      <xdr:col>72</xdr:col>
      <xdr:colOff>73025</xdr:colOff>
      <xdr:row>31</xdr:row>
      <xdr:rowOff>2639</xdr:rowOff>
    </xdr:to>
    <xdr:cxnSp macro="">
      <xdr:nvCxnSpPr>
        <xdr:cNvPr id="148" name="直線コネクタ 147">
          <a:extLst>
            <a:ext uri="{FF2B5EF4-FFF2-40B4-BE49-F238E27FC236}">
              <a16:creationId xmlns:a16="http://schemas.microsoft.com/office/drawing/2014/main" id="{3642D040-5DE2-453C-B7B4-61AD37B87971}"/>
            </a:ext>
          </a:extLst>
        </xdr:cNvPr>
        <xdr:cNvCxnSpPr/>
      </xdr:nvCxnSpPr>
      <xdr:spPr>
        <a:xfrm flipV="1">
          <a:off x="13322300" y="5222953"/>
          <a:ext cx="762000" cy="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56240</xdr:rowOff>
    </xdr:from>
    <xdr:to>
      <xdr:col>64</xdr:col>
      <xdr:colOff>123825</xdr:colOff>
      <xdr:row>30</xdr:row>
      <xdr:rowOff>157840</xdr:rowOff>
    </xdr:to>
    <xdr:sp macro="" textlink="">
      <xdr:nvSpPr>
        <xdr:cNvPr id="149" name="楕円 148">
          <a:extLst>
            <a:ext uri="{FF2B5EF4-FFF2-40B4-BE49-F238E27FC236}">
              <a16:creationId xmlns:a16="http://schemas.microsoft.com/office/drawing/2014/main" id="{412C17C7-69E0-4EDE-A7AB-6AFA1C9F57F2}"/>
            </a:ext>
          </a:extLst>
        </xdr:cNvPr>
        <xdr:cNvSpPr/>
      </xdr:nvSpPr>
      <xdr:spPr>
        <a:xfrm>
          <a:off x="12509500" y="51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107040</xdr:rowOff>
    </xdr:from>
    <xdr:to>
      <xdr:col>68</xdr:col>
      <xdr:colOff>73025</xdr:colOff>
      <xdr:row>31</xdr:row>
      <xdr:rowOff>2639</xdr:rowOff>
    </xdr:to>
    <xdr:cxnSp macro="">
      <xdr:nvCxnSpPr>
        <xdr:cNvPr id="150" name="直線コネクタ 149">
          <a:extLst>
            <a:ext uri="{FF2B5EF4-FFF2-40B4-BE49-F238E27FC236}">
              <a16:creationId xmlns:a16="http://schemas.microsoft.com/office/drawing/2014/main" id="{27219150-3240-49FD-9815-8C81CC4EDA1C}"/>
            </a:ext>
          </a:extLst>
        </xdr:cNvPr>
        <xdr:cNvCxnSpPr/>
      </xdr:nvCxnSpPr>
      <xdr:spPr>
        <a:xfrm>
          <a:off x="12560300" y="5250540"/>
          <a:ext cx="762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23495</xdr:rowOff>
    </xdr:from>
    <xdr:to>
      <xdr:col>60</xdr:col>
      <xdr:colOff>123825</xdr:colOff>
      <xdr:row>30</xdr:row>
      <xdr:rowOff>125095</xdr:rowOff>
    </xdr:to>
    <xdr:sp macro="" textlink="">
      <xdr:nvSpPr>
        <xdr:cNvPr id="151" name="楕円 150">
          <a:extLst>
            <a:ext uri="{FF2B5EF4-FFF2-40B4-BE49-F238E27FC236}">
              <a16:creationId xmlns:a16="http://schemas.microsoft.com/office/drawing/2014/main" id="{1EA336D1-F567-4D15-91FB-E4A07B6A3ACF}"/>
            </a:ext>
          </a:extLst>
        </xdr:cNvPr>
        <xdr:cNvSpPr/>
      </xdr:nvSpPr>
      <xdr:spPr>
        <a:xfrm>
          <a:off x="11747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74295</xdr:rowOff>
    </xdr:from>
    <xdr:to>
      <xdr:col>64</xdr:col>
      <xdr:colOff>73025</xdr:colOff>
      <xdr:row>30</xdr:row>
      <xdr:rowOff>107040</xdr:rowOff>
    </xdr:to>
    <xdr:cxnSp macro="">
      <xdr:nvCxnSpPr>
        <xdr:cNvPr id="152" name="直線コネクタ 151">
          <a:extLst>
            <a:ext uri="{FF2B5EF4-FFF2-40B4-BE49-F238E27FC236}">
              <a16:creationId xmlns:a16="http://schemas.microsoft.com/office/drawing/2014/main" id="{51524C4B-61BF-4960-9F03-0AF1175881BE}"/>
            </a:ext>
          </a:extLst>
        </xdr:cNvPr>
        <xdr:cNvCxnSpPr/>
      </xdr:nvCxnSpPr>
      <xdr:spPr>
        <a:xfrm>
          <a:off x="11798300" y="5217795"/>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8614F2D0-0A6D-406D-A081-C6AA131D4FAF}"/>
            </a:ext>
          </a:extLst>
        </xdr:cNvPr>
        <xdr:cNvSpPr txBox="1"/>
      </xdr:nvSpPr>
      <xdr:spPr>
        <a:xfrm>
          <a:off x="13836727" y="488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422B3A79-9173-4635-B6A9-33406E131CF3}"/>
            </a:ext>
          </a:extLst>
        </xdr:cNvPr>
        <xdr:cNvSpPr txBox="1"/>
      </xdr:nvSpPr>
      <xdr:spPr>
        <a:xfrm>
          <a:off x="13087427" y="48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85DC862D-3ABE-409B-BA3B-094DD180490D}"/>
            </a:ext>
          </a:extLst>
        </xdr:cNvPr>
        <xdr:cNvSpPr txBox="1"/>
      </xdr:nvSpPr>
      <xdr:spPr>
        <a:xfrm>
          <a:off x="12325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BA3FBE67-D53B-45CC-B1D6-9723F7C9693B}"/>
            </a:ext>
          </a:extLst>
        </xdr:cNvPr>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121380</xdr:rowOff>
    </xdr:from>
    <xdr:ext cx="469744" cy="259045"/>
    <xdr:sp macro="" textlink="">
      <xdr:nvSpPr>
        <xdr:cNvPr id="157" name="n_1mainValue債務償還比率">
          <a:extLst>
            <a:ext uri="{FF2B5EF4-FFF2-40B4-BE49-F238E27FC236}">
              <a16:creationId xmlns:a16="http://schemas.microsoft.com/office/drawing/2014/main" id="{579A6249-4062-49DE-827A-8C9A3A903C17}"/>
            </a:ext>
          </a:extLst>
        </xdr:cNvPr>
        <xdr:cNvSpPr txBox="1"/>
      </xdr:nvSpPr>
      <xdr:spPr>
        <a:xfrm>
          <a:off x="13836727" y="52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44566</xdr:rowOff>
    </xdr:from>
    <xdr:ext cx="469744" cy="259045"/>
    <xdr:sp macro="" textlink="">
      <xdr:nvSpPr>
        <xdr:cNvPr id="158" name="n_2mainValue債務償還比率">
          <a:extLst>
            <a:ext uri="{FF2B5EF4-FFF2-40B4-BE49-F238E27FC236}">
              <a16:creationId xmlns:a16="http://schemas.microsoft.com/office/drawing/2014/main" id="{4C24C062-EF0B-4B52-9706-C60241958B4C}"/>
            </a:ext>
          </a:extLst>
        </xdr:cNvPr>
        <xdr:cNvSpPr txBox="1"/>
      </xdr:nvSpPr>
      <xdr:spPr>
        <a:xfrm>
          <a:off x="13087427" y="53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148967</xdr:rowOff>
    </xdr:from>
    <xdr:ext cx="469744" cy="259045"/>
    <xdr:sp macro="" textlink="">
      <xdr:nvSpPr>
        <xdr:cNvPr id="159" name="n_3mainValue債務償還比率">
          <a:extLst>
            <a:ext uri="{FF2B5EF4-FFF2-40B4-BE49-F238E27FC236}">
              <a16:creationId xmlns:a16="http://schemas.microsoft.com/office/drawing/2014/main" id="{66B10ECD-59A7-41F2-B13E-7E00791DB987}"/>
            </a:ext>
          </a:extLst>
        </xdr:cNvPr>
        <xdr:cNvSpPr txBox="1"/>
      </xdr:nvSpPr>
      <xdr:spPr>
        <a:xfrm>
          <a:off x="12325427" y="529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116222</xdr:rowOff>
    </xdr:from>
    <xdr:ext cx="469744" cy="259045"/>
    <xdr:sp macro="" textlink="">
      <xdr:nvSpPr>
        <xdr:cNvPr id="160" name="n_4mainValue債務償還比率">
          <a:extLst>
            <a:ext uri="{FF2B5EF4-FFF2-40B4-BE49-F238E27FC236}">
              <a16:creationId xmlns:a16="http://schemas.microsoft.com/office/drawing/2014/main" id="{0984D6F7-D0D2-4AE7-9F8C-E771E070C385}"/>
            </a:ext>
          </a:extLst>
        </xdr:cNvPr>
        <xdr:cNvSpPr txBox="1"/>
      </xdr:nvSpPr>
      <xdr:spPr>
        <a:xfrm>
          <a:off x="11563427" y="525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94277ED-5F4C-4BA6-8AD4-712DAF418CB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2ABC187-B497-4F65-AC07-8952A4958FE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1CD19E9-7BCC-47B8-9455-80F00E341AC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D5411B0-6801-4AC0-AEAC-1C65D5BBFC4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A143978-F27C-4604-A56A-BBFE4A147F2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7D403A1-5339-449A-9630-9242E756C5E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D2B064-0F34-4414-B49B-7E1C879436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70F63C-7C5F-4DFB-901A-D358A0C630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B3AB72-EAA7-4837-81FE-1C81391253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F9D437-95BB-4B3A-9F99-505884050A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118664-BFAD-4BC5-8687-073727C26B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346A33-BE9C-4D39-BA62-D6DE45CDE9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307D55-0688-4F90-B3BA-77F66C7363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12CCBF-474B-4E2E-998B-1F45D72052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9CD59D-3248-4167-917B-8BC68EAC0C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81E68B-FD5F-43AF-B6DE-88E626B8A1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45258B-857E-4706-8D74-870C12E7EE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67C4A1-2E3D-4E3F-A3AF-A46EA9DA5D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E3D8F1-A984-476F-B517-125837C8B1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9D1511-EFC1-4122-8961-04FB2826B9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87004E-2C17-46E7-AE53-156987B8C7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0EDFED-1B06-4E2E-AE5F-0FB864167F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EE9354-B422-478E-BF62-7D692FD53D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3D4ABA-EC65-4F76-A05C-E69AD8B62C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6CC5C7-0FB8-499B-953C-DB80D4EB25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C3CBAE-7F94-4310-BFDB-D8793AB078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921133-C81B-4F00-902C-FF6AF81D9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27FF01-190C-4F64-A041-801A5D2B3F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184537-DF10-41E6-867A-BA775412F8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04E06B-9A1B-411B-AA0E-E6C1E3E7EC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F26A12-AD39-4FF9-BEFA-C97E4351F8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0E3055-4FD2-4207-983A-C5F753B572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BDBD64-D478-4FCA-90D0-41E6313F57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EB977B-4CC3-4E2C-864A-DF96708F9B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139749-C833-42DB-84FA-C8A3DEA269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AD2DEE-3E20-4214-B536-EF1F642DFD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D2B5D4-B776-4E16-9810-BBF6A1DCF4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38EB9B-D51A-46D4-92E5-EAE7D8FA16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44BB1A-62C5-48C9-9411-570116AD40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295CC0-FD75-4B48-9446-96495DC548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822EEF-14E3-4246-A52A-EF30DF3AF6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7E4D5E-115E-485D-8984-E4186BE7A1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EB3BDE-951C-4ADA-80D5-540877299E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95BF91-E706-4166-9427-75626C27F0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8D7627-0014-4C03-88D7-0E6A3837AC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76C241-FD9C-414A-9E93-907F449F37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8F001F-5092-4F45-BC48-2257BD9480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B6054B-7B32-4AAF-81E7-71DC7E2F1D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9066CAE-C7B9-4CD7-BF24-4A120387BD3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FC57089-6425-479F-AED1-E57E398A1C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C19F285-5149-498B-869B-FFF3E312469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F26FA79-45DE-48E5-BB2A-9AF2823443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C1D7BE-29D1-43B8-90B2-B34A35688C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65E4A41-373A-4E18-83A6-22C5BF5D69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E13B0CE-66D5-4B77-8DA6-BD6722F068E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993C954-05DA-4C5A-B21D-8B77EC1B70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102A55-893B-4DC2-BA1A-98981AC6F0C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D945032-FCC4-4E31-84EE-B26E726516E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84EA7B-9659-4AA6-A333-253D2DCDBA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33ADDD0-F08A-4710-AE13-D710A8E4FAF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F9D204F-E130-4BBC-A073-28FE8FACC4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7250ADAF-49AC-4798-A805-0BFEB58C0D7B}"/>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63AB8D7-760E-4146-B13B-5927EA0CE32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93C5BD73-0857-4B69-A730-8BA14A5366C5}"/>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407E215F-4554-408E-BD1B-C3B01BDA8F48}"/>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826B2C06-B65B-4EEC-941B-B5B1DF970E78}"/>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1AD1B3AD-2764-40E1-8CF0-84BA888C443A}"/>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8F841A8-7212-48BA-8B96-AC8DB6250605}"/>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58DFE8C9-F758-4414-8FF7-E1B276C993A3}"/>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C40AF063-E501-4569-8692-E4CA59ECCDED}"/>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3EFEA04D-2DCD-4F50-B398-08044021377E}"/>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59F0655-E373-4E26-BC60-F567AAFA9599}"/>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58EA7C8-57E9-4F67-91AD-D3E3347D40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73F36A-D9EE-44A5-9A97-E3AA1F4CFD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8B5875-104E-4563-B457-370F01027C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5DFED9-CBC5-42BF-A506-FB3C858B3F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FDC38D-F472-477A-880C-875A067421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EFE797BD-F8A1-4B6F-B390-8F9A646E46AA}"/>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8DBE5119-F597-4629-B4BC-0F55E3CCD9BD}"/>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5" name="楕円 74">
          <a:extLst>
            <a:ext uri="{FF2B5EF4-FFF2-40B4-BE49-F238E27FC236}">
              <a16:creationId xmlns:a16="http://schemas.microsoft.com/office/drawing/2014/main" id="{3A8C93F9-B806-4C97-BED3-0A7459EBF242}"/>
            </a:ext>
          </a:extLst>
        </xdr:cNvPr>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E1801360-9EBC-4B1B-B204-6FF089CE3703}"/>
            </a:ext>
          </a:extLst>
        </xdr:cNvPr>
        <xdr:cNvCxnSpPr/>
      </xdr:nvCxnSpPr>
      <xdr:spPr>
        <a:xfrm>
          <a:off x="3797300" y="65284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a:extLst>
            <a:ext uri="{FF2B5EF4-FFF2-40B4-BE49-F238E27FC236}">
              <a16:creationId xmlns:a16="http://schemas.microsoft.com/office/drawing/2014/main" id="{FF1A96A2-BC78-4E6E-BB67-7F311DF30A9F}"/>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13335</xdr:rowOff>
    </xdr:to>
    <xdr:cxnSp macro="">
      <xdr:nvCxnSpPr>
        <xdr:cNvPr id="78" name="直線コネクタ 77">
          <a:extLst>
            <a:ext uri="{FF2B5EF4-FFF2-40B4-BE49-F238E27FC236}">
              <a16:creationId xmlns:a16="http://schemas.microsoft.com/office/drawing/2014/main" id="{304F7943-C369-48ED-9779-4AF0BCCE10EB}"/>
            </a:ext>
          </a:extLst>
        </xdr:cNvPr>
        <xdr:cNvCxnSpPr/>
      </xdr:nvCxnSpPr>
      <xdr:spPr>
        <a:xfrm>
          <a:off x="2908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a:extLst>
            <a:ext uri="{FF2B5EF4-FFF2-40B4-BE49-F238E27FC236}">
              <a16:creationId xmlns:a16="http://schemas.microsoft.com/office/drawing/2014/main" id="{D15C0344-E945-445A-B980-F152F5CFD72C}"/>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144780</xdr:rowOff>
    </xdr:to>
    <xdr:cxnSp macro="">
      <xdr:nvCxnSpPr>
        <xdr:cNvPr id="80" name="直線コネクタ 79">
          <a:extLst>
            <a:ext uri="{FF2B5EF4-FFF2-40B4-BE49-F238E27FC236}">
              <a16:creationId xmlns:a16="http://schemas.microsoft.com/office/drawing/2014/main" id="{4D5C7B16-91A0-4ADE-A1B0-A7B19732D920}"/>
            </a:ext>
          </a:extLst>
        </xdr:cNvPr>
        <xdr:cNvCxnSpPr/>
      </xdr:nvCxnSpPr>
      <xdr:spPr>
        <a:xfrm>
          <a:off x="2019300" y="645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58FB7C27-31DA-4F4C-8770-04FA430229D1}"/>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116205</xdr:rowOff>
    </xdr:to>
    <xdr:cxnSp macro="">
      <xdr:nvCxnSpPr>
        <xdr:cNvPr id="82" name="直線コネクタ 81">
          <a:extLst>
            <a:ext uri="{FF2B5EF4-FFF2-40B4-BE49-F238E27FC236}">
              <a16:creationId xmlns:a16="http://schemas.microsoft.com/office/drawing/2014/main" id="{9C0CD08D-B0F0-448A-BE50-3B27F5E723DE}"/>
            </a:ext>
          </a:extLst>
        </xdr:cNvPr>
        <xdr:cNvCxnSpPr/>
      </xdr:nvCxnSpPr>
      <xdr:spPr>
        <a:xfrm>
          <a:off x="1130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3EA91C38-6C86-43C9-8266-0A9B1DD85054}"/>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41BFC689-8124-4E0A-B4DD-93039E72EBEC}"/>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C18E3708-D8FF-4DD6-A2D3-DEDCB138A06B}"/>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1BC0D496-BCD5-4969-8971-76AE646E819C}"/>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BC3B9FD0-822E-4835-859C-FA957A48AE5D}"/>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8" name="n_2mainValue【道路】&#10;有形固定資産減価償却率">
          <a:extLst>
            <a:ext uri="{FF2B5EF4-FFF2-40B4-BE49-F238E27FC236}">
              <a16:creationId xmlns:a16="http://schemas.microsoft.com/office/drawing/2014/main" id="{E8DC2F82-C79A-4782-B1B4-247086DF7038}"/>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F00E6723-1428-46FE-AAFA-C1055D099053}"/>
            </a:ext>
          </a:extLst>
        </xdr:cNvPr>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90" name="n_4mainValue【道路】&#10;有形固定資産減価償却率">
          <a:extLst>
            <a:ext uri="{FF2B5EF4-FFF2-40B4-BE49-F238E27FC236}">
              <a16:creationId xmlns:a16="http://schemas.microsoft.com/office/drawing/2014/main" id="{4D09F0D8-C96A-41A4-9C02-262ED27C1ACA}"/>
            </a:ext>
          </a:extLst>
        </xdr:cNvPr>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E41D88B-1317-416B-9B12-38589258E6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68F33C3-1778-4FE6-B0EF-655AA1054D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7BD3DB2-2C07-4DDB-B4DD-5EA403ED2A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6694992-19D5-4C8D-A34C-C76083B733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D6C2780-2458-4DCB-AA94-166F18AFD7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7DF8955-C7C0-4736-9780-6DA62F65AC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E1E284E-C5F4-425D-8887-550794D297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7A4F4A5-967E-4FA9-A528-2A6556FAF0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1EF8D02-7C56-42CE-94F1-44678E0A31D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F54B0A3-97A6-45E6-BF54-EF1F1B0936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326E458-F568-409F-9D07-A01945213F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002F9FF-5F99-4073-AF75-40AFC40E98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CA2226B-C3E3-48F2-B559-9C0C172652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D674B85-1EDF-4ACD-B608-0830CED05F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39F8928-A749-4885-8255-ACF88DEA70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8C3CD94-93E6-417A-AE44-C7BA6707A1A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6E68EB5-B2B9-4010-9E78-EFE94ACF62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944E6F9-A825-4353-AF36-CE936F5404A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3544699-AFB1-4AFE-BD54-DCB7D3AC38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FDF225C-72A5-4D27-8708-CCDB5BA3017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936B9EE-5AE6-425D-9F69-AAD75046D8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66385DF-85EE-405B-9D8E-119257F69E4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1F225A1-3B17-4FF3-A4D2-DC3E2B1968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DFDEBADB-14D6-443E-9492-3F1BB6E73906}"/>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31A39DBC-D04E-4B43-AC26-4FD6C29F7CE5}"/>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6490E68A-AB54-4145-929D-BC95A2569A2C}"/>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41FE9BC4-5A29-4CF0-BBD1-655F726F7D3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75BCAD3-8748-4B72-B977-C125F2ADB1B2}"/>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38062A1A-F5C8-47A2-83CB-1743EF097013}"/>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9F8699BE-85C7-4320-8511-D7610E4B43E4}"/>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6CE0FE8B-452B-4A97-BB70-179BA7525B06}"/>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C9A8CB8B-2DA5-49D6-920B-878931AB748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86D1C55F-4272-443B-AC3F-DE7565BD39AD}"/>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AE6A5C27-76AD-4051-BF99-842C379E4477}"/>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B5246FD-BCC9-4FF2-9224-62303C02B9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B6D7EE3-FC94-4127-BABE-1F8E56FF93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8AA382-4E81-4AF4-A923-91F2B81A1B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2C6DC10-1FA4-4B6D-BF7D-B59378751C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6856046-A020-473A-8997-D3EF08C8CE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142539</xdr:rowOff>
    </xdr:from>
    <xdr:to>
      <xdr:col>55</xdr:col>
      <xdr:colOff>50800</xdr:colOff>
      <xdr:row>40</xdr:row>
      <xdr:rowOff>72689</xdr:rowOff>
    </xdr:to>
    <xdr:sp macro="" textlink="">
      <xdr:nvSpPr>
        <xdr:cNvPr id="130" name="楕円 129">
          <a:extLst>
            <a:ext uri="{FF2B5EF4-FFF2-40B4-BE49-F238E27FC236}">
              <a16:creationId xmlns:a16="http://schemas.microsoft.com/office/drawing/2014/main" id="{39AE94F6-40F2-4608-888F-66315DF0E80F}"/>
            </a:ext>
          </a:extLst>
        </xdr:cNvPr>
        <xdr:cNvSpPr/>
      </xdr:nvSpPr>
      <xdr:spPr>
        <a:xfrm>
          <a:off x="10426700" y="68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120966</xdr:rowOff>
    </xdr:from>
    <xdr:ext cx="534377" cy="259045"/>
    <xdr:sp macro="" textlink="">
      <xdr:nvSpPr>
        <xdr:cNvPr id="131" name="【道路】&#10;一人当たり延長該当値テキスト">
          <a:extLst>
            <a:ext uri="{FF2B5EF4-FFF2-40B4-BE49-F238E27FC236}">
              <a16:creationId xmlns:a16="http://schemas.microsoft.com/office/drawing/2014/main" id="{6D19FA5F-7CC4-46A8-85E1-FCFDFB629597}"/>
            </a:ext>
          </a:extLst>
        </xdr:cNvPr>
        <xdr:cNvSpPr txBox="1"/>
      </xdr:nvSpPr>
      <xdr:spPr>
        <a:xfrm>
          <a:off x="10515600" y="68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98533</xdr:rowOff>
    </xdr:from>
    <xdr:to>
      <xdr:col>50</xdr:col>
      <xdr:colOff>165100</xdr:colOff>
      <xdr:row>40</xdr:row>
      <xdr:rowOff>28683</xdr:rowOff>
    </xdr:to>
    <xdr:sp macro="" textlink="">
      <xdr:nvSpPr>
        <xdr:cNvPr id="132" name="楕円 131">
          <a:extLst>
            <a:ext uri="{FF2B5EF4-FFF2-40B4-BE49-F238E27FC236}">
              <a16:creationId xmlns:a16="http://schemas.microsoft.com/office/drawing/2014/main" id="{4562F4D6-1329-4802-BAE8-1DA5F76D8B77}"/>
            </a:ext>
          </a:extLst>
        </xdr:cNvPr>
        <xdr:cNvSpPr/>
      </xdr:nvSpPr>
      <xdr:spPr>
        <a:xfrm>
          <a:off x="9588500" y="67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149333</xdr:rowOff>
    </xdr:from>
    <xdr:to>
      <xdr:col>55</xdr:col>
      <xdr:colOff>0</xdr:colOff>
      <xdr:row>40</xdr:row>
      <xdr:rowOff>21889</xdr:rowOff>
    </xdr:to>
    <xdr:cxnSp macro="">
      <xdr:nvCxnSpPr>
        <xdr:cNvPr id="133" name="直線コネクタ 132">
          <a:extLst>
            <a:ext uri="{FF2B5EF4-FFF2-40B4-BE49-F238E27FC236}">
              <a16:creationId xmlns:a16="http://schemas.microsoft.com/office/drawing/2014/main" id="{0A3215F4-22DD-4A0A-821D-FA58914A85FF}"/>
            </a:ext>
          </a:extLst>
        </xdr:cNvPr>
        <xdr:cNvCxnSpPr/>
      </xdr:nvCxnSpPr>
      <xdr:spPr>
        <a:xfrm>
          <a:off x="9639300" y="6835883"/>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100438</xdr:rowOff>
    </xdr:from>
    <xdr:to>
      <xdr:col>46</xdr:col>
      <xdr:colOff>38100</xdr:colOff>
      <xdr:row>40</xdr:row>
      <xdr:rowOff>30588</xdr:rowOff>
    </xdr:to>
    <xdr:sp macro="" textlink="">
      <xdr:nvSpPr>
        <xdr:cNvPr id="134" name="楕円 133">
          <a:extLst>
            <a:ext uri="{FF2B5EF4-FFF2-40B4-BE49-F238E27FC236}">
              <a16:creationId xmlns:a16="http://schemas.microsoft.com/office/drawing/2014/main" id="{DA18F57C-4C9C-4ABE-A36E-27674083699E}"/>
            </a:ext>
          </a:extLst>
        </xdr:cNvPr>
        <xdr:cNvSpPr/>
      </xdr:nvSpPr>
      <xdr:spPr>
        <a:xfrm>
          <a:off x="8699500" y="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149333</xdr:rowOff>
    </xdr:from>
    <xdr:to>
      <xdr:col>50</xdr:col>
      <xdr:colOff>114300</xdr:colOff>
      <xdr:row>39</xdr:row>
      <xdr:rowOff>151238</xdr:rowOff>
    </xdr:to>
    <xdr:cxnSp macro="">
      <xdr:nvCxnSpPr>
        <xdr:cNvPr id="135" name="直線コネクタ 134">
          <a:extLst>
            <a:ext uri="{FF2B5EF4-FFF2-40B4-BE49-F238E27FC236}">
              <a16:creationId xmlns:a16="http://schemas.microsoft.com/office/drawing/2014/main" id="{1AF4B758-9CDC-4F2A-96EA-E9BF67B0D7F7}"/>
            </a:ext>
          </a:extLst>
        </xdr:cNvPr>
        <xdr:cNvCxnSpPr/>
      </xdr:nvCxnSpPr>
      <xdr:spPr>
        <a:xfrm flipV="1">
          <a:off x="8750300" y="683588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99105</xdr:rowOff>
    </xdr:from>
    <xdr:to>
      <xdr:col>41</xdr:col>
      <xdr:colOff>101600</xdr:colOff>
      <xdr:row>40</xdr:row>
      <xdr:rowOff>29255</xdr:rowOff>
    </xdr:to>
    <xdr:sp macro="" textlink="">
      <xdr:nvSpPr>
        <xdr:cNvPr id="136" name="楕円 135">
          <a:extLst>
            <a:ext uri="{FF2B5EF4-FFF2-40B4-BE49-F238E27FC236}">
              <a16:creationId xmlns:a16="http://schemas.microsoft.com/office/drawing/2014/main" id="{9DEE1C00-CD35-47E5-BC3D-2E70859335F1}"/>
            </a:ext>
          </a:extLst>
        </xdr:cNvPr>
        <xdr:cNvSpPr/>
      </xdr:nvSpPr>
      <xdr:spPr>
        <a:xfrm>
          <a:off x="7810500" y="6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149905</xdr:rowOff>
    </xdr:from>
    <xdr:to>
      <xdr:col>45</xdr:col>
      <xdr:colOff>177800</xdr:colOff>
      <xdr:row>39</xdr:row>
      <xdr:rowOff>151238</xdr:rowOff>
    </xdr:to>
    <xdr:cxnSp macro="">
      <xdr:nvCxnSpPr>
        <xdr:cNvPr id="137" name="直線コネクタ 136">
          <a:extLst>
            <a:ext uri="{FF2B5EF4-FFF2-40B4-BE49-F238E27FC236}">
              <a16:creationId xmlns:a16="http://schemas.microsoft.com/office/drawing/2014/main" id="{A2B47406-FABF-4BC4-8484-E06D6FDE7598}"/>
            </a:ext>
          </a:extLst>
        </xdr:cNvPr>
        <xdr:cNvCxnSpPr/>
      </xdr:nvCxnSpPr>
      <xdr:spPr>
        <a:xfrm>
          <a:off x="7861300" y="683645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101886</xdr:rowOff>
    </xdr:from>
    <xdr:to>
      <xdr:col>36</xdr:col>
      <xdr:colOff>165100</xdr:colOff>
      <xdr:row>40</xdr:row>
      <xdr:rowOff>32036</xdr:rowOff>
    </xdr:to>
    <xdr:sp macro="" textlink="">
      <xdr:nvSpPr>
        <xdr:cNvPr id="138" name="楕円 137">
          <a:extLst>
            <a:ext uri="{FF2B5EF4-FFF2-40B4-BE49-F238E27FC236}">
              <a16:creationId xmlns:a16="http://schemas.microsoft.com/office/drawing/2014/main" id="{107714F6-6901-4D06-8B98-586146B75DD1}"/>
            </a:ext>
          </a:extLst>
        </xdr:cNvPr>
        <xdr:cNvSpPr/>
      </xdr:nvSpPr>
      <xdr:spPr>
        <a:xfrm>
          <a:off x="6921500" y="6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149905</xdr:rowOff>
    </xdr:from>
    <xdr:to>
      <xdr:col>41</xdr:col>
      <xdr:colOff>50800</xdr:colOff>
      <xdr:row>39</xdr:row>
      <xdr:rowOff>152686</xdr:rowOff>
    </xdr:to>
    <xdr:cxnSp macro="">
      <xdr:nvCxnSpPr>
        <xdr:cNvPr id="139" name="直線コネクタ 138">
          <a:extLst>
            <a:ext uri="{FF2B5EF4-FFF2-40B4-BE49-F238E27FC236}">
              <a16:creationId xmlns:a16="http://schemas.microsoft.com/office/drawing/2014/main" id="{86488D3D-983E-4879-A093-DD65D2EA86B3}"/>
            </a:ext>
          </a:extLst>
        </xdr:cNvPr>
        <xdr:cNvCxnSpPr/>
      </xdr:nvCxnSpPr>
      <xdr:spPr>
        <a:xfrm flipV="1">
          <a:off x="6972300" y="683645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CF9C3AE7-C0E8-4C93-A0D4-E40D6EDB0209}"/>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242FE302-7EAF-4F17-A09F-DF1116B053EF}"/>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B174FD5D-F1FB-4818-B876-6BF412FCB47A}"/>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62D0C835-3331-4A33-A7B2-8952C803EA4A}"/>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19810</xdr:rowOff>
    </xdr:from>
    <xdr:ext cx="534377" cy="259045"/>
    <xdr:sp macro="" textlink="">
      <xdr:nvSpPr>
        <xdr:cNvPr id="144" name="n_1mainValue【道路】&#10;一人当たり延長">
          <a:extLst>
            <a:ext uri="{FF2B5EF4-FFF2-40B4-BE49-F238E27FC236}">
              <a16:creationId xmlns:a16="http://schemas.microsoft.com/office/drawing/2014/main" id="{951BC43D-D816-45D3-B0BB-02B2A1BCA317}"/>
            </a:ext>
          </a:extLst>
        </xdr:cNvPr>
        <xdr:cNvSpPr txBox="1"/>
      </xdr:nvSpPr>
      <xdr:spPr>
        <a:xfrm>
          <a:off x="9359411" y="6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21715</xdr:rowOff>
    </xdr:from>
    <xdr:ext cx="534377" cy="259045"/>
    <xdr:sp macro="" textlink="">
      <xdr:nvSpPr>
        <xdr:cNvPr id="145" name="n_2mainValue【道路】&#10;一人当たり延長">
          <a:extLst>
            <a:ext uri="{FF2B5EF4-FFF2-40B4-BE49-F238E27FC236}">
              <a16:creationId xmlns:a16="http://schemas.microsoft.com/office/drawing/2014/main" id="{0B8DD8E7-202A-4299-8CA2-CBBED181EDAB}"/>
            </a:ext>
          </a:extLst>
        </xdr:cNvPr>
        <xdr:cNvSpPr txBox="1"/>
      </xdr:nvSpPr>
      <xdr:spPr>
        <a:xfrm>
          <a:off x="8483111" y="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20382</xdr:rowOff>
    </xdr:from>
    <xdr:ext cx="534377" cy="259045"/>
    <xdr:sp macro="" textlink="">
      <xdr:nvSpPr>
        <xdr:cNvPr id="146" name="n_3mainValue【道路】&#10;一人当たり延長">
          <a:extLst>
            <a:ext uri="{FF2B5EF4-FFF2-40B4-BE49-F238E27FC236}">
              <a16:creationId xmlns:a16="http://schemas.microsoft.com/office/drawing/2014/main" id="{A7523357-FA70-4F82-BD20-6BA8DAFDE008}"/>
            </a:ext>
          </a:extLst>
        </xdr:cNvPr>
        <xdr:cNvSpPr txBox="1"/>
      </xdr:nvSpPr>
      <xdr:spPr>
        <a:xfrm>
          <a:off x="7594111" y="6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23163</xdr:rowOff>
    </xdr:from>
    <xdr:ext cx="534377" cy="259045"/>
    <xdr:sp macro="" textlink="">
      <xdr:nvSpPr>
        <xdr:cNvPr id="147" name="n_4mainValue【道路】&#10;一人当たり延長">
          <a:extLst>
            <a:ext uri="{FF2B5EF4-FFF2-40B4-BE49-F238E27FC236}">
              <a16:creationId xmlns:a16="http://schemas.microsoft.com/office/drawing/2014/main" id="{0324A83A-E793-4B89-AF4E-1105A90D5E2C}"/>
            </a:ext>
          </a:extLst>
        </xdr:cNvPr>
        <xdr:cNvSpPr txBox="1"/>
      </xdr:nvSpPr>
      <xdr:spPr>
        <a:xfrm>
          <a:off x="6705111" y="68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1DDD112-6B2D-4EF3-8332-A537E5471D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F1815DE-9FBB-4C5D-9EE4-1720F417E1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A21315B-FBB1-41E8-91A8-DD3D538C33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B5B9076-1FC0-43DC-9ACC-C928BCAE3E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4D24B8E-D6D8-4045-B727-7B1AEC6AC2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B56F00C-906C-47F6-8150-5685B1659D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3EEE12D-2C23-4F37-B444-01DB8265C8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0BA26B2-867D-4C88-8311-3F271BB1CE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6852ED8-F466-45BB-9CC2-89DD88E096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EAAC92F-FB49-4363-BD17-E1222872E2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6969F6F-720E-4C6A-BB8E-15B84A3621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42D0C22-4984-4EDF-A5D3-C3146FAD93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7361045-12E2-4D52-8F7A-FC634CCD3A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AA27A42-AD86-4661-A568-6215972FB64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3D2F413-340F-441A-847A-F8CBF2FFE5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AF63F2F-5016-4763-82CF-E874D86E32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406FADC-4399-4813-AA4C-2C6EC80D0B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9118B8E-2392-4D99-A537-0C870724442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E48CAE8-60E9-4674-9B37-1A9649EEC1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3B948AD-70F2-4F15-B783-E3EBE9D739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BE05782-5224-4191-9312-C7EFE24B46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A8F4C92-89FE-46F1-B8E7-7953EE03C1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5760CD2-2675-4574-8E5F-1DFF65A4B1B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5DC6875-2501-44C4-A059-33BDB60BFF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56D49D2-F8C4-45DD-9628-46D55995D5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777A54E-17E3-4928-8984-17D810FE8507}"/>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7718339F-5881-4FC8-B183-7ED5E507395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7ED28039-3314-4AC6-A411-7F109565033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1FE9495-BA4E-4416-9CE0-FB0B9F4E8061}"/>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96A67D0A-CB1C-48E2-B6C1-FB278EFE2154}"/>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8AF7A2E-7A82-43E9-BD48-C2F3ABDEC7CD}"/>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58FE60D-B68E-493B-BEE0-E70956EAF66B}"/>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CB6CF265-F40B-4BA7-998E-ECBEFC4ED792}"/>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F2255B86-15F5-4249-B215-C1B372256D3A}"/>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B5F69342-B6D2-4A94-B41D-DB716FE2C192}"/>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2C6A3919-0381-4634-B560-52B5D9D652D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E7C0AF-A29F-4037-B43E-ED416083A3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4BB9E4-7959-4F39-9F88-91343698CF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B51D82-2C65-4B09-AB90-82A6E051B6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307099-EC27-4B6B-B915-24891CEA72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DAB24DE-A142-4602-863A-2DDBF110F1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9" name="楕円 188">
          <a:extLst>
            <a:ext uri="{FF2B5EF4-FFF2-40B4-BE49-F238E27FC236}">
              <a16:creationId xmlns:a16="http://schemas.microsoft.com/office/drawing/2014/main" id="{8E58B184-C23B-4E4D-B9BC-7D08D09A1595}"/>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0" name="【橋りょう・トンネル】&#10;有形固定資産減価償却率該当値テキスト">
          <a:extLst>
            <a:ext uri="{FF2B5EF4-FFF2-40B4-BE49-F238E27FC236}">
              <a16:creationId xmlns:a16="http://schemas.microsoft.com/office/drawing/2014/main" id="{47FC0266-922D-4946-AF50-A90DC50EBADF}"/>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1" name="楕円 190">
          <a:extLst>
            <a:ext uri="{FF2B5EF4-FFF2-40B4-BE49-F238E27FC236}">
              <a16:creationId xmlns:a16="http://schemas.microsoft.com/office/drawing/2014/main" id="{57A58E7C-A945-4589-98BF-BACE3798DD63}"/>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2" name="直線コネクタ 191">
          <a:extLst>
            <a:ext uri="{FF2B5EF4-FFF2-40B4-BE49-F238E27FC236}">
              <a16:creationId xmlns:a16="http://schemas.microsoft.com/office/drawing/2014/main" id="{64FF0207-16F4-4EF4-A259-9C9E34D57E5C}"/>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3" name="楕円 192">
          <a:extLst>
            <a:ext uri="{FF2B5EF4-FFF2-40B4-BE49-F238E27FC236}">
              <a16:creationId xmlns:a16="http://schemas.microsoft.com/office/drawing/2014/main" id="{CA48EB50-DC79-4FFD-A316-98311D0DA97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4" name="直線コネクタ 193">
          <a:extLst>
            <a:ext uri="{FF2B5EF4-FFF2-40B4-BE49-F238E27FC236}">
              <a16:creationId xmlns:a16="http://schemas.microsoft.com/office/drawing/2014/main" id="{82C81CA3-E084-4B2E-A892-2F384D1F59E5}"/>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5" name="楕円 194">
          <a:extLst>
            <a:ext uri="{FF2B5EF4-FFF2-40B4-BE49-F238E27FC236}">
              <a16:creationId xmlns:a16="http://schemas.microsoft.com/office/drawing/2014/main" id="{2C8C3B6D-6870-4A2C-9CBD-D4D46C5C346A}"/>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6" name="直線コネクタ 195">
          <a:extLst>
            <a:ext uri="{FF2B5EF4-FFF2-40B4-BE49-F238E27FC236}">
              <a16:creationId xmlns:a16="http://schemas.microsoft.com/office/drawing/2014/main" id="{E5AE5DC7-CB25-4C51-8C1F-A7693756F197}"/>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98414BA9-E608-4BDE-93E8-8A81CA35B1E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D0AE52A2-2FC9-4F71-81CC-EE31153BFC8D}"/>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337F3FE-D0BF-4F71-A906-F34DF12F8B6D}"/>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FB2F546-8F68-45E8-AE77-A0322F9CA0A3}"/>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6CD65C0-D559-4AB4-9DD0-32B1C116A9FB}"/>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81C7BBF-B134-43AA-A292-B8188D223699}"/>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3" name="n_1mainValue【橋りょう・トンネル】&#10;有形固定資産減価償却率">
          <a:extLst>
            <a:ext uri="{FF2B5EF4-FFF2-40B4-BE49-F238E27FC236}">
              <a16:creationId xmlns:a16="http://schemas.microsoft.com/office/drawing/2014/main" id="{1E377597-0F2C-424A-A039-47080E71F0C2}"/>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4" name="n_2mainValue【橋りょう・トンネル】&#10;有形固定資産減価償却率">
          <a:extLst>
            <a:ext uri="{FF2B5EF4-FFF2-40B4-BE49-F238E27FC236}">
              <a16:creationId xmlns:a16="http://schemas.microsoft.com/office/drawing/2014/main" id="{DDAC0FEF-D715-4BA4-BBAF-933B7D4A7498}"/>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5" name="n_3mainValue【橋りょう・トンネル】&#10;有形固定資産減価償却率">
          <a:extLst>
            <a:ext uri="{FF2B5EF4-FFF2-40B4-BE49-F238E27FC236}">
              <a16:creationId xmlns:a16="http://schemas.microsoft.com/office/drawing/2014/main" id="{9F456F36-6E6A-4326-A88A-602BD184F467}"/>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9CB53CD5-CA33-44B8-869C-EADB7633AE05}"/>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D9AC198-162E-4F8F-94AA-591D58AE66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BE820A9-4D90-4A4D-A9F3-898A31DDC9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D2980E2-FB53-4500-9536-E88BD7C715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1C5C865-307E-403B-8A8E-510FACB7BA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898B20A-91EC-4973-B99B-26C05944BC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64EACC0-410D-4936-9249-4E085A17D7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B1C5AE-2EA9-4E92-8022-40ADA0437D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65871A-9275-4015-9888-FCF1C4D186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FB124F4-AED7-4D5B-B83E-596550BDCF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42C7682-6806-4C14-8681-92ED8747F3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EE1F767-6B80-4D3E-9439-E2F3CA6C60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C6A8141A-9AFA-4750-85A8-5D3EAFD6F5E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EACE174-156F-4BBC-9B6F-8F14F26A677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7B8C6261-D4C9-4818-9DCC-5D8960254FC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E2D8ABD-C4B6-4FD0-B5A4-6A16B3FE7D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F4C64848-4B1C-4489-8195-A56C6B25789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8A6C0AC-57A6-4BE4-91E3-7939C0254D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9E620AD8-FF28-420A-8847-F8C0BDC2CE7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9BB60D6-D9C1-4DB8-B635-7C8EEC0B4D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DDE3D33-8A46-47DD-ACE0-94D5AE29772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D0ED6DC-8394-4C81-8342-87815FB0EB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7B7DD1-2828-4E8A-887C-04DB138D5A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7476AA3-D1C8-42B9-9702-31655A132F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6DD87FAB-13BA-438B-B79E-7BDFEE953CF4}"/>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C6D3690-5A81-47B8-A952-B8E59036F007}"/>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8668A787-57FF-4007-8668-B5168A301F52}"/>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003000D-DA43-49A0-9EAD-E2E983C8B515}"/>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2ECAF143-4036-4882-AB58-B5D12A422B5C}"/>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70240FD-1C7C-4ADF-BB45-C5A51E58404E}"/>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C1AD29C9-99FD-46B2-86B9-57ABEC04503B}"/>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64124459-BBDB-4EF9-BF59-6CA28CF8E667}"/>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EED33E22-908D-4F91-B2C0-B87B9E2CC093}"/>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C5FF22A4-5731-4F65-B57F-8C59E8FF3BBD}"/>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3A56195B-F514-4BDC-8258-917A7A0721DA}"/>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638078-BF53-4B2D-B14C-FAEF31EE52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37E61E-2AC8-431D-AD16-03E5DB0F3B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9778F9-97E4-450A-BF79-5AB4C7ACC3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8C2C3F3-DE7C-4596-8CD7-750A47C108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9113C25-661D-4ED1-A9CF-508738D825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53778</xdr:rowOff>
    </xdr:from>
    <xdr:to>
      <xdr:col>55</xdr:col>
      <xdr:colOff>50800</xdr:colOff>
      <xdr:row>62</xdr:row>
      <xdr:rowOff>155378</xdr:rowOff>
    </xdr:to>
    <xdr:sp macro="" textlink="">
      <xdr:nvSpPr>
        <xdr:cNvPr id="246" name="楕円 245">
          <a:extLst>
            <a:ext uri="{FF2B5EF4-FFF2-40B4-BE49-F238E27FC236}">
              <a16:creationId xmlns:a16="http://schemas.microsoft.com/office/drawing/2014/main" id="{6BA0DE40-5A0C-4FC0-A6C8-A2C8E02B2774}"/>
            </a:ext>
          </a:extLst>
        </xdr:cNvPr>
        <xdr:cNvSpPr/>
      </xdr:nvSpPr>
      <xdr:spPr>
        <a:xfrm>
          <a:off x="10426700" y="106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32205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27A98EF-B1C1-46B2-8110-B0F896E60E48}"/>
            </a:ext>
          </a:extLst>
        </xdr:cNvPr>
        <xdr:cNvSpPr txBox="1"/>
      </xdr:nvSpPr>
      <xdr:spPr>
        <a:xfrm>
          <a:off x="10515600" y="1066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52656</xdr:rowOff>
    </xdr:from>
    <xdr:to>
      <xdr:col>50</xdr:col>
      <xdr:colOff>165100</xdr:colOff>
      <xdr:row>62</xdr:row>
      <xdr:rowOff>154256</xdr:rowOff>
    </xdr:to>
    <xdr:sp macro="" textlink="">
      <xdr:nvSpPr>
        <xdr:cNvPr id="248" name="楕円 247">
          <a:extLst>
            <a:ext uri="{FF2B5EF4-FFF2-40B4-BE49-F238E27FC236}">
              <a16:creationId xmlns:a16="http://schemas.microsoft.com/office/drawing/2014/main" id="{B20816B8-0963-40EF-996B-4BE000FD551C}"/>
            </a:ext>
          </a:extLst>
        </xdr:cNvPr>
        <xdr:cNvSpPr/>
      </xdr:nvSpPr>
      <xdr:spPr>
        <a:xfrm>
          <a:off x="9588500" y="10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103456</xdr:rowOff>
    </xdr:from>
    <xdr:to>
      <xdr:col>55</xdr:col>
      <xdr:colOff>0</xdr:colOff>
      <xdr:row>62</xdr:row>
      <xdr:rowOff>104578</xdr:rowOff>
    </xdr:to>
    <xdr:cxnSp macro="">
      <xdr:nvCxnSpPr>
        <xdr:cNvPr id="249" name="直線コネクタ 248">
          <a:extLst>
            <a:ext uri="{FF2B5EF4-FFF2-40B4-BE49-F238E27FC236}">
              <a16:creationId xmlns:a16="http://schemas.microsoft.com/office/drawing/2014/main" id="{6A900A03-0C67-466E-8CC2-BD9301646182}"/>
            </a:ext>
          </a:extLst>
        </xdr:cNvPr>
        <xdr:cNvCxnSpPr/>
      </xdr:nvCxnSpPr>
      <xdr:spPr>
        <a:xfrm>
          <a:off x="9639300" y="10733356"/>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53927</xdr:rowOff>
    </xdr:from>
    <xdr:to>
      <xdr:col>46</xdr:col>
      <xdr:colOff>38100</xdr:colOff>
      <xdr:row>62</xdr:row>
      <xdr:rowOff>155527</xdr:rowOff>
    </xdr:to>
    <xdr:sp macro="" textlink="">
      <xdr:nvSpPr>
        <xdr:cNvPr id="250" name="楕円 249">
          <a:extLst>
            <a:ext uri="{FF2B5EF4-FFF2-40B4-BE49-F238E27FC236}">
              <a16:creationId xmlns:a16="http://schemas.microsoft.com/office/drawing/2014/main" id="{60A2042B-46FA-4919-B8CE-5269309402E5}"/>
            </a:ext>
          </a:extLst>
        </xdr:cNvPr>
        <xdr:cNvSpPr/>
      </xdr:nvSpPr>
      <xdr:spPr>
        <a:xfrm>
          <a:off x="8699500" y="10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103456</xdr:rowOff>
    </xdr:from>
    <xdr:to>
      <xdr:col>50</xdr:col>
      <xdr:colOff>114300</xdr:colOff>
      <xdr:row>62</xdr:row>
      <xdr:rowOff>104727</xdr:rowOff>
    </xdr:to>
    <xdr:cxnSp macro="">
      <xdr:nvCxnSpPr>
        <xdr:cNvPr id="251" name="直線コネクタ 250">
          <a:extLst>
            <a:ext uri="{FF2B5EF4-FFF2-40B4-BE49-F238E27FC236}">
              <a16:creationId xmlns:a16="http://schemas.microsoft.com/office/drawing/2014/main" id="{A9C8EFD6-F140-4968-914F-3FD7C9B9CE24}"/>
            </a:ext>
          </a:extLst>
        </xdr:cNvPr>
        <xdr:cNvCxnSpPr/>
      </xdr:nvCxnSpPr>
      <xdr:spPr>
        <a:xfrm flipV="1">
          <a:off x="8750300" y="10733356"/>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54990</xdr:rowOff>
    </xdr:from>
    <xdr:to>
      <xdr:col>41</xdr:col>
      <xdr:colOff>101600</xdr:colOff>
      <xdr:row>62</xdr:row>
      <xdr:rowOff>156590</xdr:rowOff>
    </xdr:to>
    <xdr:sp macro="" textlink="">
      <xdr:nvSpPr>
        <xdr:cNvPr id="252" name="楕円 251">
          <a:extLst>
            <a:ext uri="{FF2B5EF4-FFF2-40B4-BE49-F238E27FC236}">
              <a16:creationId xmlns:a16="http://schemas.microsoft.com/office/drawing/2014/main" id="{9F931F50-0971-40FF-A863-6C97BAF57CC3}"/>
            </a:ext>
          </a:extLst>
        </xdr:cNvPr>
        <xdr:cNvSpPr/>
      </xdr:nvSpPr>
      <xdr:spPr>
        <a:xfrm>
          <a:off x="7810500" y="106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104727</xdr:rowOff>
    </xdr:from>
    <xdr:to>
      <xdr:col>45</xdr:col>
      <xdr:colOff>177800</xdr:colOff>
      <xdr:row>62</xdr:row>
      <xdr:rowOff>105790</xdr:rowOff>
    </xdr:to>
    <xdr:cxnSp macro="">
      <xdr:nvCxnSpPr>
        <xdr:cNvPr id="253" name="直線コネクタ 252">
          <a:extLst>
            <a:ext uri="{FF2B5EF4-FFF2-40B4-BE49-F238E27FC236}">
              <a16:creationId xmlns:a16="http://schemas.microsoft.com/office/drawing/2014/main" id="{69935A9E-1C37-4BE1-9713-FA1368E82E2F}"/>
            </a:ext>
          </a:extLst>
        </xdr:cNvPr>
        <xdr:cNvCxnSpPr/>
      </xdr:nvCxnSpPr>
      <xdr:spPr>
        <a:xfrm flipV="1">
          <a:off x="7861300" y="10734627"/>
          <a:ext cx="8890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57046</xdr:rowOff>
    </xdr:from>
    <xdr:to>
      <xdr:col>36</xdr:col>
      <xdr:colOff>165100</xdr:colOff>
      <xdr:row>62</xdr:row>
      <xdr:rowOff>158646</xdr:rowOff>
    </xdr:to>
    <xdr:sp macro="" textlink="">
      <xdr:nvSpPr>
        <xdr:cNvPr id="254" name="楕円 253">
          <a:extLst>
            <a:ext uri="{FF2B5EF4-FFF2-40B4-BE49-F238E27FC236}">
              <a16:creationId xmlns:a16="http://schemas.microsoft.com/office/drawing/2014/main" id="{8BE162C5-6F9E-47C6-8F08-C163F7C9CD96}"/>
            </a:ext>
          </a:extLst>
        </xdr:cNvPr>
        <xdr:cNvSpPr/>
      </xdr:nvSpPr>
      <xdr:spPr>
        <a:xfrm>
          <a:off x="6921500" y="106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105790</xdr:rowOff>
    </xdr:from>
    <xdr:to>
      <xdr:col>41</xdr:col>
      <xdr:colOff>50800</xdr:colOff>
      <xdr:row>62</xdr:row>
      <xdr:rowOff>107846</xdr:rowOff>
    </xdr:to>
    <xdr:cxnSp macro="">
      <xdr:nvCxnSpPr>
        <xdr:cNvPr id="255" name="直線コネクタ 254">
          <a:extLst>
            <a:ext uri="{FF2B5EF4-FFF2-40B4-BE49-F238E27FC236}">
              <a16:creationId xmlns:a16="http://schemas.microsoft.com/office/drawing/2014/main" id="{2658DBF0-4149-4586-A18D-6B99EB6E9348}"/>
            </a:ext>
          </a:extLst>
        </xdr:cNvPr>
        <xdr:cNvCxnSpPr/>
      </xdr:nvCxnSpPr>
      <xdr:spPr>
        <a:xfrm flipV="1">
          <a:off x="6972300" y="10735690"/>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32F97B4-A113-4526-9841-E67C9DF24D7A}"/>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EF1ADE7-087D-4335-85DB-E83D1DC80807}"/>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5111E78-09FD-4BED-B52B-47A8DC1C69DD}"/>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2120200-B93B-41EE-92FC-C0A332FBB5A3}"/>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145383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4615A27-DC7F-4311-A418-D07EFB656418}"/>
            </a:ext>
          </a:extLst>
        </xdr:cNvPr>
        <xdr:cNvSpPr txBox="1"/>
      </xdr:nvSpPr>
      <xdr:spPr>
        <a:xfrm>
          <a:off x="9327095" y="107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146654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7A8F7D9-75F5-47E7-8F75-A99A347ED67A}"/>
            </a:ext>
          </a:extLst>
        </xdr:cNvPr>
        <xdr:cNvSpPr txBox="1"/>
      </xdr:nvSpPr>
      <xdr:spPr>
        <a:xfrm>
          <a:off x="8450795" y="1077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147717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3D99A57-C53A-4699-8642-BBDB7FB0E3E8}"/>
            </a:ext>
          </a:extLst>
        </xdr:cNvPr>
        <xdr:cNvSpPr txBox="1"/>
      </xdr:nvSpPr>
      <xdr:spPr>
        <a:xfrm>
          <a:off x="7561795" y="1077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149773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6480655-90D2-418D-96F9-2A538EEF2C5C}"/>
            </a:ext>
          </a:extLst>
        </xdr:cNvPr>
        <xdr:cNvSpPr txBox="1"/>
      </xdr:nvSpPr>
      <xdr:spPr>
        <a:xfrm>
          <a:off x="6672795" y="1077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6DC6836-8032-4AD7-BD4E-D8CE9132EF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37FDEC8-49F0-4988-94A1-999425AAEE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AD2AF4C-8905-48A1-9853-8CF8B70531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E529998-48AB-4D41-83A1-B4B41E7241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3C4DC29-F26B-4AC9-8CDB-FF3E5136DD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E51089A-DB6C-44B5-A409-0EE2ED3283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4D484BD-7E7C-4FE9-BC68-A34AB68303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33EFBC0-67C7-4557-A672-D8F5FBD0E9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415990B-2B40-42B5-8D8C-27CBD6E393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08F219E-BCAE-42D7-B28B-9D8D4BB7CF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357ED34-892B-4468-BD7A-8B3F563E6F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0BBBCFE-D860-4CF0-9B89-15655D3848F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71863CE-8BDE-4112-9010-E387F56546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B3B0056-7DD3-406C-8122-F227332166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B1D0265-418D-498C-8F25-D30EC90130E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260F4B8-8273-4ED6-B618-4A9A1F49BC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3C93580-98A5-454A-9B65-C75B8CC64D8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915A09D-203B-474B-8B63-2AFD97AAD9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65E154B-ACCC-4996-9610-A70EFE9D4C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0DE0B89-4191-4658-9276-0A9138BE511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496731A-51C8-4201-8D20-493A665A279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34F4F7C-DAE2-4607-B3F1-DF3C6098B7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48B83C8F-BCE2-46DE-9556-6480C96A7C7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8EEB0E1-28A3-463D-B210-4E3C518C5F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FAD6D4C-EA52-4B09-BF9F-9B77AF7D951F}"/>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B9E570D-AE60-4551-A673-1F9B6007C7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27DB7AF-5B4D-474E-93BB-559305E7D5C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836D56E-8891-435F-963B-E63148AECE22}"/>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8EA31D62-6B0D-4F37-88AD-FC28D2BE54A3}"/>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02EDA13-78B0-4A9B-A9BC-734CD0FC74ED}"/>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82EF791B-A6BB-4597-B3B1-7D23F36C4228}"/>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7B1DC206-81D4-4BFF-ACB2-E5FB64F94FE8}"/>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B518909B-4A2A-46CA-AD3E-EE3D202BC3D3}"/>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E36FA81-095B-4E28-B703-9E22EC4DBC31}"/>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39958585-3FAE-48AB-9E4E-8EFAD7C536A2}"/>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4EF63AF-37A9-406D-9BB1-8EC7B21763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23F662-85A2-47BB-A65B-3E9FF58C69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3E34633-5608-4934-B6F7-CCB3C47B1B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EB87F51-B92C-4F92-A1D8-89B32FF226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289C21-CBF2-4916-B9A2-3CAF9767099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304" name="楕円 303">
          <a:extLst>
            <a:ext uri="{FF2B5EF4-FFF2-40B4-BE49-F238E27FC236}">
              <a16:creationId xmlns:a16="http://schemas.microsoft.com/office/drawing/2014/main" id="{2C524584-C519-41E4-8380-89CEFEA84FF7}"/>
            </a:ext>
          </a:extLst>
        </xdr:cNvPr>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942FF4B-1A71-4B0F-9126-CCF174CBF29D}"/>
            </a:ext>
          </a:extLst>
        </xdr:cNvPr>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306" name="楕円 305">
          <a:extLst>
            <a:ext uri="{FF2B5EF4-FFF2-40B4-BE49-F238E27FC236}">
              <a16:creationId xmlns:a16="http://schemas.microsoft.com/office/drawing/2014/main" id="{6E840654-167F-443E-B5BE-5EA7E32A44CD}"/>
            </a:ext>
          </a:extLst>
        </xdr:cNvPr>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91439</xdr:rowOff>
    </xdr:to>
    <xdr:cxnSp macro="">
      <xdr:nvCxnSpPr>
        <xdr:cNvPr id="307" name="直線コネクタ 306">
          <a:extLst>
            <a:ext uri="{FF2B5EF4-FFF2-40B4-BE49-F238E27FC236}">
              <a16:creationId xmlns:a16="http://schemas.microsoft.com/office/drawing/2014/main" id="{91061103-8FEA-4BD2-9F3B-5AF6880CC126}"/>
            </a:ext>
          </a:extLst>
        </xdr:cNvPr>
        <xdr:cNvCxnSpPr/>
      </xdr:nvCxnSpPr>
      <xdr:spPr>
        <a:xfrm>
          <a:off x="3797300" y="13590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08" name="楕円 307">
          <a:extLst>
            <a:ext uri="{FF2B5EF4-FFF2-40B4-BE49-F238E27FC236}">
              <a16:creationId xmlns:a16="http://schemas.microsoft.com/office/drawing/2014/main" id="{CD36A602-FAFA-4786-AED0-9304B354AB8D}"/>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45720</xdr:rowOff>
    </xdr:to>
    <xdr:cxnSp macro="">
      <xdr:nvCxnSpPr>
        <xdr:cNvPr id="309" name="直線コネクタ 308">
          <a:extLst>
            <a:ext uri="{FF2B5EF4-FFF2-40B4-BE49-F238E27FC236}">
              <a16:creationId xmlns:a16="http://schemas.microsoft.com/office/drawing/2014/main" id="{2D38B1CE-2DAD-4A43-86A6-A44173B1083A}"/>
            </a:ext>
          </a:extLst>
        </xdr:cNvPr>
        <xdr:cNvCxnSpPr/>
      </xdr:nvCxnSpPr>
      <xdr:spPr>
        <a:xfrm>
          <a:off x="2908300" y="13548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82550</xdr:rowOff>
    </xdr:from>
    <xdr:to>
      <xdr:col>10</xdr:col>
      <xdr:colOff>165100</xdr:colOff>
      <xdr:row>79</xdr:row>
      <xdr:rowOff>12700</xdr:rowOff>
    </xdr:to>
    <xdr:sp macro="" textlink="">
      <xdr:nvSpPr>
        <xdr:cNvPr id="310" name="楕円 309">
          <a:extLst>
            <a:ext uri="{FF2B5EF4-FFF2-40B4-BE49-F238E27FC236}">
              <a16:creationId xmlns:a16="http://schemas.microsoft.com/office/drawing/2014/main" id="{A42A0475-E77D-4411-9200-AE8DC843E804}"/>
            </a:ext>
          </a:extLst>
        </xdr:cNvPr>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133350</xdr:rowOff>
    </xdr:from>
    <xdr:to>
      <xdr:col>15</xdr:col>
      <xdr:colOff>50800</xdr:colOff>
      <xdr:row>79</xdr:row>
      <xdr:rowOff>3811</xdr:rowOff>
    </xdr:to>
    <xdr:cxnSp macro="">
      <xdr:nvCxnSpPr>
        <xdr:cNvPr id="311" name="直線コネクタ 310">
          <a:extLst>
            <a:ext uri="{FF2B5EF4-FFF2-40B4-BE49-F238E27FC236}">
              <a16:creationId xmlns:a16="http://schemas.microsoft.com/office/drawing/2014/main" id="{AECE2F8C-0540-4EBF-A0BA-F9A95C5677FE}"/>
            </a:ext>
          </a:extLst>
        </xdr:cNvPr>
        <xdr:cNvCxnSpPr/>
      </xdr:nvCxnSpPr>
      <xdr:spPr>
        <a:xfrm>
          <a:off x="2019300" y="13506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12" name="楕円 311">
          <a:extLst>
            <a:ext uri="{FF2B5EF4-FFF2-40B4-BE49-F238E27FC236}">
              <a16:creationId xmlns:a16="http://schemas.microsoft.com/office/drawing/2014/main" id="{ECE20A58-3236-4386-9007-E7ED6766FF19}"/>
            </a:ext>
          </a:extLst>
        </xdr:cNvPr>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133350</xdr:rowOff>
    </xdr:to>
    <xdr:cxnSp macro="">
      <xdr:nvCxnSpPr>
        <xdr:cNvPr id="313" name="直線コネクタ 312">
          <a:extLst>
            <a:ext uri="{FF2B5EF4-FFF2-40B4-BE49-F238E27FC236}">
              <a16:creationId xmlns:a16="http://schemas.microsoft.com/office/drawing/2014/main" id="{78190319-4FF0-4137-AB86-0F009F08AB3F}"/>
            </a:ext>
          </a:extLst>
        </xdr:cNvPr>
        <xdr:cNvCxnSpPr/>
      </xdr:nvCxnSpPr>
      <xdr:spPr>
        <a:xfrm>
          <a:off x="1130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D4D086F3-1D18-4D13-BA9F-ACF6ECA54064}"/>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A26B689D-325E-48B4-9A6F-00C7B1142137}"/>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73A93E91-B03E-4063-98A0-ABE78291A7CF}"/>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EC36B16A-F2A7-4483-A731-6EE63EDC25BA}"/>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318" name="n_1mainValue【公営住宅】&#10;有形固定資産減価償却率">
          <a:extLst>
            <a:ext uri="{FF2B5EF4-FFF2-40B4-BE49-F238E27FC236}">
              <a16:creationId xmlns:a16="http://schemas.microsoft.com/office/drawing/2014/main" id="{0E0B3D5E-1062-4E33-9BDA-07407EC88CED}"/>
            </a:ext>
          </a:extLst>
        </xdr:cNvPr>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19" name="n_2mainValue【公営住宅】&#10;有形固定資産減価償却率">
          <a:extLst>
            <a:ext uri="{FF2B5EF4-FFF2-40B4-BE49-F238E27FC236}">
              <a16:creationId xmlns:a16="http://schemas.microsoft.com/office/drawing/2014/main" id="{401B0CE0-B930-4F88-AC09-B61632F1A43A}"/>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29227</xdr:rowOff>
    </xdr:from>
    <xdr:ext cx="405111" cy="259045"/>
    <xdr:sp macro="" textlink="">
      <xdr:nvSpPr>
        <xdr:cNvPr id="320" name="n_3mainValue【公営住宅】&#10;有形固定資産減価償却率">
          <a:extLst>
            <a:ext uri="{FF2B5EF4-FFF2-40B4-BE49-F238E27FC236}">
              <a16:creationId xmlns:a16="http://schemas.microsoft.com/office/drawing/2014/main" id="{4E21E052-134A-455C-8C1C-765992D66781}"/>
            </a:ext>
          </a:extLst>
        </xdr:cNvPr>
        <xdr:cNvSpPr txBox="1"/>
      </xdr:nvSpPr>
      <xdr:spPr>
        <a:xfrm>
          <a:off x="1816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21" name="n_4mainValue【公営住宅】&#10;有形固定資産減価償却率">
          <a:extLst>
            <a:ext uri="{FF2B5EF4-FFF2-40B4-BE49-F238E27FC236}">
              <a16:creationId xmlns:a16="http://schemas.microsoft.com/office/drawing/2014/main" id="{B8624315-ED1F-41FF-ADCA-25A327D91B35}"/>
            </a:ext>
          </a:extLst>
        </xdr:cNvPr>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A200BA6-0ECD-4411-8FDB-0FEA117664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21F0382-7899-403D-ADC2-0AA834BB7D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4FEB53F-B9F4-4595-BC0B-71BA63C201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E940202-6BF6-4CBE-ACBC-51D0CC4F08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00D1145-6DEF-484F-B04E-829CF4D0BF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B61BAB1-9095-4129-8F33-6C5CB09232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EBD07BC-1F8A-441F-AE2A-BF8D8313D2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B16778A-798E-4A3D-A976-307AC89AD5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3FFB892-81FF-4F04-851B-BD3142A1C2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EE56B93-0DA1-4A1F-A968-781EE80565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E89E8937-EBBB-4032-B9D1-786E93E0AA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3B5C0E20-228C-4ABA-9097-9998C50EA1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ED1C0397-3644-4C07-8985-EE7F8C710C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E58EEE07-52EA-4905-A1C1-094B03F7CB3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4047170-9A8D-4232-A947-E378C7DC322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117132A9-76CD-44F7-95C4-76D523B499C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E48D798B-694D-41CF-8821-60BFDE6E29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7938DFFB-46CC-4C85-9701-9A00F5BB9F5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829AB0B-D477-4234-82DC-4F9078BC10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9106A82-7B95-4527-8D87-1B6DCEBBBD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1DDF515-B492-45A6-B439-069CF5F940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FF5D339-A641-4C61-A4F0-BB7F369865B6}"/>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DB7D3825-E09A-474F-92B4-E66451716F91}"/>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559B656A-51AC-4BDF-BA2E-068A0F2BEDB5}"/>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A3EA46E1-483E-4B96-82EB-BF6DFF83DCE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154DC719-5AA1-42B1-97B8-F9F3DC41F32A}"/>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681D3E6E-BB41-4008-BEEE-2CB7B4BDDABD}"/>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320F2046-8C4C-47E3-AA4B-43B3F294BD84}"/>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16A1E1D3-E919-4506-9E7F-FB09FE79B65C}"/>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86539CE2-2AF8-4D8E-BE6F-F2D667A8F16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A541D111-57DC-4ED8-8ECA-45FD6FE0C024}"/>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A8F4FF9C-1D47-494C-9D93-83DA6FEABD7D}"/>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88339D5-1A74-47C1-9308-90A7F176AF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557F20-BCB6-4631-93EE-FB7C5D9672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3965975-AB45-4525-B2E2-8CE7B4891B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4748FA7-6A91-4505-8CEB-574FF2111A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85FC16C-B25C-415D-A14D-E75AF4414A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98858</xdr:rowOff>
    </xdr:from>
    <xdr:to>
      <xdr:col>55</xdr:col>
      <xdr:colOff>50800</xdr:colOff>
      <xdr:row>84</xdr:row>
      <xdr:rowOff>29008</xdr:rowOff>
    </xdr:to>
    <xdr:sp macro="" textlink="">
      <xdr:nvSpPr>
        <xdr:cNvPr id="359" name="楕円 358">
          <a:extLst>
            <a:ext uri="{FF2B5EF4-FFF2-40B4-BE49-F238E27FC236}">
              <a16:creationId xmlns:a16="http://schemas.microsoft.com/office/drawing/2014/main" id="{7D230BCB-ED49-4443-9BFF-C8D8CAB5BB54}"/>
            </a:ext>
          </a:extLst>
        </xdr:cNvPr>
        <xdr:cNvSpPr/>
      </xdr:nvSpPr>
      <xdr:spPr>
        <a:xfrm>
          <a:off x="104267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121735</xdr:rowOff>
    </xdr:from>
    <xdr:ext cx="469744" cy="259045"/>
    <xdr:sp macro="" textlink="">
      <xdr:nvSpPr>
        <xdr:cNvPr id="360" name="【公営住宅】&#10;一人当たり面積該当値テキスト">
          <a:extLst>
            <a:ext uri="{FF2B5EF4-FFF2-40B4-BE49-F238E27FC236}">
              <a16:creationId xmlns:a16="http://schemas.microsoft.com/office/drawing/2014/main" id="{D95CB886-406A-4DD0-A99D-11B774B7DE38}"/>
            </a:ext>
          </a:extLst>
        </xdr:cNvPr>
        <xdr:cNvSpPr txBox="1"/>
      </xdr:nvSpPr>
      <xdr:spPr>
        <a:xfrm>
          <a:off x="10515600" y="141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97486</xdr:rowOff>
    </xdr:from>
    <xdr:to>
      <xdr:col>50</xdr:col>
      <xdr:colOff>165100</xdr:colOff>
      <xdr:row>84</xdr:row>
      <xdr:rowOff>27636</xdr:rowOff>
    </xdr:to>
    <xdr:sp macro="" textlink="">
      <xdr:nvSpPr>
        <xdr:cNvPr id="361" name="楕円 360">
          <a:extLst>
            <a:ext uri="{FF2B5EF4-FFF2-40B4-BE49-F238E27FC236}">
              <a16:creationId xmlns:a16="http://schemas.microsoft.com/office/drawing/2014/main" id="{2F054409-590E-4F93-832F-F0FD223813CF}"/>
            </a:ext>
          </a:extLst>
        </xdr:cNvPr>
        <xdr:cNvSpPr/>
      </xdr:nvSpPr>
      <xdr:spPr>
        <a:xfrm>
          <a:off x="9588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148286</xdr:rowOff>
    </xdr:from>
    <xdr:to>
      <xdr:col>55</xdr:col>
      <xdr:colOff>0</xdr:colOff>
      <xdr:row>83</xdr:row>
      <xdr:rowOff>149658</xdr:rowOff>
    </xdr:to>
    <xdr:cxnSp macro="">
      <xdr:nvCxnSpPr>
        <xdr:cNvPr id="362" name="直線コネクタ 361">
          <a:extLst>
            <a:ext uri="{FF2B5EF4-FFF2-40B4-BE49-F238E27FC236}">
              <a16:creationId xmlns:a16="http://schemas.microsoft.com/office/drawing/2014/main" id="{15C5A25C-12E7-4A8F-96C6-2DD090380A52}"/>
            </a:ext>
          </a:extLst>
        </xdr:cNvPr>
        <xdr:cNvCxnSpPr/>
      </xdr:nvCxnSpPr>
      <xdr:spPr>
        <a:xfrm>
          <a:off x="9639300" y="143786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98858</xdr:rowOff>
    </xdr:from>
    <xdr:to>
      <xdr:col>46</xdr:col>
      <xdr:colOff>38100</xdr:colOff>
      <xdr:row>84</xdr:row>
      <xdr:rowOff>29008</xdr:rowOff>
    </xdr:to>
    <xdr:sp macro="" textlink="">
      <xdr:nvSpPr>
        <xdr:cNvPr id="363" name="楕円 362">
          <a:extLst>
            <a:ext uri="{FF2B5EF4-FFF2-40B4-BE49-F238E27FC236}">
              <a16:creationId xmlns:a16="http://schemas.microsoft.com/office/drawing/2014/main" id="{650E5C22-DFA5-4901-AB41-77861DC3A6B2}"/>
            </a:ext>
          </a:extLst>
        </xdr:cNvPr>
        <xdr:cNvSpPr/>
      </xdr:nvSpPr>
      <xdr:spPr>
        <a:xfrm>
          <a:off x="8699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149658</xdr:rowOff>
    </xdr:to>
    <xdr:cxnSp macro="">
      <xdr:nvCxnSpPr>
        <xdr:cNvPr id="364" name="直線コネクタ 363">
          <a:extLst>
            <a:ext uri="{FF2B5EF4-FFF2-40B4-BE49-F238E27FC236}">
              <a16:creationId xmlns:a16="http://schemas.microsoft.com/office/drawing/2014/main" id="{639A6B28-0E24-4A98-812B-A4BB37FF8AB6}"/>
            </a:ext>
          </a:extLst>
        </xdr:cNvPr>
        <xdr:cNvCxnSpPr/>
      </xdr:nvCxnSpPr>
      <xdr:spPr>
        <a:xfrm flipV="1">
          <a:off x="8750300" y="143786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100228</xdr:rowOff>
    </xdr:from>
    <xdr:to>
      <xdr:col>41</xdr:col>
      <xdr:colOff>101600</xdr:colOff>
      <xdr:row>84</xdr:row>
      <xdr:rowOff>30378</xdr:rowOff>
    </xdr:to>
    <xdr:sp macro="" textlink="">
      <xdr:nvSpPr>
        <xdr:cNvPr id="365" name="楕円 364">
          <a:extLst>
            <a:ext uri="{FF2B5EF4-FFF2-40B4-BE49-F238E27FC236}">
              <a16:creationId xmlns:a16="http://schemas.microsoft.com/office/drawing/2014/main" id="{BF5F9C96-9AD4-49B3-8404-96B078529602}"/>
            </a:ext>
          </a:extLst>
        </xdr:cNvPr>
        <xdr:cNvSpPr/>
      </xdr:nvSpPr>
      <xdr:spPr>
        <a:xfrm>
          <a:off x="78105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149658</xdr:rowOff>
    </xdr:from>
    <xdr:to>
      <xdr:col>45</xdr:col>
      <xdr:colOff>177800</xdr:colOff>
      <xdr:row>83</xdr:row>
      <xdr:rowOff>151028</xdr:rowOff>
    </xdr:to>
    <xdr:cxnSp macro="">
      <xdr:nvCxnSpPr>
        <xdr:cNvPr id="366" name="直線コネクタ 365">
          <a:extLst>
            <a:ext uri="{FF2B5EF4-FFF2-40B4-BE49-F238E27FC236}">
              <a16:creationId xmlns:a16="http://schemas.microsoft.com/office/drawing/2014/main" id="{86542729-31E1-4A44-8267-B09A0F2ABBE1}"/>
            </a:ext>
          </a:extLst>
        </xdr:cNvPr>
        <xdr:cNvCxnSpPr/>
      </xdr:nvCxnSpPr>
      <xdr:spPr>
        <a:xfrm flipV="1">
          <a:off x="7861300" y="1438000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70968</xdr:rowOff>
    </xdr:from>
    <xdr:to>
      <xdr:col>36</xdr:col>
      <xdr:colOff>165100</xdr:colOff>
      <xdr:row>85</xdr:row>
      <xdr:rowOff>1118</xdr:rowOff>
    </xdr:to>
    <xdr:sp macro="" textlink="">
      <xdr:nvSpPr>
        <xdr:cNvPr id="367" name="楕円 366">
          <a:extLst>
            <a:ext uri="{FF2B5EF4-FFF2-40B4-BE49-F238E27FC236}">
              <a16:creationId xmlns:a16="http://schemas.microsoft.com/office/drawing/2014/main" id="{D464BC54-A7DF-4B90-A255-756D3D14C31A}"/>
            </a:ext>
          </a:extLst>
        </xdr:cNvPr>
        <xdr:cNvSpPr/>
      </xdr:nvSpPr>
      <xdr:spPr>
        <a:xfrm>
          <a:off x="6921500" y="144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151028</xdr:rowOff>
    </xdr:from>
    <xdr:to>
      <xdr:col>41</xdr:col>
      <xdr:colOff>50800</xdr:colOff>
      <xdr:row>84</xdr:row>
      <xdr:rowOff>121768</xdr:rowOff>
    </xdr:to>
    <xdr:cxnSp macro="">
      <xdr:nvCxnSpPr>
        <xdr:cNvPr id="368" name="直線コネクタ 367">
          <a:extLst>
            <a:ext uri="{FF2B5EF4-FFF2-40B4-BE49-F238E27FC236}">
              <a16:creationId xmlns:a16="http://schemas.microsoft.com/office/drawing/2014/main" id="{DC7FF997-178F-4023-B9CC-7CDFDF5C0E06}"/>
            </a:ext>
          </a:extLst>
        </xdr:cNvPr>
        <xdr:cNvCxnSpPr/>
      </xdr:nvCxnSpPr>
      <xdr:spPr>
        <a:xfrm flipV="1">
          <a:off x="6972300" y="1438137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a:extLst>
            <a:ext uri="{FF2B5EF4-FFF2-40B4-BE49-F238E27FC236}">
              <a16:creationId xmlns:a16="http://schemas.microsoft.com/office/drawing/2014/main" id="{4406E927-73DC-48DE-958A-DF74052C9C71}"/>
            </a:ext>
          </a:extLst>
        </xdr:cNvPr>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a:extLst>
            <a:ext uri="{FF2B5EF4-FFF2-40B4-BE49-F238E27FC236}">
              <a16:creationId xmlns:a16="http://schemas.microsoft.com/office/drawing/2014/main" id="{6AC1CEF0-2AEA-474A-B2C0-3A09944D09E2}"/>
            </a:ext>
          </a:extLst>
        </xdr:cNvPr>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a:extLst>
            <a:ext uri="{FF2B5EF4-FFF2-40B4-BE49-F238E27FC236}">
              <a16:creationId xmlns:a16="http://schemas.microsoft.com/office/drawing/2014/main" id="{F7028ACD-D715-4ACD-9344-584498A0537E}"/>
            </a:ext>
          </a:extLst>
        </xdr:cNvPr>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AD8BB0CD-067A-4047-A1E9-781FB4BF67E9}"/>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44163</xdr:rowOff>
    </xdr:from>
    <xdr:ext cx="469744" cy="259045"/>
    <xdr:sp macro="" textlink="">
      <xdr:nvSpPr>
        <xdr:cNvPr id="373" name="n_1mainValue【公営住宅】&#10;一人当たり面積">
          <a:extLst>
            <a:ext uri="{FF2B5EF4-FFF2-40B4-BE49-F238E27FC236}">
              <a16:creationId xmlns:a16="http://schemas.microsoft.com/office/drawing/2014/main" id="{62020C51-DD38-4132-9483-47098C81F6A4}"/>
            </a:ext>
          </a:extLst>
        </xdr:cNvPr>
        <xdr:cNvSpPr txBox="1"/>
      </xdr:nvSpPr>
      <xdr:spPr>
        <a:xfrm>
          <a:off x="93917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45535</xdr:rowOff>
    </xdr:from>
    <xdr:ext cx="469744" cy="259045"/>
    <xdr:sp macro="" textlink="">
      <xdr:nvSpPr>
        <xdr:cNvPr id="374" name="n_2mainValue【公営住宅】&#10;一人当たり面積">
          <a:extLst>
            <a:ext uri="{FF2B5EF4-FFF2-40B4-BE49-F238E27FC236}">
              <a16:creationId xmlns:a16="http://schemas.microsoft.com/office/drawing/2014/main" id="{034F8608-BAEC-4562-9583-1A853E452721}"/>
            </a:ext>
          </a:extLst>
        </xdr:cNvPr>
        <xdr:cNvSpPr txBox="1"/>
      </xdr:nvSpPr>
      <xdr:spPr>
        <a:xfrm>
          <a:off x="8515427" y="141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46905</xdr:rowOff>
    </xdr:from>
    <xdr:ext cx="469744" cy="259045"/>
    <xdr:sp macro="" textlink="">
      <xdr:nvSpPr>
        <xdr:cNvPr id="375" name="n_3mainValue【公営住宅】&#10;一人当たり面積">
          <a:extLst>
            <a:ext uri="{FF2B5EF4-FFF2-40B4-BE49-F238E27FC236}">
              <a16:creationId xmlns:a16="http://schemas.microsoft.com/office/drawing/2014/main" id="{A2E72E24-E99D-4F5D-81AD-FE21A4558D5B}"/>
            </a:ext>
          </a:extLst>
        </xdr:cNvPr>
        <xdr:cNvSpPr txBox="1"/>
      </xdr:nvSpPr>
      <xdr:spPr>
        <a:xfrm>
          <a:off x="7626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163695</xdr:rowOff>
    </xdr:from>
    <xdr:ext cx="469744" cy="259045"/>
    <xdr:sp macro="" textlink="">
      <xdr:nvSpPr>
        <xdr:cNvPr id="376" name="n_4mainValue【公営住宅】&#10;一人当たり面積">
          <a:extLst>
            <a:ext uri="{FF2B5EF4-FFF2-40B4-BE49-F238E27FC236}">
              <a16:creationId xmlns:a16="http://schemas.microsoft.com/office/drawing/2014/main" id="{53606738-81DA-41A6-96AD-0A5BA6CAED98}"/>
            </a:ext>
          </a:extLst>
        </xdr:cNvPr>
        <xdr:cNvSpPr txBox="1"/>
      </xdr:nvSpPr>
      <xdr:spPr>
        <a:xfrm>
          <a:off x="6737427" y="145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BE0C808-5152-4415-883D-05D9687BED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CEA291B-08CC-4D2D-8C75-078829E563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448B075-CA02-49D9-BC65-8439789962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323A942-47A2-4142-A7AC-D1B86612E8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7C488AA-51A0-4CCB-9756-BF450B4364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193F890-6219-49AA-9876-FEE97ACDB5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4B9A340-0BD5-4A03-B286-AEF911F06B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5EC139F-41C3-461F-B226-FCED211114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C0249E1F-9401-4493-837B-07ACF11405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12854AEE-6FDF-4493-9A47-B8ED29FC14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5CB71783-BFB8-4F8D-802C-00713FFDFA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DE6D8E7-AD99-4DC2-A984-B7706AA2FA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A696E4E-9C1C-44DE-8742-2EEAD37D62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338A331-322C-4450-845F-4A587535AA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760AA04-FA8C-4CBA-81AB-D0C8FD9F14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57623C0-83E5-4892-A827-3FA04ECBB9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3DFE50E-AAF4-49DE-B95C-D3732850BB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09534DC-DB74-449F-9C72-047B05B360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2891082-FF80-404C-9E8E-24D043EECC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461D83E-AB3B-4E7D-AB9E-8B2114F7A5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97551254-DF52-4777-9869-F5F5515214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C92DB6C-78E8-4B10-9D75-BC3DE74587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3D26AE5-22BE-4CD9-9A72-CC5391D273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F08118D-B6B2-4A67-939E-36F962528D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8F61401E-F634-409A-AF7C-5D955C6E1F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4A66592-B4BF-45E8-A5A5-A29A4B67B5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4348A8D-3F15-4EF9-BA5D-CA02484A3D2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82EC29C-1167-46E5-92E5-8A062C28E94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4800ABEF-B483-4B30-A3CD-16194C553B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2BE8F5D-F3E8-4A84-B2F8-9DBE65A7C6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FA5ED622-5054-4EFC-A785-5552C592844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26317027-A653-43F9-8BDA-2090FCE692D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487306AC-1ADA-4EE9-A2BC-CE9D4AC5AD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F1BA246-6D41-4508-929F-D3EFAD1F07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45F3C94-59D4-454E-80D8-7BED7A2A30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1D9D5C07-E14F-45F5-BBD5-D6803C60B34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BCBA45EF-7AA3-4D44-913C-9440336816A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F9A011CE-1558-4658-9DB6-4DF0608675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11CB724C-CC78-46BC-B666-77BEDD6ADF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600D4CC-AEF9-4965-99FC-9586A74F88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905E356E-1195-4833-8385-DC18DDFED201}"/>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FD7AA03D-965A-488B-BB7C-3B9C1D54A21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9DE2B38F-31B7-45D9-80A1-C7160D27C1F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C832DBD-24C7-46DD-8712-A64B500CDE06}"/>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C805A870-3433-43BC-9243-877AD8B2408F}"/>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D3F4E47-32EC-48A5-815D-62A5F51C88D8}"/>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94433762-591F-464E-8D44-2723C633CA57}"/>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7001C93A-0050-4F06-AFD8-D3617070DEAC}"/>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8118F9EF-3B0F-4658-B02A-B1FB063B7113}"/>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1A1D9020-98E1-4B35-8BE7-1D0DCA99051A}"/>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1C50EA9C-1E25-4A4F-AE99-1BF5210E3B4E}"/>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3FE6319-071C-49B4-8325-CF13839BFB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3BCA565-26B3-4F55-913A-C6ECFDDE3F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1259190-E132-489F-BAB8-F8FCFB6281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9BB95A0-8706-4A39-B1C7-78ADC5332A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E259395-4D16-4443-A397-DFDF7DB7A7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34925</xdr:rowOff>
    </xdr:from>
    <xdr:to>
      <xdr:col>85</xdr:col>
      <xdr:colOff>177800</xdr:colOff>
      <xdr:row>41</xdr:row>
      <xdr:rowOff>136525</xdr:rowOff>
    </xdr:to>
    <xdr:sp macro="" textlink="">
      <xdr:nvSpPr>
        <xdr:cNvPr id="433" name="楕円 432">
          <a:extLst>
            <a:ext uri="{FF2B5EF4-FFF2-40B4-BE49-F238E27FC236}">
              <a16:creationId xmlns:a16="http://schemas.microsoft.com/office/drawing/2014/main" id="{71B7D48C-69A1-4B52-90F3-4CE28BE364A0}"/>
            </a:ext>
          </a:extLst>
        </xdr:cNvPr>
        <xdr:cNvSpPr/>
      </xdr:nvSpPr>
      <xdr:spPr>
        <a:xfrm>
          <a:off x="16268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121302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95760F5D-8795-43F8-A104-BC2BCDF90C65}"/>
            </a:ext>
          </a:extLst>
        </xdr:cNvPr>
        <xdr:cNvSpPr txBox="1"/>
      </xdr:nvSpPr>
      <xdr:spPr>
        <a:xfrm>
          <a:off x="16357600" y="697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19685</xdr:rowOff>
    </xdr:from>
    <xdr:to>
      <xdr:col>81</xdr:col>
      <xdr:colOff>101600</xdr:colOff>
      <xdr:row>41</xdr:row>
      <xdr:rowOff>121285</xdr:rowOff>
    </xdr:to>
    <xdr:sp macro="" textlink="">
      <xdr:nvSpPr>
        <xdr:cNvPr id="435" name="楕円 434">
          <a:extLst>
            <a:ext uri="{FF2B5EF4-FFF2-40B4-BE49-F238E27FC236}">
              <a16:creationId xmlns:a16="http://schemas.microsoft.com/office/drawing/2014/main" id="{8AC7F826-AABF-40D0-9B2E-8D45F151C36D}"/>
            </a:ext>
          </a:extLst>
        </xdr:cNvPr>
        <xdr:cNvSpPr/>
      </xdr:nvSpPr>
      <xdr:spPr>
        <a:xfrm>
          <a:off x="15430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70485</xdr:rowOff>
    </xdr:from>
    <xdr:to>
      <xdr:col>85</xdr:col>
      <xdr:colOff>127000</xdr:colOff>
      <xdr:row>41</xdr:row>
      <xdr:rowOff>85725</xdr:rowOff>
    </xdr:to>
    <xdr:cxnSp macro="">
      <xdr:nvCxnSpPr>
        <xdr:cNvPr id="436" name="直線コネクタ 435">
          <a:extLst>
            <a:ext uri="{FF2B5EF4-FFF2-40B4-BE49-F238E27FC236}">
              <a16:creationId xmlns:a16="http://schemas.microsoft.com/office/drawing/2014/main" id="{27852553-871A-4C10-9594-2D54E05034BE}"/>
            </a:ext>
          </a:extLst>
        </xdr:cNvPr>
        <xdr:cNvCxnSpPr/>
      </xdr:nvCxnSpPr>
      <xdr:spPr>
        <a:xfrm>
          <a:off x="15481300" y="70999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xdr:rowOff>
    </xdr:from>
    <xdr:to>
      <xdr:col>76</xdr:col>
      <xdr:colOff>165100</xdr:colOff>
      <xdr:row>41</xdr:row>
      <xdr:rowOff>117475</xdr:rowOff>
    </xdr:to>
    <xdr:sp macro="" textlink="">
      <xdr:nvSpPr>
        <xdr:cNvPr id="437" name="楕円 436">
          <a:extLst>
            <a:ext uri="{FF2B5EF4-FFF2-40B4-BE49-F238E27FC236}">
              <a16:creationId xmlns:a16="http://schemas.microsoft.com/office/drawing/2014/main" id="{42B0527F-2D31-4EA7-A30A-EDE418AC7694}"/>
            </a:ext>
          </a:extLst>
        </xdr:cNvPr>
        <xdr:cNvSpPr/>
      </xdr:nvSpPr>
      <xdr:spPr>
        <a:xfrm>
          <a:off x="14541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70485</xdr:rowOff>
    </xdr:to>
    <xdr:cxnSp macro="">
      <xdr:nvCxnSpPr>
        <xdr:cNvPr id="438" name="直線コネクタ 437">
          <a:extLst>
            <a:ext uri="{FF2B5EF4-FFF2-40B4-BE49-F238E27FC236}">
              <a16:creationId xmlns:a16="http://schemas.microsoft.com/office/drawing/2014/main" id="{3B4238EC-8B2F-45F1-8F44-B60828BA51A7}"/>
            </a:ext>
          </a:extLst>
        </xdr:cNvPr>
        <xdr:cNvCxnSpPr/>
      </xdr:nvCxnSpPr>
      <xdr:spPr>
        <a:xfrm>
          <a:off x="14592300" y="7096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10160</xdr:rowOff>
    </xdr:from>
    <xdr:to>
      <xdr:col>72</xdr:col>
      <xdr:colOff>38100</xdr:colOff>
      <xdr:row>41</xdr:row>
      <xdr:rowOff>111760</xdr:rowOff>
    </xdr:to>
    <xdr:sp macro="" textlink="">
      <xdr:nvSpPr>
        <xdr:cNvPr id="439" name="楕円 438">
          <a:extLst>
            <a:ext uri="{FF2B5EF4-FFF2-40B4-BE49-F238E27FC236}">
              <a16:creationId xmlns:a16="http://schemas.microsoft.com/office/drawing/2014/main" id="{56205069-8CD9-4B5E-A8FC-E5D28BF417D7}"/>
            </a:ext>
          </a:extLst>
        </xdr:cNvPr>
        <xdr:cNvSpPr/>
      </xdr:nvSpPr>
      <xdr:spPr>
        <a:xfrm>
          <a:off x="13652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60960</xdr:rowOff>
    </xdr:from>
    <xdr:to>
      <xdr:col>76</xdr:col>
      <xdr:colOff>114300</xdr:colOff>
      <xdr:row>41</xdr:row>
      <xdr:rowOff>66675</xdr:rowOff>
    </xdr:to>
    <xdr:cxnSp macro="">
      <xdr:nvCxnSpPr>
        <xdr:cNvPr id="440" name="直線コネクタ 439">
          <a:extLst>
            <a:ext uri="{FF2B5EF4-FFF2-40B4-BE49-F238E27FC236}">
              <a16:creationId xmlns:a16="http://schemas.microsoft.com/office/drawing/2014/main" id="{FE5E1332-813C-496F-8654-2FBF07E8719A}"/>
            </a:ext>
          </a:extLst>
        </xdr:cNvPr>
        <xdr:cNvCxnSpPr/>
      </xdr:nvCxnSpPr>
      <xdr:spPr>
        <a:xfrm>
          <a:off x="13703300" y="7090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156845</xdr:rowOff>
    </xdr:from>
    <xdr:to>
      <xdr:col>67</xdr:col>
      <xdr:colOff>101600</xdr:colOff>
      <xdr:row>41</xdr:row>
      <xdr:rowOff>86995</xdr:rowOff>
    </xdr:to>
    <xdr:sp macro="" textlink="">
      <xdr:nvSpPr>
        <xdr:cNvPr id="441" name="楕円 440">
          <a:extLst>
            <a:ext uri="{FF2B5EF4-FFF2-40B4-BE49-F238E27FC236}">
              <a16:creationId xmlns:a16="http://schemas.microsoft.com/office/drawing/2014/main" id="{EA65039A-D059-436C-943C-E9CA41DCAED4}"/>
            </a:ext>
          </a:extLst>
        </xdr:cNvPr>
        <xdr:cNvSpPr/>
      </xdr:nvSpPr>
      <xdr:spPr>
        <a:xfrm>
          <a:off x="12763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36195</xdr:rowOff>
    </xdr:from>
    <xdr:to>
      <xdr:col>71</xdr:col>
      <xdr:colOff>177800</xdr:colOff>
      <xdr:row>41</xdr:row>
      <xdr:rowOff>60960</xdr:rowOff>
    </xdr:to>
    <xdr:cxnSp macro="">
      <xdr:nvCxnSpPr>
        <xdr:cNvPr id="442" name="直線コネクタ 441">
          <a:extLst>
            <a:ext uri="{FF2B5EF4-FFF2-40B4-BE49-F238E27FC236}">
              <a16:creationId xmlns:a16="http://schemas.microsoft.com/office/drawing/2014/main" id="{9331295C-D266-4302-9E98-5101FC068BDF}"/>
            </a:ext>
          </a:extLst>
        </xdr:cNvPr>
        <xdr:cNvCxnSpPr/>
      </xdr:nvCxnSpPr>
      <xdr:spPr>
        <a:xfrm>
          <a:off x="12814300" y="70656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A6CB2D7-AEAC-4A01-B13F-A1F904A3E6E1}"/>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41B9C25-2214-4BB3-85DB-9F6D7ED65321}"/>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7C159D0-9A6D-42F4-B256-3F89F8D981D7}"/>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74912C32-6E6E-4528-A396-3C76FABE68E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112412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4048C04-6F8F-4BB0-882B-C1B8AEEE5DA5}"/>
            </a:ext>
          </a:extLst>
        </xdr:cNvPr>
        <xdr:cNvSpPr txBox="1"/>
      </xdr:nvSpPr>
      <xdr:spPr>
        <a:xfrm>
          <a:off x="152660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108602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4B29038C-B577-4ADF-A8E2-649B59865570}"/>
            </a:ext>
          </a:extLst>
        </xdr:cNvPr>
        <xdr:cNvSpPr txBox="1"/>
      </xdr:nvSpPr>
      <xdr:spPr>
        <a:xfrm>
          <a:off x="14389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102887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A65261A-6E1B-455D-8EC3-46663BC4A376}"/>
            </a:ext>
          </a:extLst>
        </xdr:cNvPr>
        <xdr:cNvSpPr txBox="1"/>
      </xdr:nvSpPr>
      <xdr:spPr>
        <a:xfrm>
          <a:off x="13500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78122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DEE4EB9-A59A-49A4-ACAB-9781F3BDC59B}"/>
            </a:ext>
          </a:extLst>
        </xdr:cNvPr>
        <xdr:cNvSpPr txBox="1"/>
      </xdr:nvSpPr>
      <xdr:spPr>
        <a:xfrm>
          <a:off x="12611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F90B186-D7C1-4D36-8734-4B60DFB084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BCC87B0-D6DA-4DC5-9F5A-2F24F56075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DE3E85B-0865-453E-99F4-DABC15983B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11B9B3A-DAB6-4A10-92DC-67C82E6929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0551BC5-8B82-4B10-B17E-892F60F8CD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771FABE-00E8-4948-859B-4C802934D7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97669D71-A6C6-4354-A6F7-46D37E82A3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E8FF251-6001-49D5-9625-307A604F3D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F9E69C2-B298-4FA4-9EC3-B87A0C1EB5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DB80D1F-AB2C-4D19-908C-EDA008848D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5C3677-54E6-4A71-8073-B942B6077B7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C1D680D-CF4B-442D-8C53-30BB994ED39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6BF24A26-A374-4C89-9FC6-63EBF98E66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7882C1FE-BA38-473E-BFDF-0368A0C82C0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7E8623C5-A015-40DE-89D5-1DD4D7CE0D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22F88169-E0B6-4805-A448-6466603FED8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BBD82A72-C2AC-4266-82B6-4643A4B72F6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72DCF48-E7C7-41E9-93BF-8776123162E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950B80A-0577-4BF0-ACE3-D847D45863E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C60EFE5C-20F6-4A8D-B26F-2BFDFB93B9A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AD89749-AB6F-40BE-9854-541AFEE1BF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1B32A93-0D43-44F7-8477-E2E48499C2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3FEC99A-9AA3-47BB-9B13-1FB6A0F133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68F18538-B356-4F7D-BD47-F0F04E3763C1}"/>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A3588B1-3351-451C-BB87-96EBEF470E3D}"/>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E40DC441-48BC-446F-99AD-FC3665C32195}"/>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4DBB6C7-98A2-4AB0-86EE-767235B02234}"/>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8D04057-150E-4576-AFB0-6DBDD7881A4A}"/>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31AF766-5B8E-49B2-AD34-6D990149A895}"/>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8EFE1DDF-8EA3-4736-B666-8E9F468DCE03}"/>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82E2E309-95CD-498F-B8F4-0C29325AF3F2}"/>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82DF3538-F582-43F6-9C71-EA83E1592E1B}"/>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B1EE1A88-4B5D-4012-B739-255E5C1C9023}"/>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B7D304AB-63E3-431D-8787-E2F85F541DE6}"/>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4CE9052-B186-4FA9-9CCC-611D7E566A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B6ADA8C-7D09-4C69-BF93-DA5D7D580C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78E9AAD-03CE-495A-8E4B-C2B5649F39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3D43A71-6B56-45E1-A3FE-1EA237E582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C1BF797-CD94-49D4-87B2-0F8DF3C44F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99695</xdr:rowOff>
    </xdr:from>
    <xdr:to>
      <xdr:col>116</xdr:col>
      <xdr:colOff>114300</xdr:colOff>
      <xdr:row>41</xdr:row>
      <xdr:rowOff>29845</xdr:rowOff>
    </xdr:to>
    <xdr:sp macro="" textlink="">
      <xdr:nvSpPr>
        <xdr:cNvPr id="490" name="楕円 489">
          <a:extLst>
            <a:ext uri="{FF2B5EF4-FFF2-40B4-BE49-F238E27FC236}">
              <a16:creationId xmlns:a16="http://schemas.microsoft.com/office/drawing/2014/main" id="{43185E6E-6695-4D74-8A0A-9BB4CC58F884}"/>
            </a:ext>
          </a:extLst>
        </xdr:cNvPr>
        <xdr:cNvSpPr/>
      </xdr:nvSpPr>
      <xdr:spPr>
        <a:xfrm>
          <a:off x="22110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14622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32C99EB-BBDA-45FA-BBA4-5EDF46A1F46F}"/>
            </a:ext>
          </a:extLst>
        </xdr:cNvPr>
        <xdr:cNvSpPr txBox="1"/>
      </xdr:nvSpPr>
      <xdr:spPr>
        <a:xfrm>
          <a:off x="22199600" y="687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99695</xdr:rowOff>
    </xdr:from>
    <xdr:to>
      <xdr:col>112</xdr:col>
      <xdr:colOff>38100</xdr:colOff>
      <xdr:row>41</xdr:row>
      <xdr:rowOff>29845</xdr:rowOff>
    </xdr:to>
    <xdr:sp macro="" textlink="">
      <xdr:nvSpPr>
        <xdr:cNvPr id="492" name="楕円 491">
          <a:extLst>
            <a:ext uri="{FF2B5EF4-FFF2-40B4-BE49-F238E27FC236}">
              <a16:creationId xmlns:a16="http://schemas.microsoft.com/office/drawing/2014/main" id="{0462FD9D-2BAF-4F2B-95AE-A4512E53BCEC}"/>
            </a:ext>
          </a:extLst>
        </xdr:cNvPr>
        <xdr:cNvSpPr/>
      </xdr:nvSpPr>
      <xdr:spPr>
        <a:xfrm>
          <a:off x="2127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150495</xdr:rowOff>
    </xdr:from>
    <xdr:to>
      <xdr:col>116</xdr:col>
      <xdr:colOff>63500</xdr:colOff>
      <xdr:row>40</xdr:row>
      <xdr:rowOff>150495</xdr:rowOff>
    </xdr:to>
    <xdr:cxnSp macro="">
      <xdr:nvCxnSpPr>
        <xdr:cNvPr id="493" name="直線コネクタ 492">
          <a:extLst>
            <a:ext uri="{FF2B5EF4-FFF2-40B4-BE49-F238E27FC236}">
              <a16:creationId xmlns:a16="http://schemas.microsoft.com/office/drawing/2014/main" id="{B02B332D-8EA0-4ACB-9F52-3287ECF7CF49}"/>
            </a:ext>
          </a:extLst>
        </xdr:cNvPr>
        <xdr:cNvCxnSpPr/>
      </xdr:nvCxnSpPr>
      <xdr:spPr>
        <a:xfrm>
          <a:off x="21323300" y="700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99695</xdr:rowOff>
    </xdr:from>
    <xdr:to>
      <xdr:col>107</xdr:col>
      <xdr:colOff>101600</xdr:colOff>
      <xdr:row>41</xdr:row>
      <xdr:rowOff>29845</xdr:rowOff>
    </xdr:to>
    <xdr:sp macro="" textlink="">
      <xdr:nvSpPr>
        <xdr:cNvPr id="494" name="楕円 493">
          <a:extLst>
            <a:ext uri="{FF2B5EF4-FFF2-40B4-BE49-F238E27FC236}">
              <a16:creationId xmlns:a16="http://schemas.microsoft.com/office/drawing/2014/main" id="{947D0040-C183-4A4B-99A6-DE41B9736E1E}"/>
            </a:ext>
          </a:extLst>
        </xdr:cNvPr>
        <xdr:cNvSpPr/>
      </xdr:nvSpPr>
      <xdr:spPr>
        <a:xfrm>
          <a:off x="2038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150495</xdr:rowOff>
    </xdr:from>
    <xdr:to>
      <xdr:col>111</xdr:col>
      <xdr:colOff>177800</xdr:colOff>
      <xdr:row>40</xdr:row>
      <xdr:rowOff>150495</xdr:rowOff>
    </xdr:to>
    <xdr:cxnSp macro="">
      <xdr:nvCxnSpPr>
        <xdr:cNvPr id="495" name="直線コネクタ 494">
          <a:extLst>
            <a:ext uri="{FF2B5EF4-FFF2-40B4-BE49-F238E27FC236}">
              <a16:creationId xmlns:a16="http://schemas.microsoft.com/office/drawing/2014/main" id="{8C07A068-27D4-4939-98E3-D3785C1496D7}"/>
            </a:ext>
          </a:extLst>
        </xdr:cNvPr>
        <xdr:cNvCxnSpPr/>
      </xdr:nvCxnSpPr>
      <xdr:spPr>
        <a:xfrm>
          <a:off x="20434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6" name="楕円 495">
          <a:extLst>
            <a:ext uri="{FF2B5EF4-FFF2-40B4-BE49-F238E27FC236}">
              <a16:creationId xmlns:a16="http://schemas.microsoft.com/office/drawing/2014/main" id="{CE1B5ABC-080F-438A-9174-84BEE7626B60}"/>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150495</xdr:rowOff>
    </xdr:from>
    <xdr:to>
      <xdr:col>107</xdr:col>
      <xdr:colOff>50800</xdr:colOff>
      <xdr:row>40</xdr:row>
      <xdr:rowOff>152400</xdr:rowOff>
    </xdr:to>
    <xdr:cxnSp macro="">
      <xdr:nvCxnSpPr>
        <xdr:cNvPr id="497" name="直線コネクタ 496">
          <a:extLst>
            <a:ext uri="{FF2B5EF4-FFF2-40B4-BE49-F238E27FC236}">
              <a16:creationId xmlns:a16="http://schemas.microsoft.com/office/drawing/2014/main" id="{4E077012-9EE1-4F15-A2C0-8A683012AC1E}"/>
            </a:ext>
          </a:extLst>
        </xdr:cNvPr>
        <xdr:cNvCxnSpPr/>
      </xdr:nvCxnSpPr>
      <xdr:spPr>
        <a:xfrm flipV="1">
          <a:off x="19545300" y="700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8" name="楕円 497">
          <a:extLst>
            <a:ext uri="{FF2B5EF4-FFF2-40B4-BE49-F238E27FC236}">
              <a16:creationId xmlns:a16="http://schemas.microsoft.com/office/drawing/2014/main" id="{43E31736-E6F6-4305-BE2D-A822E3B39489}"/>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499" name="直線コネクタ 498">
          <a:extLst>
            <a:ext uri="{FF2B5EF4-FFF2-40B4-BE49-F238E27FC236}">
              <a16:creationId xmlns:a16="http://schemas.microsoft.com/office/drawing/2014/main" id="{C595F67B-8B4E-4192-A7A5-033E60DB85D3}"/>
            </a:ext>
          </a:extLst>
        </xdr:cNvPr>
        <xdr:cNvCxnSpPr/>
      </xdr:nvCxnSpPr>
      <xdr:spPr>
        <a:xfrm>
          <a:off x="18656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23EFFA9-3CC8-47B3-B75F-AB1A0819E118}"/>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0495EE8-530F-4BA6-BBA6-C538F0C874E6}"/>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8A44AC5-B7B8-4329-9108-1FB834580517}"/>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B6C634A-2D97-436D-841E-A47AE594ADE9}"/>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20972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21818FE-C972-4174-A503-10061F53EA95}"/>
            </a:ext>
          </a:extLst>
        </xdr:cNvPr>
        <xdr:cNvSpPr txBox="1"/>
      </xdr:nvSpPr>
      <xdr:spPr>
        <a:xfrm>
          <a:off x="210757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20972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6F996DD-C360-48CE-87B4-AF5C00B101FA}"/>
            </a:ext>
          </a:extLst>
        </xdr:cNvPr>
        <xdr:cNvSpPr txBox="1"/>
      </xdr:nvSpPr>
      <xdr:spPr>
        <a:xfrm>
          <a:off x="20199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EF57FA7-5343-4A49-AC15-220EF7933BF2}"/>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2FB8151-CB3E-47C2-965F-24A2AB6F29A6}"/>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151B07F-B427-4E92-9593-2E7CA292AB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ED00F4B-BD30-484B-835D-DFF5A2FDB7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F8845E2-0D80-4CF2-8DE9-8E3F1DB44F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1A0AC41-DE34-4842-969E-D6A761655A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EC44B82-FF58-462A-A3EE-7526C3FEAA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6E73889-AD2E-487B-A74D-243DECC1B0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DBB2487-3E36-4B83-8099-28BE9300D5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7BD1C7D-19EE-49B7-9A4E-433B465AF8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7AE3249-6D07-4855-84AE-83FED86F12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921B183-0D48-45EE-BDA9-361E852692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394DC5DF-001E-4BDB-9092-68CD214B5C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529B015-C018-4DF3-9E25-571D90D6BFF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C8DE79CF-A2A5-4B0F-9808-EB05EB2986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6BCA3C47-77A5-40B2-BA30-D605568FD63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F5BF98CC-3950-4C64-96EB-44CC1DD0958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D1092A70-5DD1-46B7-AA10-5CCA1E01C51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177E1C68-43C0-437E-A7C2-8251881763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43886417-1EB8-4C84-B97C-000A66FE38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D0C59A4E-6B6F-452D-A448-AB4D19DF44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844E9346-4CAD-4A2B-8EB6-2D158817034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A16934D-1443-4DEB-9F62-A849719834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286DC82B-3D13-448C-AA53-9B83C27B34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D1CDA25C-7B1A-419A-9C5F-3F88801943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3BAA2C40-5ECA-4B1F-8B6E-57FB8BF7B1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A4B6ED71-3CFD-444E-88C1-0DB2F672B6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317473D-8486-4660-AE06-DA45363408E4}"/>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E50A435A-A509-47FA-B6BD-D03817A35D34}"/>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47F36BBD-9C29-4F40-AC71-4EB974267EF1}"/>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C414C3EB-B978-4455-83DD-1B1E78A304E4}"/>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386B120E-336F-4A7C-83B2-BC3D17C19973}"/>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65A8924B-DAD3-4543-86A7-F5CB0CE2625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62F4EF9E-BFB9-4B2A-91E3-4B56A2F10B55}"/>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1CEFD941-F20A-4ED2-9B30-58F8A5CF760A}"/>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A8E2D4AE-62F8-4A13-9846-75C27DC608BC}"/>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EC4B563B-A0E3-412E-BF0D-43BBCD84A8C9}"/>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7EEEAC3D-5389-491B-9AA7-468F550FDB98}"/>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49178CC-81F8-4AB8-89AF-253317C7DF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4223F9E-732C-427F-B1F7-9C1853EA36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45011EC-2683-4CB6-9BD3-6B74FE6331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819D5CA-151C-406E-919D-9261C20DD0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13AA7D2-BBF8-461F-9E39-E05D39F47D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549" name="楕円 548">
          <a:extLst>
            <a:ext uri="{FF2B5EF4-FFF2-40B4-BE49-F238E27FC236}">
              <a16:creationId xmlns:a16="http://schemas.microsoft.com/office/drawing/2014/main" id="{B712A0AF-53C2-4C41-91FB-4C4C1ACCE7F3}"/>
            </a:ext>
          </a:extLst>
        </xdr:cNvPr>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9633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8CA55B88-CB44-4191-A6CF-D1F631CA9B8C}"/>
            </a:ext>
          </a:extLst>
        </xdr:cNvPr>
        <xdr:cNvSpPr txBox="1"/>
      </xdr:nvSpPr>
      <xdr:spPr>
        <a:xfrm>
          <a:off x="16357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551" name="楕円 550">
          <a:extLst>
            <a:ext uri="{FF2B5EF4-FFF2-40B4-BE49-F238E27FC236}">
              <a16:creationId xmlns:a16="http://schemas.microsoft.com/office/drawing/2014/main" id="{7563D8C5-817A-480E-919D-AD022FAEEB14}"/>
            </a:ext>
          </a:extLst>
        </xdr:cNvPr>
        <xdr:cNvSpPr/>
      </xdr:nvSpPr>
      <xdr:spPr>
        <a:xfrm>
          <a:off x="15430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60</xdr:row>
      <xdr:rowOff>37556</xdr:rowOff>
    </xdr:to>
    <xdr:cxnSp macro="">
      <xdr:nvCxnSpPr>
        <xdr:cNvPr id="552" name="直線コネクタ 551">
          <a:extLst>
            <a:ext uri="{FF2B5EF4-FFF2-40B4-BE49-F238E27FC236}">
              <a16:creationId xmlns:a16="http://schemas.microsoft.com/office/drawing/2014/main" id="{9090294D-D070-4F67-BD7B-06E3A3840FD9}"/>
            </a:ext>
          </a:extLst>
        </xdr:cNvPr>
        <xdr:cNvCxnSpPr/>
      </xdr:nvCxnSpPr>
      <xdr:spPr>
        <a:xfrm>
          <a:off x="15481300" y="1026250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30843</xdr:rowOff>
    </xdr:from>
    <xdr:to>
      <xdr:col>76</xdr:col>
      <xdr:colOff>165100</xdr:colOff>
      <xdr:row>59</xdr:row>
      <xdr:rowOff>132443</xdr:rowOff>
    </xdr:to>
    <xdr:sp macro="" textlink="">
      <xdr:nvSpPr>
        <xdr:cNvPr id="553" name="楕円 552">
          <a:extLst>
            <a:ext uri="{FF2B5EF4-FFF2-40B4-BE49-F238E27FC236}">
              <a16:creationId xmlns:a16="http://schemas.microsoft.com/office/drawing/2014/main" id="{0B7D8C7C-6F4C-41D8-B91B-F6E61B57563C}"/>
            </a:ext>
          </a:extLst>
        </xdr:cNvPr>
        <xdr:cNvSpPr/>
      </xdr:nvSpPr>
      <xdr:spPr>
        <a:xfrm>
          <a:off x="14541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146957</xdr:rowOff>
    </xdr:to>
    <xdr:cxnSp macro="">
      <xdr:nvCxnSpPr>
        <xdr:cNvPr id="554" name="直線コネクタ 553">
          <a:extLst>
            <a:ext uri="{FF2B5EF4-FFF2-40B4-BE49-F238E27FC236}">
              <a16:creationId xmlns:a16="http://schemas.microsoft.com/office/drawing/2014/main" id="{AB446ED4-74BA-4395-92E3-0C23B6EB5B82}"/>
            </a:ext>
          </a:extLst>
        </xdr:cNvPr>
        <xdr:cNvCxnSpPr/>
      </xdr:nvCxnSpPr>
      <xdr:spPr>
        <a:xfrm>
          <a:off x="14592300" y="1019719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5" name="楕円 554">
          <a:extLst>
            <a:ext uri="{FF2B5EF4-FFF2-40B4-BE49-F238E27FC236}">
              <a16:creationId xmlns:a16="http://schemas.microsoft.com/office/drawing/2014/main" id="{172DED87-B885-44F4-B9F9-EDAD77F44838}"/>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81643</xdr:rowOff>
    </xdr:to>
    <xdr:cxnSp macro="">
      <xdr:nvCxnSpPr>
        <xdr:cNvPr id="556" name="直線コネクタ 555">
          <a:extLst>
            <a:ext uri="{FF2B5EF4-FFF2-40B4-BE49-F238E27FC236}">
              <a16:creationId xmlns:a16="http://schemas.microsoft.com/office/drawing/2014/main" id="{684ED04E-7D5B-4207-87E1-D452C3A5EC75}"/>
            </a:ext>
          </a:extLst>
        </xdr:cNvPr>
        <xdr:cNvCxnSpPr/>
      </xdr:nvCxnSpPr>
      <xdr:spPr>
        <a:xfrm>
          <a:off x="13703300" y="1012698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557" name="楕円 556">
          <a:extLst>
            <a:ext uri="{FF2B5EF4-FFF2-40B4-BE49-F238E27FC236}">
              <a16:creationId xmlns:a16="http://schemas.microsoft.com/office/drawing/2014/main" id="{E3B3A000-CA06-49A8-B29F-217B7E85E50F}"/>
            </a:ext>
          </a:extLst>
        </xdr:cNvPr>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11430</xdr:rowOff>
    </xdr:to>
    <xdr:cxnSp macro="">
      <xdr:nvCxnSpPr>
        <xdr:cNvPr id="558" name="直線コネクタ 557">
          <a:extLst>
            <a:ext uri="{FF2B5EF4-FFF2-40B4-BE49-F238E27FC236}">
              <a16:creationId xmlns:a16="http://schemas.microsoft.com/office/drawing/2014/main" id="{E5B13CC3-6EB0-439F-A62D-0680FBB7F56A}"/>
            </a:ext>
          </a:extLst>
        </xdr:cNvPr>
        <xdr:cNvCxnSpPr/>
      </xdr:nvCxnSpPr>
      <xdr:spPr>
        <a:xfrm>
          <a:off x="12814300" y="100714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E1FD00A1-4D05-476B-92EE-0B7118A00B6F}"/>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112E1D6F-0ABF-4F1E-8831-CD89C983627C}"/>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AE23CB4E-2E62-4ED2-A99F-497AE0BE37C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CCF0EDED-80EA-478B-BF48-040A47A81E43}"/>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42834</xdr:rowOff>
    </xdr:from>
    <xdr:ext cx="405111" cy="259045"/>
    <xdr:sp macro="" textlink="">
      <xdr:nvSpPr>
        <xdr:cNvPr id="563" name="n_1mainValue【学校施設】&#10;有形固定資産減価償却率">
          <a:extLst>
            <a:ext uri="{FF2B5EF4-FFF2-40B4-BE49-F238E27FC236}">
              <a16:creationId xmlns:a16="http://schemas.microsoft.com/office/drawing/2014/main" id="{609EB372-9F8F-4FD4-A306-8B43F54526AB}"/>
            </a:ext>
          </a:extLst>
        </xdr:cNvPr>
        <xdr:cNvSpPr txBox="1"/>
      </xdr:nvSpPr>
      <xdr:spPr>
        <a:xfrm>
          <a:off x="15266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564" name="n_2mainValue【学校施設】&#10;有形固定資産減価償却率">
          <a:extLst>
            <a:ext uri="{FF2B5EF4-FFF2-40B4-BE49-F238E27FC236}">
              <a16:creationId xmlns:a16="http://schemas.microsoft.com/office/drawing/2014/main" id="{ECCDDE3D-FFA4-49A5-87A0-DDF48E5962FE}"/>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5" name="n_3mainValue【学校施設】&#10;有形固定資産減価償却率">
          <a:extLst>
            <a:ext uri="{FF2B5EF4-FFF2-40B4-BE49-F238E27FC236}">
              <a16:creationId xmlns:a16="http://schemas.microsoft.com/office/drawing/2014/main" id="{57812C92-92A8-400B-B80C-928C12A2CC8E}"/>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566" name="n_4mainValue【学校施設】&#10;有形固定資産減価償却率">
          <a:extLst>
            <a:ext uri="{FF2B5EF4-FFF2-40B4-BE49-F238E27FC236}">
              <a16:creationId xmlns:a16="http://schemas.microsoft.com/office/drawing/2014/main" id="{AB22DD0B-F6E2-4FC9-880F-66A002910AE5}"/>
            </a:ext>
          </a:extLst>
        </xdr:cNvPr>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0719E9A-9A62-44B6-95DF-A80656CF72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2B983B6-50A2-4611-9D26-B54BDA5731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560A4326-7FFA-4BBC-9DD6-0B267C9A2F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DD5117C8-1337-4BA7-B9E4-5EADBA038F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77E935B5-76CC-45B1-B26D-87B6F59A38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98B5805D-AC85-4C9B-BAD0-FCD153805B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858F83B6-682F-45AE-B9CC-F119360FF7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F14EE25-2183-40E1-A9D4-2FA938B6FB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494130A4-1D71-4CC8-990B-91E069365C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3464E28-5CC0-49E6-A889-A17D750DB4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5EEA509F-CE4C-464D-A5B4-3AC4AADBBB1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42C7030-0F7A-406E-A6DF-1050AA78F6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F76D1F7-8C01-42A3-BC4D-659FFD28D7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EC3D00B-467F-48B8-A437-A07D12E7CA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8613D784-2A78-42AA-A6FB-F6D1BFE0645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6E31F624-31B5-4E56-B8B2-291DABD4691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6A36C1F9-CFE5-405D-85FD-3682C93A864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C3DF8DF2-F780-4FEB-B773-9B36EF1F1B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A3829D8C-6F22-4E8F-8B2E-9AC75D4C90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4C286B31-E653-4A0A-85D6-64D40AD79DF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9916B7D9-9080-4882-B491-BC9FECAABD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F94A4F65-57AB-42BE-9EEB-F9B68892B0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EC05B057-CBF3-4CD2-9319-E119C37E02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AC45A7AB-8CFD-4EFA-A91B-01ECA31D3FB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41A4C5AB-AB92-4A3D-87E2-39BA9963DE1F}"/>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1B8B0FF3-9F87-4423-9787-EE27767C254A}"/>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43BA29D4-2EB4-4FB5-8ABC-58B28551C16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6F62E25B-A0D5-473F-ADFE-403E23A72F8A}"/>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BB11E41D-C4AC-4EAD-9CE1-8BDCAB9419C3}"/>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C369B99B-4280-408E-BF4C-9FBB76E57F6A}"/>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74A337BB-F32C-413A-96FD-FDDE0463CA5E}"/>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EDEDC126-8CA1-4C41-A6A5-830287B8A3DB}"/>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E9931F5D-B0C0-4B8C-B7CD-0B704CABF621}"/>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6D0E3CDD-4EF3-40F5-89AB-4DBB5E4ABA63}"/>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2CC2C2EE-E055-44E0-B035-2F0BB0ABBE0A}"/>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236405A-5D06-419D-BF01-364D76DD3C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4F6A7CB-2386-4740-B517-F75170C6BB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ACB98D-181F-4059-A431-7016979424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6212F03-784E-46A5-8B73-2883215B96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438D5A8-8C35-4C96-AE70-B872253679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124079</xdr:rowOff>
    </xdr:from>
    <xdr:to>
      <xdr:col>116</xdr:col>
      <xdr:colOff>114300</xdr:colOff>
      <xdr:row>63</xdr:row>
      <xdr:rowOff>54229</xdr:rowOff>
    </xdr:to>
    <xdr:sp macro="" textlink="">
      <xdr:nvSpPr>
        <xdr:cNvPr id="607" name="楕円 606">
          <a:extLst>
            <a:ext uri="{FF2B5EF4-FFF2-40B4-BE49-F238E27FC236}">
              <a16:creationId xmlns:a16="http://schemas.microsoft.com/office/drawing/2014/main" id="{A2D3CC99-C668-4695-A4EB-7F7464F8ACD1}"/>
            </a:ext>
          </a:extLst>
        </xdr:cNvPr>
        <xdr:cNvSpPr/>
      </xdr:nvSpPr>
      <xdr:spPr>
        <a:xfrm>
          <a:off x="22110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102506</xdr:rowOff>
    </xdr:from>
    <xdr:ext cx="469744" cy="259045"/>
    <xdr:sp macro="" textlink="">
      <xdr:nvSpPr>
        <xdr:cNvPr id="608" name="【学校施設】&#10;一人当たり面積該当値テキスト">
          <a:extLst>
            <a:ext uri="{FF2B5EF4-FFF2-40B4-BE49-F238E27FC236}">
              <a16:creationId xmlns:a16="http://schemas.microsoft.com/office/drawing/2014/main" id="{384D6096-F28D-4BF6-AB1E-9CB13F117D2A}"/>
            </a:ext>
          </a:extLst>
        </xdr:cNvPr>
        <xdr:cNvSpPr txBox="1"/>
      </xdr:nvSpPr>
      <xdr:spPr>
        <a:xfrm>
          <a:off x="22199600"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121793</xdr:rowOff>
    </xdr:from>
    <xdr:to>
      <xdr:col>112</xdr:col>
      <xdr:colOff>38100</xdr:colOff>
      <xdr:row>63</xdr:row>
      <xdr:rowOff>51943</xdr:rowOff>
    </xdr:to>
    <xdr:sp macro="" textlink="">
      <xdr:nvSpPr>
        <xdr:cNvPr id="609" name="楕円 608">
          <a:extLst>
            <a:ext uri="{FF2B5EF4-FFF2-40B4-BE49-F238E27FC236}">
              <a16:creationId xmlns:a16="http://schemas.microsoft.com/office/drawing/2014/main" id="{A639CD24-979F-4E61-A25B-B5D88D63FC35}"/>
            </a:ext>
          </a:extLst>
        </xdr:cNvPr>
        <xdr:cNvSpPr/>
      </xdr:nvSpPr>
      <xdr:spPr>
        <a:xfrm>
          <a:off x="21272500" y="107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xdr:rowOff>
    </xdr:from>
    <xdr:to>
      <xdr:col>116</xdr:col>
      <xdr:colOff>63500</xdr:colOff>
      <xdr:row>63</xdr:row>
      <xdr:rowOff>3429</xdr:rowOff>
    </xdr:to>
    <xdr:cxnSp macro="">
      <xdr:nvCxnSpPr>
        <xdr:cNvPr id="610" name="直線コネクタ 609">
          <a:extLst>
            <a:ext uri="{FF2B5EF4-FFF2-40B4-BE49-F238E27FC236}">
              <a16:creationId xmlns:a16="http://schemas.microsoft.com/office/drawing/2014/main" id="{71E50E84-3749-4097-AD32-F52E08263F65}"/>
            </a:ext>
          </a:extLst>
        </xdr:cNvPr>
        <xdr:cNvCxnSpPr/>
      </xdr:nvCxnSpPr>
      <xdr:spPr>
        <a:xfrm>
          <a:off x="21323300" y="108024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124079</xdr:rowOff>
    </xdr:from>
    <xdr:to>
      <xdr:col>107</xdr:col>
      <xdr:colOff>101600</xdr:colOff>
      <xdr:row>63</xdr:row>
      <xdr:rowOff>54229</xdr:rowOff>
    </xdr:to>
    <xdr:sp macro="" textlink="">
      <xdr:nvSpPr>
        <xdr:cNvPr id="611" name="楕円 610">
          <a:extLst>
            <a:ext uri="{FF2B5EF4-FFF2-40B4-BE49-F238E27FC236}">
              <a16:creationId xmlns:a16="http://schemas.microsoft.com/office/drawing/2014/main" id="{E59DBABB-7960-46F2-A79A-9779E456C9D1}"/>
            </a:ext>
          </a:extLst>
        </xdr:cNvPr>
        <xdr:cNvSpPr/>
      </xdr:nvSpPr>
      <xdr:spPr>
        <a:xfrm>
          <a:off x="20383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xdr:rowOff>
    </xdr:from>
    <xdr:to>
      <xdr:col>111</xdr:col>
      <xdr:colOff>177800</xdr:colOff>
      <xdr:row>63</xdr:row>
      <xdr:rowOff>3429</xdr:rowOff>
    </xdr:to>
    <xdr:cxnSp macro="">
      <xdr:nvCxnSpPr>
        <xdr:cNvPr id="612" name="直線コネクタ 611">
          <a:extLst>
            <a:ext uri="{FF2B5EF4-FFF2-40B4-BE49-F238E27FC236}">
              <a16:creationId xmlns:a16="http://schemas.microsoft.com/office/drawing/2014/main" id="{832E064F-E019-462F-AECE-E1F21793EC13}"/>
            </a:ext>
          </a:extLst>
        </xdr:cNvPr>
        <xdr:cNvCxnSpPr/>
      </xdr:nvCxnSpPr>
      <xdr:spPr>
        <a:xfrm flipV="1">
          <a:off x="20434300" y="108024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13" name="楕円 612">
          <a:extLst>
            <a:ext uri="{FF2B5EF4-FFF2-40B4-BE49-F238E27FC236}">
              <a16:creationId xmlns:a16="http://schemas.microsoft.com/office/drawing/2014/main" id="{7F53EE47-F70A-4DEA-8393-151BA5177ADF}"/>
            </a:ext>
          </a:extLst>
        </xdr:cNvPr>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5715</xdr:rowOff>
    </xdr:to>
    <xdr:cxnSp macro="">
      <xdr:nvCxnSpPr>
        <xdr:cNvPr id="614" name="直線コネクタ 613">
          <a:extLst>
            <a:ext uri="{FF2B5EF4-FFF2-40B4-BE49-F238E27FC236}">
              <a16:creationId xmlns:a16="http://schemas.microsoft.com/office/drawing/2014/main" id="{ABD03574-1EF4-4884-946C-8EF057EF9EF1}"/>
            </a:ext>
          </a:extLst>
        </xdr:cNvPr>
        <xdr:cNvCxnSpPr/>
      </xdr:nvCxnSpPr>
      <xdr:spPr>
        <a:xfrm flipV="1">
          <a:off x="19545300" y="108047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130556</xdr:rowOff>
    </xdr:from>
    <xdr:to>
      <xdr:col>98</xdr:col>
      <xdr:colOff>38100</xdr:colOff>
      <xdr:row>63</xdr:row>
      <xdr:rowOff>60706</xdr:rowOff>
    </xdr:to>
    <xdr:sp macro="" textlink="">
      <xdr:nvSpPr>
        <xdr:cNvPr id="615" name="楕円 614">
          <a:extLst>
            <a:ext uri="{FF2B5EF4-FFF2-40B4-BE49-F238E27FC236}">
              <a16:creationId xmlns:a16="http://schemas.microsoft.com/office/drawing/2014/main" id="{2E6BA24B-D194-4BF3-B9B4-6F7E25A0CB9D}"/>
            </a:ext>
          </a:extLst>
        </xdr:cNvPr>
        <xdr:cNvSpPr/>
      </xdr:nvSpPr>
      <xdr:spPr>
        <a:xfrm>
          <a:off x="18605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xdr:rowOff>
    </xdr:from>
    <xdr:to>
      <xdr:col>102</xdr:col>
      <xdr:colOff>114300</xdr:colOff>
      <xdr:row>63</xdr:row>
      <xdr:rowOff>9906</xdr:rowOff>
    </xdr:to>
    <xdr:cxnSp macro="">
      <xdr:nvCxnSpPr>
        <xdr:cNvPr id="616" name="直線コネクタ 615">
          <a:extLst>
            <a:ext uri="{FF2B5EF4-FFF2-40B4-BE49-F238E27FC236}">
              <a16:creationId xmlns:a16="http://schemas.microsoft.com/office/drawing/2014/main" id="{B6FA99F0-341A-436A-A298-E4CB0AA39423}"/>
            </a:ext>
          </a:extLst>
        </xdr:cNvPr>
        <xdr:cNvCxnSpPr/>
      </xdr:nvCxnSpPr>
      <xdr:spPr>
        <a:xfrm flipV="1">
          <a:off x="18656300" y="108070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1802705B-A9DB-4362-BAE5-97BDE86D9049}"/>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598F128F-B0ED-4481-8862-47770614089F}"/>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3A879D0E-FBB9-4D2D-BDA3-2C909B1B9864}"/>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F6A06291-2BED-4AD4-AF32-B7389E58D5B8}"/>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43070</xdr:rowOff>
    </xdr:from>
    <xdr:ext cx="469744" cy="259045"/>
    <xdr:sp macro="" textlink="">
      <xdr:nvSpPr>
        <xdr:cNvPr id="621" name="n_1mainValue【学校施設】&#10;一人当たり面積">
          <a:extLst>
            <a:ext uri="{FF2B5EF4-FFF2-40B4-BE49-F238E27FC236}">
              <a16:creationId xmlns:a16="http://schemas.microsoft.com/office/drawing/2014/main" id="{0A01293E-DE6A-4CD0-B296-232838FE6CC7}"/>
            </a:ext>
          </a:extLst>
        </xdr:cNvPr>
        <xdr:cNvSpPr txBox="1"/>
      </xdr:nvSpPr>
      <xdr:spPr>
        <a:xfrm>
          <a:off x="21075727" y="108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45356</xdr:rowOff>
    </xdr:from>
    <xdr:ext cx="469744" cy="259045"/>
    <xdr:sp macro="" textlink="">
      <xdr:nvSpPr>
        <xdr:cNvPr id="622" name="n_2mainValue【学校施設】&#10;一人当たり面積">
          <a:extLst>
            <a:ext uri="{FF2B5EF4-FFF2-40B4-BE49-F238E27FC236}">
              <a16:creationId xmlns:a16="http://schemas.microsoft.com/office/drawing/2014/main" id="{CECB9403-71E1-4F39-84B3-E14BF4729DF5}"/>
            </a:ext>
          </a:extLst>
        </xdr:cNvPr>
        <xdr:cNvSpPr txBox="1"/>
      </xdr:nvSpPr>
      <xdr:spPr>
        <a:xfrm>
          <a:off x="20199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623" name="n_3mainValue【学校施設】&#10;一人当たり面積">
          <a:extLst>
            <a:ext uri="{FF2B5EF4-FFF2-40B4-BE49-F238E27FC236}">
              <a16:creationId xmlns:a16="http://schemas.microsoft.com/office/drawing/2014/main" id="{06E367CF-7A46-4B66-8419-8BFB19CC7B2F}"/>
            </a:ext>
          </a:extLst>
        </xdr:cNvPr>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51833</xdr:rowOff>
    </xdr:from>
    <xdr:ext cx="469744" cy="259045"/>
    <xdr:sp macro="" textlink="">
      <xdr:nvSpPr>
        <xdr:cNvPr id="624" name="n_4mainValue【学校施設】&#10;一人当たり面積">
          <a:extLst>
            <a:ext uri="{FF2B5EF4-FFF2-40B4-BE49-F238E27FC236}">
              <a16:creationId xmlns:a16="http://schemas.microsoft.com/office/drawing/2014/main" id="{DF9E04F3-0A1E-4D92-A242-498A49507B2C}"/>
            </a:ext>
          </a:extLst>
        </xdr:cNvPr>
        <xdr:cNvSpPr txBox="1"/>
      </xdr:nvSpPr>
      <xdr:spPr>
        <a:xfrm>
          <a:off x="184214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E6A6B096-49A2-4043-8313-855D5ABED9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087AB61-25B5-4061-81B4-238D1F7B1E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841CC25-8C29-4B36-9155-E4FBF23457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CBED683E-DF08-49D9-8535-32051DABF5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6570DC9-7666-46C3-B124-1CF48A4580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DE3F479-5DEB-4BA5-BA53-6B4E235F6D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C4DE57F-5FAB-4FA5-B99A-406E4FB2CC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70C1C3A8-B38E-41B3-BED9-C5C763EEFD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9FA22A92-79A8-440B-9094-94D0B7AA58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F0EEBCF-4A3E-4D46-B10E-9D09A1888F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BCDC0DB2-25C4-4B58-833E-351F2078A2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CC10DE4E-8F81-42BF-B7B6-C4C8E650509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91D99E28-A6DB-48BA-959B-77905BA21D2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43299AF-207F-4DA9-99AC-7B1A3955BB8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BF489996-5351-4436-8447-CDCA7F97E50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86B01191-D0A9-4651-A1D5-7F5B5E79C66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88A66EDB-17F4-4630-BBDE-D1C71BC0086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5D5EAC0B-6C8B-40CF-843C-717D7F2B3E0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47433D1A-80BF-48BB-B9BA-8EFA6D3C743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6F68CE87-4690-4BAE-B864-083E9CD3ABE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3D43B8-DB3A-483C-90C4-6F68CAB2111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71C43D9-D833-44DA-BAB1-6838E89E01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EA0A44DB-1AD6-4B8E-9D50-3DEA86DC338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E44CA2A2-7E1A-4476-A8A0-D12AA99F0C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C909418-B6B0-426C-A66C-C12FEFD50FB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BC294CC4-E022-48B8-8E97-8F33A88755D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E9ABE97-B613-4B1F-A6DA-A7B4625170C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A31588BA-114C-417F-8F4D-19FE96E6080C}"/>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2686BFBB-9C37-4216-9CB0-DD5854B78E3F}"/>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a:extLst>
            <a:ext uri="{FF2B5EF4-FFF2-40B4-BE49-F238E27FC236}">
              <a16:creationId xmlns:a16="http://schemas.microsoft.com/office/drawing/2014/main" id="{A26D40D6-DB52-4344-AE8F-7E54F196BF8E}"/>
            </a:ext>
          </a:extLst>
        </xdr:cNvPr>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8BB0E3E0-20BD-4B3D-B4B4-A2AB3178EB0D}"/>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CC2A047D-45F2-476E-96D3-5911B621A789}"/>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2B8A0CCA-74CE-4EBF-A73C-B8D2C6C47FB8}"/>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6BAA4016-BF1B-4903-BCEF-52D0E7F8442D}"/>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35773620-C69F-4AA7-955D-C26BC707A01C}"/>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A847BA6-2412-4FE1-A18B-CE7FFF697D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66228C9-2CE4-49D4-A897-87A602233E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5775D4D-74F1-447D-9951-F4CF0C994A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A5D73D0-58B0-466C-A73D-20850A5F37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64380B8-0A25-4EA1-9015-E7EFFEC20E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5" name="楕円 664">
          <a:extLst>
            <a:ext uri="{FF2B5EF4-FFF2-40B4-BE49-F238E27FC236}">
              <a16:creationId xmlns:a16="http://schemas.microsoft.com/office/drawing/2014/main" id="{4BB4DCF7-E9B4-4322-8284-C4FEF7EC6D78}"/>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6" name="【児童館】&#10;有形固定資産減価償却率該当値テキスト">
          <a:extLst>
            <a:ext uri="{FF2B5EF4-FFF2-40B4-BE49-F238E27FC236}">
              <a16:creationId xmlns:a16="http://schemas.microsoft.com/office/drawing/2014/main" id="{EA550F67-8361-4118-981B-34C3EB59A237}"/>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7" name="楕円 666">
          <a:extLst>
            <a:ext uri="{FF2B5EF4-FFF2-40B4-BE49-F238E27FC236}">
              <a16:creationId xmlns:a16="http://schemas.microsoft.com/office/drawing/2014/main" id="{4DE2E0DE-37B0-4737-A115-60B6B975A9CA}"/>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8" name="直線コネクタ 667">
          <a:extLst>
            <a:ext uri="{FF2B5EF4-FFF2-40B4-BE49-F238E27FC236}">
              <a16:creationId xmlns:a16="http://schemas.microsoft.com/office/drawing/2014/main" id="{C2842441-D62A-443A-ABC8-9AC737FDB02E}"/>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9" name="楕円 668">
          <a:extLst>
            <a:ext uri="{FF2B5EF4-FFF2-40B4-BE49-F238E27FC236}">
              <a16:creationId xmlns:a16="http://schemas.microsoft.com/office/drawing/2014/main" id="{995998F8-18E3-429D-AE4C-AA77ED597276}"/>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0" name="直線コネクタ 669">
          <a:extLst>
            <a:ext uri="{FF2B5EF4-FFF2-40B4-BE49-F238E27FC236}">
              <a16:creationId xmlns:a16="http://schemas.microsoft.com/office/drawing/2014/main" id="{62FE4844-04CA-4188-98FF-199B73B42BAE}"/>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671" name="楕円 670">
          <a:extLst>
            <a:ext uri="{FF2B5EF4-FFF2-40B4-BE49-F238E27FC236}">
              <a16:creationId xmlns:a16="http://schemas.microsoft.com/office/drawing/2014/main" id="{E01D7387-FCC1-4170-84CA-1DFD35E05433}"/>
            </a:ext>
          </a:extLst>
        </xdr:cNvPr>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114300</xdr:rowOff>
    </xdr:to>
    <xdr:cxnSp macro="">
      <xdr:nvCxnSpPr>
        <xdr:cNvPr id="672" name="直線コネクタ 671">
          <a:extLst>
            <a:ext uri="{FF2B5EF4-FFF2-40B4-BE49-F238E27FC236}">
              <a16:creationId xmlns:a16="http://schemas.microsoft.com/office/drawing/2014/main" id="{8168E7EC-B9B7-4A10-8B65-7FF01FBB9FB7}"/>
            </a:ext>
          </a:extLst>
        </xdr:cNvPr>
        <xdr:cNvCxnSpPr/>
      </xdr:nvCxnSpPr>
      <xdr:spPr>
        <a:xfrm>
          <a:off x="13703300" y="14794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82550</xdr:rowOff>
    </xdr:from>
    <xdr:to>
      <xdr:col>67</xdr:col>
      <xdr:colOff>101600</xdr:colOff>
      <xdr:row>86</xdr:row>
      <xdr:rowOff>12700</xdr:rowOff>
    </xdr:to>
    <xdr:sp macro="" textlink="">
      <xdr:nvSpPr>
        <xdr:cNvPr id="673" name="楕円 672">
          <a:extLst>
            <a:ext uri="{FF2B5EF4-FFF2-40B4-BE49-F238E27FC236}">
              <a16:creationId xmlns:a16="http://schemas.microsoft.com/office/drawing/2014/main" id="{A8AC02C0-3A05-4A9F-A946-D64C28FF73E8}"/>
            </a:ext>
          </a:extLst>
        </xdr:cNvPr>
        <xdr:cNvSpPr/>
      </xdr:nvSpPr>
      <xdr:spPr>
        <a:xfrm>
          <a:off x="1276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133350</xdr:rowOff>
    </xdr:from>
    <xdr:to>
      <xdr:col>71</xdr:col>
      <xdr:colOff>177800</xdr:colOff>
      <xdr:row>86</xdr:row>
      <xdr:rowOff>49530</xdr:rowOff>
    </xdr:to>
    <xdr:cxnSp macro="">
      <xdr:nvCxnSpPr>
        <xdr:cNvPr id="674" name="直線コネクタ 673">
          <a:extLst>
            <a:ext uri="{FF2B5EF4-FFF2-40B4-BE49-F238E27FC236}">
              <a16:creationId xmlns:a16="http://schemas.microsoft.com/office/drawing/2014/main" id="{068B2771-8880-4515-91F1-E3268CD6539D}"/>
            </a:ext>
          </a:extLst>
        </xdr:cNvPr>
        <xdr:cNvCxnSpPr/>
      </xdr:nvCxnSpPr>
      <xdr:spPr>
        <a:xfrm>
          <a:off x="12814300" y="147066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a:extLst>
            <a:ext uri="{FF2B5EF4-FFF2-40B4-BE49-F238E27FC236}">
              <a16:creationId xmlns:a16="http://schemas.microsoft.com/office/drawing/2014/main" id="{70A7B811-4842-4D76-8264-2F549549C103}"/>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a:extLst>
            <a:ext uri="{FF2B5EF4-FFF2-40B4-BE49-F238E27FC236}">
              <a16:creationId xmlns:a16="http://schemas.microsoft.com/office/drawing/2014/main" id="{16A220E8-6378-4300-AC42-B5032E18462B}"/>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5EFAE210-FC73-4BDF-A19A-F46BDE9E8413}"/>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C1353EF7-736D-4C50-8DAC-5EECA51DA6A8}"/>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9" name="n_1mainValue【児童館】&#10;有形固定資産減価償却率">
          <a:extLst>
            <a:ext uri="{FF2B5EF4-FFF2-40B4-BE49-F238E27FC236}">
              <a16:creationId xmlns:a16="http://schemas.microsoft.com/office/drawing/2014/main" id="{47FF4598-8390-46A9-AC18-A1FBA4DF7DEB}"/>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0" name="n_2mainValue【児童館】&#10;有形固定資産減価償却率">
          <a:extLst>
            <a:ext uri="{FF2B5EF4-FFF2-40B4-BE49-F238E27FC236}">
              <a16:creationId xmlns:a16="http://schemas.microsoft.com/office/drawing/2014/main" id="{2778B8D8-5BA1-4373-8778-BC6E8F745CF5}"/>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681" name="n_3mainValue【児童館】&#10;有形固定資産減価償却率">
          <a:extLst>
            <a:ext uri="{FF2B5EF4-FFF2-40B4-BE49-F238E27FC236}">
              <a16:creationId xmlns:a16="http://schemas.microsoft.com/office/drawing/2014/main" id="{37D2B69F-B9D7-4E57-B62E-348A08336860}"/>
            </a:ext>
          </a:extLst>
        </xdr:cNvPr>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3827</xdr:rowOff>
    </xdr:from>
    <xdr:ext cx="405111" cy="259045"/>
    <xdr:sp macro="" textlink="">
      <xdr:nvSpPr>
        <xdr:cNvPr id="682" name="n_4mainValue【児童館】&#10;有形固定資産減価償却率">
          <a:extLst>
            <a:ext uri="{FF2B5EF4-FFF2-40B4-BE49-F238E27FC236}">
              <a16:creationId xmlns:a16="http://schemas.microsoft.com/office/drawing/2014/main" id="{4C747E66-0A44-43D4-9038-E76CF3D6CCF9}"/>
            </a:ext>
          </a:extLst>
        </xdr:cNvPr>
        <xdr:cNvSpPr txBox="1"/>
      </xdr:nvSpPr>
      <xdr:spPr>
        <a:xfrm>
          <a:off x="12611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4E22B63-B1D1-4072-A85C-82C09ECD61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B6DCD56F-0D2A-4F96-A362-2ADADB1534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D9EECD53-9EE3-41A9-A8B4-1DE645B48D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40C9985-A0D6-4C8D-AA8E-8814E79083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746D355B-27A9-4ACA-A320-563E1B71C8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113F4244-AE39-42FA-B8C8-8978EB7AF3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5C44110E-4844-4F42-8DC7-AE9FCC1AE8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16F30A75-FF46-438C-95B2-3240E611CC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CF337FB-7A72-4AD9-99E3-BC9C7BE3D8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2F8EBBB0-7028-404D-A0E1-48DC92B17E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6D3E184F-BDCC-4F33-BDD1-255F056D7B2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978FDEB-9DAD-4B94-B384-0B0D402CB8A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33A07624-525C-40A7-9186-8D197FEC784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380C9138-B531-4667-B3FD-643EDDD4358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545047C0-4F22-4FCB-95F4-A864F6E53BD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DC31E35A-599E-4008-8C9F-282BA2497EE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B82A99F3-18BC-49C8-97DF-85A5849A9C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582DB4F6-6FEF-45E1-B546-69216F9258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470C9537-75BC-40F9-BD1B-2071CEE3ACC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5F22C7D-C96F-496A-9136-DCAF9C80289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72A6DF39-72B8-4E6A-92A7-36F71EBD13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7B33DE93-40A2-40EB-A5C2-F9037DD9D7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E89C77E1-F212-4118-85A7-EAE7EDE050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419AD482-9656-46E4-B734-82982039DA92}"/>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087422A7-D5ED-45B8-A57A-DDEBFBCA19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19573299-5245-43D9-8B10-A22EB98EF501}"/>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9530F6C4-BE9E-4EA5-B8F9-D2CC5015058E}"/>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EFD5AABE-A544-4B8A-B9DD-39ECEC080BFA}"/>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a:extLst>
            <a:ext uri="{FF2B5EF4-FFF2-40B4-BE49-F238E27FC236}">
              <a16:creationId xmlns:a16="http://schemas.microsoft.com/office/drawing/2014/main" id="{7641526D-1D16-43A6-AFE9-C8E4F291DC87}"/>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3B8FA6D5-B8F7-4CBC-B45B-9C0C70D034B2}"/>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296756FF-6DE3-4AAD-9333-C1C64084679C}"/>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CF2C9D29-0833-4807-9EFC-AD4D04CBA345}"/>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314FD5E8-80E5-4220-9B4D-E67935C03DC2}"/>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A2F29A02-FCC2-403E-A181-4F6B63D775F2}"/>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0A64958-C7C7-406F-A01C-CFDC2C32D2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273618F-DF0F-45E8-A80B-6B13492F9F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25E533C-BF34-45B7-802A-E5CFFB5828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A637DE3-7A55-4401-8DFD-F390B69C99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C40EDD5-44D1-41D2-AFA9-690CF64C23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22" name="楕円 721">
          <a:extLst>
            <a:ext uri="{FF2B5EF4-FFF2-40B4-BE49-F238E27FC236}">
              <a16:creationId xmlns:a16="http://schemas.microsoft.com/office/drawing/2014/main" id="{D425BD90-6958-4796-8D62-364F8744C73A}"/>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723" name="【児童館】&#10;一人当たり面積該当値テキスト">
          <a:extLst>
            <a:ext uri="{FF2B5EF4-FFF2-40B4-BE49-F238E27FC236}">
              <a16:creationId xmlns:a16="http://schemas.microsoft.com/office/drawing/2014/main" id="{07791B7D-C35E-4495-832F-97DB675D48DA}"/>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24" name="楕円 723">
          <a:extLst>
            <a:ext uri="{FF2B5EF4-FFF2-40B4-BE49-F238E27FC236}">
              <a16:creationId xmlns:a16="http://schemas.microsoft.com/office/drawing/2014/main" id="{107B71C0-6B1D-4A61-8192-9020D8F916F2}"/>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725" name="直線コネクタ 724">
          <a:extLst>
            <a:ext uri="{FF2B5EF4-FFF2-40B4-BE49-F238E27FC236}">
              <a16:creationId xmlns:a16="http://schemas.microsoft.com/office/drawing/2014/main" id="{FD2ECA9D-C9D1-4101-9CD2-971515AC4679}"/>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26" name="楕円 725">
          <a:extLst>
            <a:ext uri="{FF2B5EF4-FFF2-40B4-BE49-F238E27FC236}">
              <a16:creationId xmlns:a16="http://schemas.microsoft.com/office/drawing/2014/main" id="{D9BC8C20-E784-4E97-843D-14A33DE6D24C}"/>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27" name="直線コネクタ 726">
          <a:extLst>
            <a:ext uri="{FF2B5EF4-FFF2-40B4-BE49-F238E27FC236}">
              <a16:creationId xmlns:a16="http://schemas.microsoft.com/office/drawing/2014/main" id="{C03FC965-694B-42E6-BAF7-A67BBFBBAA4C}"/>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28" name="楕円 727">
          <a:extLst>
            <a:ext uri="{FF2B5EF4-FFF2-40B4-BE49-F238E27FC236}">
              <a16:creationId xmlns:a16="http://schemas.microsoft.com/office/drawing/2014/main" id="{B1604CB3-3930-4F7C-9068-6D3B6F342775}"/>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729" name="直線コネクタ 728">
          <a:extLst>
            <a:ext uri="{FF2B5EF4-FFF2-40B4-BE49-F238E27FC236}">
              <a16:creationId xmlns:a16="http://schemas.microsoft.com/office/drawing/2014/main" id="{0F4F2C23-E6AF-441B-B65B-DD1EEB56DC8E}"/>
            </a:ext>
          </a:extLst>
        </xdr:cNvPr>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730" name="楕円 729">
          <a:extLst>
            <a:ext uri="{FF2B5EF4-FFF2-40B4-BE49-F238E27FC236}">
              <a16:creationId xmlns:a16="http://schemas.microsoft.com/office/drawing/2014/main" id="{E4C2F6B3-D7CC-4DAE-964F-7C096319C384}"/>
            </a:ext>
          </a:extLst>
        </xdr:cNvPr>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30480</xdr:rowOff>
    </xdr:to>
    <xdr:cxnSp macro="">
      <xdr:nvCxnSpPr>
        <xdr:cNvPr id="731" name="直線コネクタ 730">
          <a:extLst>
            <a:ext uri="{FF2B5EF4-FFF2-40B4-BE49-F238E27FC236}">
              <a16:creationId xmlns:a16="http://schemas.microsoft.com/office/drawing/2014/main" id="{073390A6-AE7D-4FB8-86EF-9EFFC8EE7BA0}"/>
            </a:ext>
          </a:extLst>
        </xdr:cNvPr>
        <xdr:cNvCxnSpPr/>
      </xdr:nvCxnSpPr>
      <xdr:spPr>
        <a:xfrm>
          <a:off x="18656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a:extLst>
            <a:ext uri="{FF2B5EF4-FFF2-40B4-BE49-F238E27FC236}">
              <a16:creationId xmlns:a16="http://schemas.microsoft.com/office/drawing/2014/main" id="{F88E8382-8D1F-48A4-8679-046C40279B94}"/>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a:extLst>
            <a:ext uri="{FF2B5EF4-FFF2-40B4-BE49-F238E27FC236}">
              <a16:creationId xmlns:a16="http://schemas.microsoft.com/office/drawing/2014/main" id="{507B3CC4-0FDB-44BD-9B4F-0CFDFBEDA162}"/>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a:extLst>
            <a:ext uri="{FF2B5EF4-FFF2-40B4-BE49-F238E27FC236}">
              <a16:creationId xmlns:a16="http://schemas.microsoft.com/office/drawing/2014/main" id="{67ADDF43-07E3-454D-8A71-E5AA11B826BC}"/>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a:extLst>
            <a:ext uri="{FF2B5EF4-FFF2-40B4-BE49-F238E27FC236}">
              <a16:creationId xmlns:a16="http://schemas.microsoft.com/office/drawing/2014/main" id="{998AEBD2-8FF5-4CCA-B074-373861837D83}"/>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36" name="n_1mainValue【児童館】&#10;一人当たり面積">
          <a:extLst>
            <a:ext uri="{FF2B5EF4-FFF2-40B4-BE49-F238E27FC236}">
              <a16:creationId xmlns:a16="http://schemas.microsoft.com/office/drawing/2014/main" id="{5EA7836E-EE37-4F99-80AD-CCFAD1C4497A}"/>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37" name="n_2mainValue【児童館】&#10;一人当たり面積">
          <a:extLst>
            <a:ext uri="{FF2B5EF4-FFF2-40B4-BE49-F238E27FC236}">
              <a16:creationId xmlns:a16="http://schemas.microsoft.com/office/drawing/2014/main" id="{F5A80528-E295-41F7-8EEF-07DED2B44563}"/>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38" name="n_3mainValue【児童館】&#10;一人当たり面積">
          <a:extLst>
            <a:ext uri="{FF2B5EF4-FFF2-40B4-BE49-F238E27FC236}">
              <a16:creationId xmlns:a16="http://schemas.microsoft.com/office/drawing/2014/main" id="{F913E94F-77CA-4EAB-BF3F-1EED11C11E54}"/>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739" name="n_4mainValue【児童館】&#10;一人当たり面積">
          <a:extLst>
            <a:ext uri="{FF2B5EF4-FFF2-40B4-BE49-F238E27FC236}">
              <a16:creationId xmlns:a16="http://schemas.microsoft.com/office/drawing/2014/main" id="{4FB33A8C-25F3-48FF-9A44-78093559F7A5}"/>
            </a:ext>
          </a:extLst>
        </xdr:cNvPr>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D22CC176-876E-4C3D-961E-3223C3E365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10611E95-9F16-48A7-945D-ECEEA83444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34FE6F3-3338-44E7-B312-49AB8D7FA7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4C4BB8-A481-4A3D-81CC-6FE908B291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E6F06D93-9F1F-497F-B083-28734C3AD9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43D3BAB5-56D5-459D-B0D2-E50ECDBD30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AC2128D8-4E05-4F6A-BD2E-208498213B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D3FF179-F17A-4953-92F1-38F937C79F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7B249FBA-B37E-4630-838B-19AB4D59E8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84C8629-7192-454D-A6C5-DCC0BBCE1E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F64D696B-79FC-4ED1-9560-43C33D8D2E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15B138A3-C596-4CD5-9BA4-F2269A23299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3630FB0-E5A2-448A-AFE9-B89EC5F3BF3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26F789BB-0EF7-4343-966E-31C6142FD9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AF4B9E6B-8653-49FD-8714-3DA336E4BE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552A4D7-141D-406A-81FE-42E01434BA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FB0F6B60-7C35-4C34-ABA2-C15DB4C499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25122F1E-9692-4F33-969B-B8650092F5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A58A84B5-DFA9-426C-8DBF-07D64D5D4CC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F9D84B43-BE7A-42F2-8B0B-B1DBC510D03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F93D23CE-4112-459E-91FB-09F83F986A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E549DA24-AF4B-4D0A-B823-7C63B2C5D5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DBE67843-F970-4213-81A2-873A4D4D536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FC2B7103-B845-4A8D-8108-F0657CA635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1872791F-71C2-491B-8048-31E05CB362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821A3687-7F12-489D-8FDB-0639DE3F0A9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294C0AA6-B24F-45E6-94EE-5BB1A693D09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BFC90C4E-311A-4EAA-AFD5-3F24B87AA16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761F1301-65DA-47DA-8768-E2D49D302879}"/>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357737B3-DBAD-4E30-ABBC-37EABBD910C4}"/>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a:extLst>
            <a:ext uri="{FF2B5EF4-FFF2-40B4-BE49-F238E27FC236}">
              <a16:creationId xmlns:a16="http://schemas.microsoft.com/office/drawing/2014/main" id="{88067AAC-0753-45FD-BAD0-9DA46C92C90C}"/>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2AC09FBF-5DB5-45EF-AC3B-7E4A1C48193F}"/>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B76E7D05-7376-48D1-BB4C-C205DDFB5087}"/>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7B4241D9-1D48-4E69-97E5-05718BAE5704}"/>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F867AA73-D161-4F71-B202-1D7D82EF7F47}"/>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02308A1A-E4F2-4709-BFC1-998B188F71EF}"/>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4C77070-DD3E-4EDF-AF66-34B4EE63C8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6F02C52-9760-453E-9C93-2AC6D4F3B3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1672566-5490-4D8B-8EF3-8F3AB7B6C9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F029B3A-2679-4876-9DCD-9F977835B7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7484D87-EAE9-4FFE-9627-14C37DDE74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139700</xdr:rowOff>
    </xdr:from>
    <xdr:to>
      <xdr:col>85</xdr:col>
      <xdr:colOff>177800</xdr:colOff>
      <xdr:row>109</xdr:row>
      <xdr:rowOff>69850</xdr:rowOff>
    </xdr:to>
    <xdr:sp macro="" textlink="">
      <xdr:nvSpPr>
        <xdr:cNvPr id="781" name="楕円 780">
          <a:extLst>
            <a:ext uri="{FF2B5EF4-FFF2-40B4-BE49-F238E27FC236}">
              <a16:creationId xmlns:a16="http://schemas.microsoft.com/office/drawing/2014/main" id="{952AF215-A9C3-4905-B31C-7591AB6B7E89}"/>
            </a:ext>
          </a:extLst>
        </xdr:cNvPr>
        <xdr:cNvSpPr/>
      </xdr:nvSpPr>
      <xdr:spPr>
        <a:xfrm>
          <a:off x="16268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54627</xdr:rowOff>
    </xdr:from>
    <xdr:ext cx="405111" cy="259045"/>
    <xdr:sp macro="" textlink="">
      <xdr:nvSpPr>
        <xdr:cNvPr id="782" name="【公民館】&#10;有形固定資産減価償却率該当値テキスト">
          <a:extLst>
            <a:ext uri="{FF2B5EF4-FFF2-40B4-BE49-F238E27FC236}">
              <a16:creationId xmlns:a16="http://schemas.microsoft.com/office/drawing/2014/main" id="{F720D0A0-71A2-496B-8822-4EBD165B0571}"/>
            </a:ext>
          </a:extLst>
        </xdr:cNvPr>
        <xdr:cNvSpPr txBox="1"/>
      </xdr:nvSpPr>
      <xdr:spPr>
        <a:xfrm>
          <a:off x="16357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113574</xdr:rowOff>
    </xdr:from>
    <xdr:to>
      <xdr:col>81</xdr:col>
      <xdr:colOff>101600</xdr:colOff>
      <xdr:row>109</xdr:row>
      <xdr:rowOff>43724</xdr:rowOff>
    </xdr:to>
    <xdr:sp macro="" textlink="">
      <xdr:nvSpPr>
        <xdr:cNvPr id="783" name="楕円 782">
          <a:extLst>
            <a:ext uri="{FF2B5EF4-FFF2-40B4-BE49-F238E27FC236}">
              <a16:creationId xmlns:a16="http://schemas.microsoft.com/office/drawing/2014/main" id="{52EAB0BC-5DB2-4C62-B43B-2AA3A8A7666C}"/>
            </a:ext>
          </a:extLst>
        </xdr:cNvPr>
        <xdr:cNvSpPr/>
      </xdr:nvSpPr>
      <xdr:spPr>
        <a:xfrm>
          <a:off x="15430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164374</xdr:rowOff>
    </xdr:from>
    <xdr:to>
      <xdr:col>85</xdr:col>
      <xdr:colOff>127000</xdr:colOff>
      <xdr:row>109</xdr:row>
      <xdr:rowOff>19050</xdr:rowOff>
    </xdr:to>
    <xdr:cxnSp macro="">
      <xdr:nvCxnSpPr>
        <xdr:cNvPr id="784" name="直線コネクタ 783">
          <a:extLst>
            <a:ext uri="{FF2B5EF4-FFF2-40B4-BE49-F238E27FC236}">
              <a16:creationId xmlns:a16="http://schemas.microsoft.com/office/drawing/2014/main" id="{32936890-9E6B-4943-84C8-690631F69E3C}"/>
            </a:ext>
          </a:extLst>
        </xdr:cNvPr>
        <xdr:cNvCxnSpPr/>
      </xdr:nvCxnSpPr>
      <xdr:spPr>
        <a:xfrm>
          <a:off x="15481300" y="186809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74386</xdr:rowOff>
    </xdr:from>
    <xdr:to>
      <xdr:col>76</xdr:col>
      <xdr:colOff>165100</xdr:colOff>
      <xdr:row>109</xdr:row>
      <xdr:rowOff>4536</xdr:rowOff>
    </xdr:to>
    <xdr:sp macro="" textlink="">
      <xdr:nvSpPr>
        <xdr:cNvPr id="785" name="楕円 784">
          <a:extLst>
            <a:ext uri="{FF2B5EF4-FFF2-40B4-BE49-F238E27FC236}">
              <a16:creationId xmlns:a16="http://schemas.microsoft.com/office/drawing/2014/main" id="{DE759CA0-B573-423E-998F-5385D4B6495E}"/>
            </a:ext>
          </a:extLst>
        </xdr:cNvPr>
        <xdr:cNvSpPr/>
      </xdr:nvSpPr>
      <xdr:spPr>
        <a:xfrm>
          <a:off x="14541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125186</xdr:rowOff>
    </xdr:from>
    <xdr:to>
      <xdr:col>81</xdr:col>
      <xdr:colOff>50800</xdr:colOff>
      <xdr:row>108</xdr:row>
      <xdr:rowOff>164374</xdr:rowOff>
    </xdr:to>
    <xdr:cxnSp macro="">
      <xdr:nvCxnSpPr>
        <xdr:cNvPr id="786" name="直線コネクタ 785">
          <a:extLst>
            <a:ext uri="{FF2B5EF4-FFF2-40B4-BE49-F238E27FC236}">
              <a16:creationId xmlns:a16="http://schemas.microsoft.com/office/drawing/2014/main" id="{FE543CE8-C982-43A6-86FF-6D6D44EE48E3}"/>
            </a:ext>
          </a:extLst>
        </xdr:cNvPr>
        <xdr:cNvCxnSpPr/>
      </xdr:nvCxnSpPr>
      <xdr:spPr>
        <a:xfrm>
          <a:off x="14592300" y="186417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787" name="楕円 786">
          <a:extLst>
            <a:ext uri="{FF2B5EF4-FFF2-40B4-BE49-F238E27FC236}">
              <a16:creationId xmlns:a16="http://schemas.microsoft.com/office/drawing/2014/main" id="{78C91789-C509-483A-A3FC-83EBB3ED9920}"/>
            </a:ext>
          </a:extLst>
        </xdr:cNvPr>
        <xdr:cNvSpPr/>
      </xdr:nvSpPr>
      <xdr:spPr>
        <a:xfrm>
          <a:off x="1365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125186</xdr:rowOff>
    </xdr:to>
    <xdr:cxnSp macro="">
      <xdr:nvCxnSpPr>
        <xdr:cNvPr id="788" name="直線コネクタ 787">
          <a:extLst>
            <a:ext uri="{FF2B5EF4-FFF2-40B4-BE49-F238E27FC236}">
              <a16:creationId xmlns:a16="http://schemas.microsoft.com/office/drawing/2014/main" id="{49330E9E-B977-4F63-A20A-73B15A3EE70A}"/>
            </a:ext>
          </a:extLst>
        </xdr:cNvPr>
        <xdr:cNvCxnSpPr/>
      </xdr:nvCxnSpPr>
      <xdr:spPr>
        <a:xfrm>
          <a:off x="13703300" y="18587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66221</xdr:rowOff>
    </xdr:from>
    <xdr:to>
      <xdr:col>67</xdr:col>
      <xdr:colOff>101600</xdr:colOff>
      <xdr:row>108</xdr:row>
      <xdr:rowOff>167821</xdr:rowOff>
    </xdr:to>
    <xdr:sp macro="" textlink="">
      <xdr:nvSpPr>
        <xdr:cNvPr id="789" name="楕円 788">
          <a:extLst>
            <a:ext uri="{FF2B5EF4-FFF2-40B4-BE49-F238E27FC236}">
              <a16:creationId xmlns:a16="http://schemas.microsoft.com/office/drawing/2014/main" id="{2A4432FD-3DBA-4A53-9F38-7F231CD5E277}"/>
            </a:ext>
          </a:extLst>
        </xdr:cNvPr>
        <xdr:cNvSpPr/>
      </xdr:nvSpPr>
      <xdr:spPr>
        <a:xfrm>
          <a:off x="1276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117021</xdr:rowOff>
    </xdr:to>
    <xdr:cxnSp macro="">
      <xdr:nvCxnSpPr>
        <xdr:cNvPr id="790" name="直線コネクタ 789">
          <a:extLst>
            <a:ext uri="{FF2B5EF4-FFF2-40B4-BE49-F238E27FC236}">
              <a16:creationId xmlns:a16="http://schemas.microsoft.com/office/drawing/2014/main" id="{434C05BD-2FB0-4091-BF8A-FB99BD662071}"/>
            </a:ext>
          </a:extLst>
        </xdr:cNvPr>
        <xdr:cNvCxnSpPr/>
      </xdr:nvCxnSpPr>
      <xdr:spPr>
        <a:xfrm flipV="1">
          <a:off x="12814300" y="185879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a:extLst>
            <a:ext uri="{FF2B5EF4-FFF2-40B4-BE49-F238E27FC236}">
              <a16:creationId xmlns:a16="http://schemas.microsoft.com/office/drawing/2014/main" id="{34AE210A-B86C-4C8A-A57C-10F39A80ED71}"/>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92" name="n_2aveValue【公民館】&#10;有形固定資産減価償却率">
          <a:extLst>
            <a:ext uri="{FF2B5EF4-FFF2-40B4-BE49-F238E27FC236}">
              <a16:creationId xmlns:a16="http://schemas.microsoft.com/office/drawing/2014/main" id="{4DE323AE-942F-4B29-9C54-AB871275CFF6}"/>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93" name="n_3aveValue【公民館】&#10;有形固定資産減価償却率">
          <a:extLst>
            <a:ext uri="{FF2B5EF4-FFF2-40B4-BE49-F238E27FC236}">
              <a16:creationId xmlns:a16="http://schemas.microsoft.com/office/drawing/2014/main" id="{C690925D-2C22-4B76-9CF5-8F48992EE3EB}"/>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94" name="n_4aveValue【公民館】&#10;有形固定資産減価償却率">
          <a:extLst>
            <a:ext uri="{FF2B5EF4-FFF2-40B4-BE49-F238E27FC236}">
              <a16:creationId xmlns:a16="http://schemas.microsoft.com/office/drawing/2014/main" id="{8E3574DC-0E53-4C81-B680-7CB9A195AE33}"/>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34851</xdr:rowOff>
    </xdr:from>
    <xdr:ext cx="405111" cy="259045"/>
    <xdr:sp macro="" textlink="">
      <xdr:nvSpPr>
        <xdr:cNvPr id="795" name="n_1mainValue【公民館】&#10;有形固定資産減価償却率">
          <a:extLst>
            <a:ext uri="{FF2B5EF4-FFF2-40B4-BE49-F238E27FC236}">
              <a16:creationId xmlns:a16="http://schemas.microsoft.com/office/drawing/2014/main" id="{EE884007-0A0C-47CE-A9E6-406C89721C27}"/>
            </a:ext>
          </a:extLst>
        </xdr:cNvPr>
        <xdr:cNvSpPr txBox="1"/>
      </xdr:nvSpPr>
      <xdr:spPr>
        <a:xfrm>
          <a:off x="152660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167113</xdr:rowOff>
    </xdr:from>
    <xdr:ext cx="405111" cy="259045"/>
    <xdr:sp macro="" textlink="">
      <xdr:nvSpPr>
        <xdr:cNvPr id="796" name="n_2mainValue【公民館】&#10;有形固定資産減価償却率">
          <a:extLst>
            <a:ext uri="{FF2B5EF4-FFF2-40B4-BE49-F238E27FC236}">
              <a16:creationId xmlns:a16="http://schemas.microsoft.com/office/drawing/2014/main" id="{C184A864-2B9A-40CB-8627-58D179A1C880}"/>
            </a:ext>
          </a:extLst>
        </xdr:cNvPr>
        <xdr:cNvSpPr txBox="1"/>
      </xdr:nvSpPr>
      <xdr:spPr>
        <a:xfrm>
          <a:off x="14389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797" name="n_3mainValue【公民館】&#10;有形固定資産減価償却率">
          <a:extLst>
            <a:ext uri="{FF2B5EF4-FFF2-40B4-BE49-F238E27FC236}">
              <a16:creationId xmlns:a16="http://schemas.microsoft.com/office/drawing/2014/main" id="{735C0EFE-B985-4A7B-B55E-54A9218289E7}"/>
            </a:ext>
          </a:extLst>
        </xdr:cNvPr>
        <xdr:cNvSpPr txBox="1"/>
      </xdr:nvSpPr>
      <xdr:spPr>
        <a:xfrm>
          <a:off x="13500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158948</xdr:rowOff>
    </xdr:from>
    <xdr:ext cx="405111" cy="259045"/>
    <xdr:sp macro="" textlink="">
      <xdr:nvSpPr>
        <xdr:cNvPr id="798" name="n_4mainValue【公民館】&#10;有形固定資産減価償却率">
          <a:extLst>
            <a:ext uri="{FF2B5EF4-FFF2-40B4-BE49-F238E27FC236}">
              <a16:creationId xmlns:a16="http://schemas.microsoft.com/office/drawing/2014/main" id="{CD80F9B9-3153-4354-92C9-9112F12D6E88}"/>
            </a:ext>
          </a:extLst>
        </xdr:cNvPr>
        <xdr:cNvSpPr txBox="1"/>
      </xdr:nvSpPr>
      <xdr:spPr>
        <a:xfrm>
          <a:off x="12611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88300FA-16A3-4BE9-B255-72CD920A91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3F5BE3AC-A3B4-45DC-8F2C-AA284D03A1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19196745-2B2E-4256-A0AE-61DD311E55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17BA03E-E840-4A0F-8540-D3443C9B0E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5283941-9B90-4FC0-BE82-9A06726B62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CBB5FE19-EC85-4AA7-90F2-62A8D24E05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1F5B1946-ADAE-49AE-9503-7F56E0E3C3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21383677-ED57-4561-8822-702CA5A4F9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8D61A035-F98B-422E-B1D7-9235312BFD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4CF327E6-3FC8-407E-8D9C-E90ABCA219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E5832D2-464C-45DF-85D6-DA37288A53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218B4201-9C3F-494E-A1CD-DFB13D84BC4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5C001362-BCFC-426A-97C7-96DFD94D97B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B83D12A9-B795-44CF-82F7-D8B6AD5D870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4D3A4AE0-86F4-4D1D-96D3-DF80859D1A0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CF7A05CD-794E-4308-AE5A-A80B5143240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EFF45527-D3FA-4415-AEB9-DA64C2B874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9415C758-F755-4C70-9CB1-B9258BB5A24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2C0184BD-281B-48CC-A45B-F490DF2875B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CEA0486C-9629-4899-8538-37BEED0A4BD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47F61842-E8B5-4D68-A54D-DC2590E16B7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D1479C50-77D5-460D-BCD4-0A53AFA55D1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B3E5B8A0-9AB0-446B-8612-E04139A731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6B54222F-035A-4444-AC05-C415FD8824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27C22F08-8822-4D53-9677-175505C9B2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648A64CE-CB83-4728-84DA-B40C1C568B5A}"/>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8DF929A6-B8D3-4534-A994-AE121EE7095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FAB1766D-4D47-4B5C-9FAB-7A8F11041B3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E1FE42D1-4F4A-4576-B958-1A0271745F6B}"/>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BC8A62F6-515F-4C00-8AEB-C73E7DB4F2FB}"/>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1E62C568-570A-44AD-9668-CEA2187F01E7}"/>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007D1B4B-DECB-4C63-85DD-2AFAC5454D45}"/>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FBE5786B-D568-4694-AD5C-A7DCC8BCB89B}"/>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855A4E88-786A-4CC0-A21A-8C2829885BC4}"/>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BB9F6382-7696-4FFD-AA07-F6F753D230A5}"/>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5D6C3436-1BF8-4615-9600-78DE33000AC5}"/>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B8619DD-6EA7-4777-A316-6F6B20A3D7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E7EB2B7-0986-4917-BA3F-5485432F11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19DC08B-02CA-44C6-9AE4-A31D000F2F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E3B1ABD-23C8-40CF-909C-42A34F7FE1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9A590B6-5FF2-411F-B23C-833CDB4E7D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49349</xdr:rowOff>
    </xdr:from>
    <xdr:to>
      <xdr:col>116</xdr:col>
      <xdr:colOff>114300</xdr:colOff>
      <xdr:row>108</xdr:row>
      <xdr:rowOff>150949</xdr:rowOff>
    </xdr:to>
    <xdr:sp macro="" textlink="">
      <xdr:nvSpPr>
        <xdr:cNvPr id="840" name="楕円 839">
          <a:extLst>
            <a:ext uri="{FF2B5EF4-FFF2-40B4-BE49-F238E27FC236}">
              <a16:creationId xmlns:a16="http://schemas.microsoft.com/office/drawing/2014/main" id="{AE5E2262-A4D1-485D-824C-F805F249602B}"/>
            </a:ext>
          </a:extLst>
        </xdr:cNvPr>
        <xdr:cNvSpPr/>
      </xdr:nvSpPr>
      <xdr:spPr>
        <a:xfrm>
          <a:off x="221107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135726</xdr:rowOff>
    </xdr:from>
    <xdr:ext cx="469744" cy="259045"/>
    <xdr:sp macro="" textlink="">
      <xdr:nvSpPr>
        <xdr:cNvPr id="841" name="【公民館】&#10;一人当たり面積該当値テキスト">
          <a:extLst>
            <a:ext uri="{FF2B5EF4-FFF2-40B4-BE49-F238E27FC236}">
              <a16:creationId xmlns:a16="http://schemas.microsoft.com/office/drawing/2014/main" id="{3F722185-7C62-4668-BA5D-A7ACC7866B82}"/>
            </a:ext>
          </a:extLst>
        </xdr:cNvPr>
        <xdr:cNvSpPr txBox="1"/>
      </xdr:nvSpPr>
      <xdr:spPr>
        <a:xfrm>
          <a:off x="22199600" y="184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49349</xdr:rowOff>
    </xdr:from>
    <xdr:to>
      <xdr:col>112</xdr:col>
      <xdr:colOff>38100</xdr:colOff>
      <xdr:row>108</xdr:row>
      <xdr:rowOff>150949</xdr:rowOff>
    </xdr:to>
    <xdr:sp macro="" textlink="">
      <xdr:nvSpPr>
        <xdr:cNvPr id="842" name="楕円 841">
          <a:extLst>
            <a:ext uri="{FF2B5EF4-FFF2-40B4-BE49-F238E27FC236}">
              <a16:creationId xmlns:a16="http://schemas.microsoft.com/office/drawing/2014/main" id="{087D9D46-2E37-492B-AFB6-974B9145C3DA}"/>
            </a:ext>
          </a:extLst>
        </xdr:cNvPr>
        <xdr:cNvSpPr/>
      </xdr:nvSpPr>
      <xdr:spPr>
        <a:xfrm>
          <a:off x="21272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100149</xdr:rowOff>
    </xdr:from>
    <xdr:to>
      <xdr:col>116</xdr:col>
      <xdr:colOff>63500</xdr:colOff>
      <xdr:row>108</xdr:row>
      <xdr:rowOff>100149</xdr:rowOff>
    </xdr:to>
    <xdr:cxnSp macro="">
      <xdr:nvCxnSpPr>
        <xdr:cNvPr id="843" name="直線コネクタ 842">
          <a:extLst>
            <a:ext uri="{FF2B5EF4-FFF2-40B4-BE49-F238E27FC236}">
              <a16:creationId xmlns:a16="http://schemas.microsoft.com/office/drawing/2014/main" id="{7F45B8BB-44AB-4241-865E-1B50E006CEF5}"/>
            </a:ext>
          </a:extLst>
        </xdr:cNvPr>
        <xdr:cNvCxnSpPr/>
      </xdr:nvCxnSpPr>
      <xdr:spPr>
        <a:xfrm>
          <a:off x="21323300" y="18616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49349</xdr:rowOff>
    </xdr:from>
    <xdr:to>
      <xdr:col>107</xdr:col>
      <xdr:colOff>101600</xdr:colOff>
      <xdr:row>108</xdr:row>
      <xdr:rowOff>150949</xdr:rowOff>
    </xdr:to>
    <xdr:sp macro="" textlink="">
      <xdr:nvSpPr>
        <xdr:cNvPr id="844" name="楕円 843">
          <a:extLst>
            <a:ext uri="{FF2B5EF4-FFF2-40B4-BE49-F238E27FC236}">
              <a16:creationId xmlns:a16="http://schemas.microsoft.com/office/drawing/2014/main" id="{1F9FF901-7800-4FC6-9C1A-440CB9E24EDD}"/>
            </a:ext>
          </a:extLst>
        </xdr:cNvPr>
        <xdr:cNvSpPr/>
      </xdr:nvSpPr>
      <xdr:spPr>
        <a:xfrm>
          <a:off x="20383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100149</xdr:rowOff>
    </xdr:from>
    <xdr:to>
      <xdr:col>111</xdr:col>
      <xdr:colOff>177800</xdr:colOff>
      <xdr:row>108</xdr:row>
      <xdr:rowOff>100149</xdr:rowOff>
    </xdr:to>
    <xdr:cxnSp macro="">
      <xdr:nvCxnSpPr>
        <xdr:cNvPr id="845" name="直線コネクタ 844">
          <a:extLst>
            <a:ext uri="{FF2B5EF4-FFF2-40B4-BE49-F238E27FC236}">
              <a16:creationId xmlns:a16="http://schemas.microsoft.com/office/drawing/2014/main" id="{AA0E4EDA-8082-430D-A77D-D49B8D65338E}"/>
            </a:ext>
          </a:extLst>
        </xdr:cNvPr>
        <xdr:cNvCxnSpPr/>
      </xdr:nvCxnSpPr>
      <xdr:spPr>
        <a:xfrm>
          <a:off x="20434300" y="18616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50437</xdr:rowOff>
    </xdr:from>
    <xdr:to>
      <xdr:col>102</xdr:col>
      <xdr:colOff>165100</xdr:colOff>
      <xdr:row>108</xdr:row>
      <xdr:rowOff>152037</xdr:rowOff>
    </xdr:to>
    <xdr:sp macro="" textlink="">
      <xdr:nvSpPr>
        <xdr:cNvPr id="846" name="楕円 845">
          <a:extLst>
            <a:ext uri="{FF2B5EF4-FFF2-40B4-BE49-F238E27FC236}">
              <a16:creationId xmlns:a16="http://schemas.microsoft.com/office/drawing/2014/main" id="{B7387208-55E4-445D-B19B-CB15EE7CC355}"/>
            </a:ext>
          </a:extLst>
        </xdr:cNvPr>
        <xdr:cNvSpPr/>
      </xdr:nvSpPr>
      <xdr:spPr>
        <a:xfrm>
          <a:off x="19494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100149</xdr:rowOff>
    </xdr:from>
    <xdr:to>
      <xdr:col>107</xdr:col>
      <xdr:colOff>50800</xdr:colOff>
      <xdr:row>108</xdr:row>
      <xdr:rowOff>101237</xdr:rowOff>
    </xdr:to>
    <xdr:cxnSp macro="">
      <xdr:nvCxnSpPr>
        <xdr:cNvPr id="847" name="直線コネクタ 846">
          <a:extLst>
            <a:ext uri="{FF2B5EF4-FFF2-40B4-BE49-F238E27FC236}">
              <a16:creationId xmlns:a16="http://schemas.microsoft.com/office/drawing/2014/main" id="{ABD88E22-6003-4E9A-B655-10D475493600}"/>
            </a:ext>
          </a:extLst>
        </xdr:cNvPr>
        <xdr:cNvCxnSpPr/>
      </xdr:nvCxnSpPr>
      <xdr:spPr>
        <a:xfrm flipV="1">
          <a:off x="19545300" y="186167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50437</xdr:rowOff>
    </xdr:from>
    <xdr:to>
      <xdr:col>98</xdr:col>
      <xdr:colOff>38100</xdr:colOff>
      <xdr:row>108</xdr:row>
      <xdr:rowOff>152037</xdr:rowOff>
    </xdr:to>
    <xdr:sp macro="" textlink="">
      <xdr:nvSpPr>
        <xdr:cNvPr id="848" name="楕円 847">
          <a:extLst>
            <a:ext uri="{FF2B5EF4-FFF2-40B4-BE49-F238E27FC236}">
              <a16:creationId xmlns:a16="http://schemas.microsoft.com/office/drawing/2014/main" id="{DD21A5F5-9343-44AE-AE07-414368838BE0}"/>
            </a:ext>
          </a:extLst>
        </xdr:cNvPr>
        <xdr:cNvSpPr/>
      </xdr:nvSpPr>
      <xdr:spPr>
        <a:xfrm>
          <a:off x="18605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101237</xdr:rowOff>
    </xdr:from>
    <xdr:to>
      <xdr:col>102</xdr:col>
      <xdr:colOff>114300</xdr:colOff>
      <xdr:row>108</xdr:row>
      <xdr:rowOff>101237</xdr:rowOff>
    </xdr:to>
    <xdr:cxnSp macro="">
      <xdr:nvCxnSpPr>
        <xdr:cNvPr id="849" name="直線コネクタ 848">
          <a:extLst>
            <a:ext uri="{FF2B5EF4-FFF2-40B4-BE49-F238E27FC236}">
              <a16:creationId xmlns:a16="http://schemas.microsoft.com/office/drawing/2014/main" id="{B3DB2377-897A-4456-BAD3-D8BC1286D0DD}"/>
            </a:ext>
          </a:extLst>
        </xdr:cNvPr>
        <xdr:cNvCxnSpPr/>
      </xdr:nvCxnSpPr>
      <xdr:spPr>
        <a:xfrm>
          <a:off x="18656300" y="1861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6E2FEF51-5FDD-4A60-9256-3AAD0CDB0D8A}"/>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B024AAE7-E77C-47AA-953B-6576F956532D}"/>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a:extLst>
            <a:ext uri="{FF2B5EF4-FFF2-40B4-BE49-F238E27FC236}">
              <a16:creationId xmlns:a16="http://schemas.microsoft.com/office/drawing/2014/main" id="{E3BA374B-97A5-4D1A-8A47-4E7F3A1F27B3}"/>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a:extLst>
            <a:ext uri="{FF2B5EF4-FFF2-40B4-BE49-F238E27FC236}">
              <a16:creationId xmlns:a16="http://schemas.microsoft.com/office/drawing/2014/main" id="{0C00ACE2-6B05-46FE-A28E-BD6AD51A033D}"/>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142076</xdr:rowOff>
    </xdr:from>
    <xdr:ext cx="469744" cy="259045"/>
    <xdr:sp macro="" textlink="">
      <xdr:nvSpPr>
        <xdr:cNvPr id="854" name="n_1mainValue【公民館】&#10;一人当たり面積">
          <a:extLst>
            <a:ext uri="{FF2B5EF4-FFF2-40B4-BE49-F238E27FC236}">
              <a16:creationId xmlns:a16="http://schemas.microsoft.com/office/drawing/2014/main" id="{16A6FEB3-1500-41BD-BE46-A99DD2EF3EE7}"/>
            </a:ext>
          </a:extLst>
        </xdr:cNvPr>
        <xdr:cNvSpPr txBox="1"/>
      </xdr:nvSpPr>
      <xdr:spPr>
        <a:xfrm>
          <a:off x="210757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142076</xdr:rowOff>
    </xdr:from>
    <xdr:ext cx="469744" cy="259045"/>
    <xdr:sp macro="" textlink="">
      <xdr:nvSpPr>
        <xdr:cNvPr id="855" name="n_2mainValue【公民館】&#10;一人当たり面積">
          <a:extLst>
            <a:ext uri="{FF2B5EF4-FFF2-40B4-BE49-F238E27FC236}">
              <a16:creationId xmlns:a16="http://schemas.microsoft.com/office/drawing/2014/main" id="{A699CD7C-6F79-4184-A47F-BBD5705319F8}"/>
            </a:ext>
          </a:extLst>
        </xdr:cNvPr>
        <xdr:cNvSpPr txBox="1"/>
      </xdr:nvSpPr>
      <xdr:spPr>
        <a:xfrm>
          <a:off x="20199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143164</xdr:rowOff>
    </xdr:from>
    <xdr:ext cx="469744" cy="259045"/>
    <xdr:sp macro="" textlink="">
      <xdr:nvSpPr>
        <xdr:cNvPr id="856" name="n_3mainValue【公民館】&#10;一人当たり面積">
          <a:extLst>
            <a:ext uri="{FF2B5EF4-FFF2-40B4-BE49-F238E27FC236}">
              <a16:creationId xmlns:a16="http://schemas.microsoft.com/office/drawing/2014/main" id="{CB9CF377-4FA6-4C80-BFA1-500DE242F370}"/>
            </a:ext>
          </a:extLst>
        </xdr:cNvPr>
        <xdr:cNvSpPr txBox="1"/>
      </xdr:nvSpPr>
      <xdr:spPr>
        <a:xfrm>
          <a:off x="19310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143164</xdr:rowOff>
    </xdr:from>
    <xdr:ext cx="469744" cy="259045"/>
    <xdr:sp macro="" textlink="">
      <xdr:nvSpPr>
        <xdr:cNvPr id="857" name="n_4mainValue【公民館】&#10;一人当たり面積">
          <a:extLst>
            <a:ext uri="{FF2B5EF4-FFF2-40B4-BE49-F238E27FC236}">
              <a16:creationId xmlns:a16="http://schemas.microsoft.com/office/drawing/2014/main" id="{7F2A7D7F-20C2-4748-A50F-25DB14C1C618}"/>
            </a:ext>
          </a:extLst>
        </xdr:cNvPr>
        <xdr:cNvSpPr txBox="1"/>
      </xdr:nvSpPr>
      <xdr:spPr>
        <a:xfrm>
          <a:off x="18421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7B77BF39-150E-4B1A-9381-DFDC28890E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6BDBBA8-C65E-4DF7-B69B-3AE2755876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E186AA9F-4D86-4632-99B3-52FDB64D91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認定こども園・幼稚園・保育所、橋りょう・トンネル、児童館、公民館である。類似団体よりも有形固定資産減価償却率が低い施設は学校施設、公営住宅である。現在、健康・福祉関係の部局を統合する公共施設の建設を進めており、既存施設の集約化も含め、策定している公共施設の個別計画に基づいて計画的に老朽化対策に取り組んでいく。また、学校施設については、第二小学校の大規模改修を行い、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397A86-9113-47B4-BC3D-7963AFEB8D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E5037A-919A-457D-88A4-69C273E47C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4B0B37-136F-49E0-8862-E76D72C3E7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3D352C-57AC-40DC-935A-BDFE1143D4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5DAEDF-C229-4473-93EB-20F0020431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4AAE58-A3D4-4AC5-B523-78C9767515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34DE1E-62B1-49FA-ADA7-A06C839A19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5B9079-42B6-4C49-A776-3B030A1CC5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4F4B26-6D37-443B-9374-DBF901F62E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473377-0AE8-4D32-9E09-425803F09C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753F6-D7BF-47CB-8DE9-32C9E4E894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D11261-4A40-4819-A142-E99890BFE4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4AF3BC-EE35-4270-A84F-3CC3FA18D9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A52B48-BDEF-47C3-BD28-DBCB4E34A1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B44910-AD71-4EF1-977E-B43871F2C1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54A31C-7410-4233-97AD-DC545910728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1150AC-972F-4CD6-A1F3-6B17A0DE6C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11C9DB-E67D-4FC5-A48D-35C8B15F4B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D9D75C-F095-4BDB-9236-813B24E2B4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319277-B6D4-46EB-8D72-3B9D174365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1F38A1-D8AF-4CDB-85A5-DF0268F071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349D42-3A83-4B69-90B0-1DF4A9C796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73B220-D445-4DC0-8338-E9B3BB9943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FD341-A743-4F29-A425-07DCCC86B9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EF8266-A93E-4F35-AD01-B01EE86BEB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4FA757-FE29-424A-BE45-1A095BCCCE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96737E-B974-4EE1-9586-55E2112CC1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542211-5044-4E55-8482-17991905D9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ADBD4C-B144-4465-BE3E-C0F3377631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06B1DC-2990-4D59-B03A-8A50E9A1883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F24D7D-3248-461B-873D-1DB6251348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0CB653-FFD9-4319-8B35-D70760185F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EAC452-2ADD-49BA-8FBC-81DAED5FB4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30425F-0641-4D24-AE9B-3D36BF386E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4B223E-6713-46F4-AA55-9F1F596A0F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863239-B4D5-4C54-8CFB-B41040C49A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EB948D-811B-4A65-94F2-0AE99D8820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082D0D-9DEC-439C-B5A9-6493343015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492B51-D6AB-4BF2-BA60-741A871840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8B390F-C2BF-436F-802F-835882D665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A3687A-5147-4C5D-94BA-453F1A638E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3C208F-0362-4DE3-8D41-9642A9E3E5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3F8207-55FF-4319-9D81-8653F95FAE1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4F829A9-8386-470F-B000-684B19AD26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274AFA1-E822-4F7D-847A-F47D618B20E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A2AF70-9F18-42FA-81BC-B8FEB4EEFE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D596B06-FF1B-442A-8C4E-19C9362E34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13B55A8-BA41-47F7-BB9F-5A3F3552A70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761836-9184-4DCB-A659-0B7938A31D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11BC01-7D12-4B7A-BBAF-699848B035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38CDB64-0239-4569-B78D-0F501F04E2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8FF240D-A2D7-409F-9EE1-B502291B8F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C7E23C6-4635-4527-B659-0C914DB673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1DB3C0A-95F6-4031-AD13-8CBAB1A22DE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A690888-1954-4D95-90A2-1B583EB5B5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FBBA7B7-B2B4-4B4E-BEBC-411D588DA2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B270DAB-10E9-4F3E-AE8A-2E105F5A2532}"/>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C228883-6173-40BD-9008-6D7138C11A6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0964412-56D4-4044-9442-96114679242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9670226B-24DE-4D0B-ACE9-4B6F6FC025AF}"/>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3B7A9323-1D20-4F03-9BDC-3178DA6856F9}"/>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4089B2D5-ECDF-4C3E-8B61-EFB521C84F89}"/>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263BF562-15D9-4D69-95CC-1F7F7B2B0A04}"/>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CA6D8917-D278-48E9-BAA3-060254DA346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2388AEE7-3C7D-48A1-8B37-121063616128}"/>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E283E704-715F-4A0B-931B-76D8A6E72F8C}"/>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6188AD1-16E1-4390-ABD3-0906C95DE61A}"/>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4F6970-220A-4D0D-A5CB-84B90669B2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0ACF4C-629A-42B1-8716-B54B23636F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F7C489A-00E4-46B8-BF32-882CA02F65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F81965-74BB-4458-9B33-EC2AFE3255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C05B650-BEB5-4F21-8042-8C2A478AAA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a:extLst>
            <a:ext uri="{FF2B5EF4-FFF2-40B4-BE49-F238E27FC236}">
              <a16:creationId xmlns:a16="http://schemas.microsoft.com/office/drawing/2014/main" id="{F6FCD495-7A74-4512-9E56-5D64CF370C24}"/>
            </a:ext>
          </a:extLst>
        </xdr:cNvPr>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9CDE9D1E-3075-461F-8B93-65058B7C91C4}"/>
            </a:ext>
          </a:extLst>
        </xdr:cNvPr>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a:extLst>
            <a:ext uri="{FF2B5EF4-FFF2-40B4-BE49-F238E27FC236}">
              <a16:creationId xmlns:a16="http://schemas.microsoft.com/office/drawing/2014/main" id="{F5A02ACF-9ADB-4ACA-8C62-5D8C4E932A67}"/>
            </a:ext>
          </a:extLst>
        </xdr:cNvPr>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159476</xdr:rowOff>
    </xdr:to>
    <xdr:cxnSp macro="">
      <xdr:nvCxnSpPr>
        <xdr:cNvPr id="77" name="直線コネクタ 76">
          <a:extLst>
            <a:ext uri="{FF2B5EF4-FFF2-40B4-BE49-F238E27FC236}">
              <a16:creationId xmlns:a16="http://schemas.microsoft.com/office/drawing/2014/main" id="{EFE3426D-2CCF-4548-9F1B-7EA5798F0CEA}"/>
            </a:ext>
          </a:extLst>
        </xdr:cNvPr>
        <xdr:cNvCxnSpPr/>
      </xdr:nvCxnSpPr>
      <xdr:spPr>
        <a:xfrm>
          <a:off x="3797300" y="66304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a:extLst>
            <a:ext uri="{FF2B5EF4-FFF2-40B4-BE49-F238E27FC236}">
              <a16:creationId xmlns:a16="http://schemas.microsoft.com/office/drawing/2014/main" id="{061E0E33-2C5B-4C70-992C-35A13E948A7B}"/>
            </a:ext>
          </a:extLst>
        </xdr:cNvPr>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115388</xdr:rowOff>
    </xdr:to>
    <xdr:cxnSp macro="">
      <xdr:nvCxnSpPr>
        <xdr:cNvPr id="79" name="直線コネクタ 78">
          <a:extLst>
            <a:ext uri="{FF2B5EF4-FFF2-40B4-BE49-F238E27FC236}">
              <a16:creationId xmlns:a16="http://schemas.microsoft.com/office/drawing/2014/main" id="{31EBCB2B-5C6F-4BEA-9FA0-8F5429FA180E}"/>
            </a:ext>
          </a:extLst>
        </xdr:cNvPr>
        <xdr:cNvCxnSpPr/>
      </xdr:nvCxnSpPr>
      <xdr:spPr>
        <a:xfrm>
          <a:off x="2908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15BD1444-E625-454C-8BF8-D96059947125}"/>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71301</xdr:rowOff>
    </xdr:to>
    <xdr:cxnSp macro="">
      <xdr:nvCxnSpPr>
        <xdr:cNvPr id="81" name="直線コネクタ 80">
          <a:extLst>
            <a:ext uri="{FF2B5EF4-FFF2-40B4-BE49-F238E27FC236}">
              <a16:creationId xmlns:a16="http://schemas.microsoft.com/office/drawing/2014/main" id="{1B4DA398-9C02-42DA-ACB9-71FBAEFD42BE}"/>
            </a:ext>
          </a:extLst>
        </xdr:cNvPr>
        <xdr:cNvCxnSpPr/>
      </xdr:nvCxnSpPr>
      <xdr:spPr>
        <a:xfrm>
          <a:off x="2019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103777</xdr:rowOff>
    </xdr:from>
    <xdr:to>
      <xdr:col>6</xdr:col>
      <xdr:colOff>38100</xdr:colOff>
      <xdr:row>38</xdr:row>
      <xdr:rowOff>33927</xdr:rowOff>
    </xdr:to>
    <xdr:sp macro="" textlink="">
      <xdr:nvSpPr>
        <xdr:cNvPr id="82" name="楕円 81">
          <a:extLst>
            <a:ext uri="{FF2B5EF4-FFF2-40B4-BE49-F238E27FC236}">
              <a16:creationId xmlns:a16="http://schemas.microsoft.com/office/drawing/2014/main" id="{17243F1A-A290-4E96-99D1-335D0DD01BA4}"/>
            </a:ext>
          </a:extLst>
        </xdr:cNvPr>
        <xdr:cNvSpPr/>
      </xdr:nvSpPr>
      <xdr:spPr>
        <a:xfrm>
          <a:off x="1079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154577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12D25584-02CC-43DA-AE7E-AFC387BA21BE}"/>
            </a:ext>
          </a:extLst>
        </xdr:cNvPr>
        <xdr:cNvCxnSpPr/>
      </xdr:nvCxnSpPr>
      <xdr:spPr>
        <a:xfrm>
          <a:off x="1130300" y="649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F7ADDDCD-1914-40D8-84F5-B64AA68315D8}"/>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2506C606-26CA-4A58-86DE-58D414C1AAFC}"/>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9589C4E0-D6F7-4B0B-A6E3-8606EE30AB88}"/>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380F76F7-4395-403B-9A8B-533A8FE166E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8" name="n_1mainValue【図書館】&#10;有形固定資産減価償却率">
          <a:extLst>
            <a:ext uri="{FF2B5EF4-FFF2-40B4-BE49-F238E27FC236}">
              <a16:creationId xmlns:a16="http://schemas.microsoft.com/office/drawing/2014/main" id="{FC54EF54-BD29-4693-A5B5-3E2EEA6A814F}"/>
            </a:ext>
          </a:extLst>
        </xdr:cNvPr>
        <xdr:cNvSpPr txBox="1"/>
      </xdr:nvSpPr>
      <xdr:spPr>
        <a:xfrm>
          <a:off x="3582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6DBFC35F-61D2-4B9A-8A5D-DD1DBD05E32B}"/>
            </a:ext>
          </a:extLst>
        </xdr:cNvPr>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CE58AEA9-9309-4887-A511-2816D01B65A4}"/>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25054</xdr:rowOff>
    </xdr:from>
    <xdr:ext cx="405111" cy="259045"/>
    <xdr:sp macro="" textlink="">
      <xdr:nvSpPr>
        <xdr:cNvPr id="91" name="n_4mainValue【図書館】&#10;有形固定資産減価償却率">
          <a:extLst>
            <a:ext uri="{FF2B5EF4-FFF2-40B4-BE49-F238E27FC236}">
              <a16:creationId xmlns:a16="http://schemas.microsoft.com/office/drawing/2014/main" id="{2A5BE135-B8D0-40F9-9453-04F9B994D819}"/>
            </a:ext>
          </a:extLst>
        </xdr:cNvPr>
        <xdr:cNvSpPr txBox="1"/>
      </xdr:nvSpPr>
      <xdr:spPr>
        <a:xfrm>
          <a:off x="927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C37CB08-98C7-45B0-82DE-4DA62F16E8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D695A3-8840-46DF-B9EC-AC9F0AD229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1C0ED73-89E7-4ED5-AF6C-E69E0E404C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73EFCE-7216-40C0-AB3E-4AA492A68C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D620E4-F13C-4808-AD68-679B751F5B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31F7FBA-9BE8-4A33-AAE2-AAD2697A6C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EEB6ED4-A563-42DB-AA46-E8E55E83F5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46641AA-6AFB-4CB2-9AE1-BF11B64EAD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37423C2-0662-4F13-8EB4-EC72D6E6026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0783A89-451D-4975-8646-8DA8C1685F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3445B71-2FC3-427A-8704-4453C2E3CB3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169D753-E0C9-4FD7-9DEF-DC85BFC7830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2F813BC-7C12-4133-BD3F-D69EB5C1B1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772077E-C688-48CF-A422-EDEF90A0347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F04B647-ABFF-4C48-9851-D4F1F128833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E50CCAA-C473-43FF-B95E-19A869069CE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F9ACE93-B6BC-46B2-8B5E-7FE88FFC10E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DC1644F-BCD2-4ED4-94D1-15CC1542E8A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6E387EB-C812-4068-B0EC-81859C5730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65740AA-BBAF-464F-B4F2-937D1125089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FAF2D38-A330-4AF7-B93A-ACD3DA2B0A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A79CE280-6DCF-48F1-8E3C-DD99805B8451}"/>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4D9B4EA5-5AB8-4C1E-B708-ECA30CFDC94A}"/>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3388228F-BBF2-4ABE-B5BD-8E03C9DECAFA}"/>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94863D52-62A7-4295-949C-8330CA6F6234}"/>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E69262E4-805C-4B28-AF09-55509B1A6827}"/>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a:extLst>
            <a:ext uri="{FF2B5EF4-FFF2-40B4-BE49-F238E27FC236}">
              <a16:creationId xmlns:a16="http://schemas.microsoft.com/office/drawing/2014/main" id="{71F79935-7427-4969-8B1C-A71B21D121F7}"/>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25E1BE70-ABD2-4595-81A6-117992D4CEE3}"/>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9FE44D63-A41E-45C5-8A26-5E25D5AB1736}"/>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E035A7C1-0C50-4F6C-8C15-ECE368395427}"/>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C6BC79D9-7BCE-44F8-A937-F6DD5E268146}"/>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F04EA51D-D3C5-4D28-95FA-F12406E17AA9}"/>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F6DA37-0352-4C67-A672-EA8E538F84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1F5540-AFB1-43CB-B204-E8FE71F9DE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B7AEF4-CC27-4104-A22B-BDF440AAD0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CF7106-9305-49CB-A6D4-095BC08511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284B8D6-73FB-4BBD-BF6D-0F924E9E95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29972</xdr:rowOff>
    </xdr:from>
    <xdr:to>
      <xdr:col>55</xdr:col>
      <xdr:colOff>50800</xdr:colOff>
      <xdr:row>38</xdr:row>
      <xdr:rowOff>131572</xdr:rowOff>
    </xdr:to>
    <xdr:sp macro="" textlink="">
      <xdr:nvSpPr>
        <xdr:cNvPr id="129" name="楕円 128">
          <a:extLst>
            <a:ext uri="{FF2B5EF4-FFF2-40B4-BE49-F238E27FC236}">
              <a16:creationId xmlns:a16="http://schemas.microsoft.com/office/drawing/2014/main" id="{DA07E999-7B7C-44A1-A660-45A652F06E58}"/>
            </a:ext>
          </a:extLst>
        </xdr:cNvPr>
        <xdr:cNvSpPr/>
      </xdr:nvSpPr>
      <xdr:spPr>
        <a:xfrm>
          <a:off x="10426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52849</xdr:rowOff>
    </xdr:from>
    <xdr:ext cx="469744" cy="259045"/>
    <xdr:sp macro="" textlink="">
      <xdr:nvSpPr>
        <xdr:cNvPr id="130" name="【図書館】&#10;一人当たり面積該当値テキスト">
          <a:extLst>
            <a:ext uri="{FF2B5EF4-FFF2-40B4-BE49-F238E27FC236}">
              <a16:creationId xmlns:a16="http://schemas.microsoft.com/office/drawing/2014/main" id="{50E1C0A4-5CA6-45FF-B7F1-5FDD85AD2727}"/>
            </a:ext>
          </a:extLst>
        </xdr:cNvPr>
        <xdr:cNvSpPr txBox="1"/>
      </xdr:nvSpPr>
      <xdr:spPr>
        <a:xfrm>
          <a:off x="10515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a:extLst>
            <a:ext uri="{FF2B5EF4-FFF2-40B4-BE49-F238E27FC236}">
              <a16:creationId xmlns:a16="http://schemas.microsoft.com/office/drawing/2014/main" id="{2452551F-A05F-40F6-B59C-0096611D747E}"/>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80772</xdr:rowOff>
    </xdr:to>
    <xdr:cxnSp macro="">
      <xdr:nvCxnSpPr>
        <xdr:cNvPr id="132" name="直線コネクタ 131">
          <a:extLst>
            <a:ext uri="{FF2B5EF4-FFF2-40B4-BE49-F238E27FC236}">
              <a16:creationId xmlns:a16="http://schemas.microsoft.com/office/drawing/2014/main" id="{CA2A75F7-5310-4C59-870F-DF8396E9EB75}"/>
            </a:ext>
          </a:extLst>
        </xdr:cNvPr>
        <xdr:cNvCxnSpPr/>
      </xdr:nvCxnSpPr>
      <xdr:spPr>
        <a:xfrm>
          <a:off x="9639300" y="659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29972</xdr:rowOff>
    </xdr:from>
    <xdr:to>
      <xdr:col>46</xdr:col>
      <xdr:colOff>38100</xdr:colOff>
      <xdr:row>38</xdr:row>
      <xdr:rowOff>131572</xdr:rowOff>
    </xdr:to>
    <xdr:sp macro="" textlink="">
      <xdr:nvSpPr>
        <xdr:cNvPr id="133" name="楕円 132">
          <a:extLst>
            <a:ext uri="{FF2B5EF4-FFF2-40B4-BE49-F238E27FC236}">
              <a16:creationId xmlns:a16="http://schemas.microsoft.com/office/drawing/2014/main" id="{9491C424-1A41-4599-B8E6-4EDAA2C69168}"/>
            </a:ext>
          </a:extLst>
        </xdr:cNvPr>
        <xdr:cNvSpPr/>
      </xdr:nvSpPr>
      <xdr:spPr>
        <a:xfrm>
          <a:off x="8699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80772</xdr:rowOff>
    </xdr:to>
    <xdr:cxnSp macro="">
      <xdr:nvCxnSpPr>
        <xdr:cNvPr id="134" name="直線コネクタ 133">
          <a:extLst>
            <a:ext uri="{FF2B5EF4-FFF2-40B4-BE49-F238E27FC236}">
              <a16:creationId xmlns:a16="http://schemas.microsoft.com/office/drawing/2014/main" id="{199E1328-C140-454B-B952-B1B8D0AAD9F0}"/>
            </a:ext>
          </a:extLst>
        </xdr:cNvPr>
        <xdr:cNvCxnSpPr/>
      </xdr:nvCxnSpPr>
      <xdr:spPr>
        <a:xfrm flipV="1">
          <a:off x="8750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29972</xdr:rowOff>
    </xdr:from>
    <xdr:to>
      <xdr:col>41</xdr:col>
      <xdr:colOff>101600</xdr:colOff>
      <xdr:row>38</xdr:row>
      <xdr:rowOff>131572</xdr:rowOff>
    </xdr:to>
    <xdr:sp macro="" textlink="">
      <xdr:nvSpPr>
        <xdr:cNvPr id="135" name="楕円 134">
          <a:extLst>
            <a:ext uri="{FF2B5EF4-FFF2-40B4-BE49-F238E27FC236}">
              <a16:creationId xmlns:a16="http://schemas.microsoft.com/office/drawing/2014/main" id="{103DE202-B42E-4708-948A-9718EFF4832C}"/>
            </a:ext>
          </a:extLst>
        </xdr:cNvPr>
        <xdr:cNvSpPr/>
      </xdr:nvSpPr>
      <xdr:spPr>
        <a:xfrm>
          <a:off x="781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80772</xdr:rowOff>
    </xdr:from>
    <xdr:to>
      <xdr:col>45</xdr:col>
      <xdr:colOff>177800</xdr:colOff>
      <xdr:row>38</xdr:row>
      <xdr:rowOff>80772</xdr:rowOff>
    </xdr:to>
    <xdr:cxnSp macro="">
      <xdr:nvCxnSpPr>
        <xdr:cNvPr id="136" name="直線コネクタ 135">
          <a:extLst>
            <a:ext uri="{FF2B5EF4-FFF2-40B4-BE49-F238E27FC236}">
              <a16:creationId xmlns:a16="http://schemas.microsoft.com/office/drawing/2014/main" id="{E7C5F083-5BA3-4947-B333-447FF737ACEE}"/>
            </a:ext>
          </a:extLst>
        </xdr:cNvPr>
        <xdr:cNvCxnSpPr/>
      </xdr:nvCxnSpPr>
      <xdr:spPr>
        <a:xfrm>
          <a:off x="7861300" y="659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34544</xdr:rowOff>
    </xdr:from>
    <xdr:to>
      <xdr:col>36</xdr:col>
      <xdr:colOff>165100</xdr:colOff>
      <xdr:row>38</xdr:row>
      <xdr:rowOff>136144</xdr:rowOff>
    </xdr:to>
    <xdr:sp macro="" textlink="">
      <xdr:nvSpPr>
        <xdr:cNvPr id="137" name="楕円 136">
          <a:extLst>
            <a:ext uri="{FF2B5EF4-FFF2-40B4-BE49-F238E27FC236}">
              <a16:creationId xmlns:a16="http://schemas.microsoft.com/office/drawing/2014/main" id="{516E0F96-D15F-47DD-9D44-08E934FA4615}"/>
            </a:ext>
          </a:extLst>
        </xdr:cNvPr>
        <xdr:cNvSpPr/>
      </xdr:nvSpPr>
      <xdr:spPr>
        <a:xfrm>
          <a:off x="692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80772</xdr:rowOff>
    </xdr:from>
    <xdr:to>
      <xdr:col>41</xdr:col>
      <xdr:colOff>50800</xdr:colOff>
      <xdr:row>38</xdr:row>
      <xdr:rowOff>85344</xdr:rowOff>
    </xdr:to>
    <xdr:cxnSp macro="">
      <xdr:nvCxnSpPr>
        <xdr:cNvPr id="138" name="直線コネクタ 137">
          <a:extLst>
            <a:ext uri="{FF2B5EF4-FFF2-40B4-BE49-F238E27FC236}">
              <a16:creationId xmlns:a16="http://schemas.microsoft.com/office/drawing/2014/main" id="{82510D20-1C12-47A0-B5D7-4950B2B225EF}"/>
            </a:ext>
          </a:extLst>
        </xdr:cNvPr>
        <xdr:cNvCxnSpPr/>
      </xdr:nvCxnSpPr>
      <xdr:spPr>
        <a:xfrm flipV="1">
          <a:off x="6972300" y="659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54FA25EC-0924-45B5-938A-876E6EF0B98A}"/>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a:extLst>
            <a:ext uri="{FF2B5EF4-FFF2-40B4-BE49-F238E27FC236}">
              <a16:creationId xmlns:a16="http://schemas.microsoft.com/office/drawing/2014/main" id="{695912FF-94AF-4937-96D9-6F555FE12E33}"/>
            </a:ext>
          </a:extLst>
        </xdr:cNvPr>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2EE62837-C525-4F2C-83E9-C2DBB0A19CFA}"/>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a:extLst>
            <a:ext uri="{FF2B5EF4-FFF2-40B4-BE49-F238E27FC236}">
              <a16:creationId xmlns:a16="http://schemas.microsoft.com/office/drawing/2014/main" id="{BB7EF6B0-453F-40D7-9E67-8FCB8D3C6A0E}"/>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3" name="n_1mainValue【図書館】&#10;一人当たり面積">
          <a:extLst>
            <a:ext uri="{FF2B5EF4-FFF2-40B4-BE49-F238E27FC236}">
              <a16:creationId xmlns:a16="http://schemas.microsoft.com/office/drawing/2014/main" id="{FB05EEC9-B698-492E-9D6A-E76DF5CA906A}"/>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148099</xdr:rowOff>
    </xdr:from>
    <xdr:ext cx="469744" cy="259045"/>
    <xdr:sp macro="" textlink="">
      <xdr:nvSpPr>
        <xdr:cNvPr id="144" name="n_2mainValue【図書館】&#10;一人当たり面積">
          <a:extLst>
            <a:ext uri="{FF2B5EF4-FFF2-40B4-BE49-F238E27FC236}">
              <a16:creationId xmlns:a16="http://schemas.microsoft.com/office/drawing/2014/main" id="{553ADBDA-93EE-415A-BBF6-1140092C43BB}"/>
            </a:ext>
          </a:extLst>
        </xdr:cNvPr>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148099</xdr:rowOff>
    </xdr:from>
    <xdr:ext cx="469744" cy="259045"/>
    <xdr:sp macro="" textlink="">
      <xdr:nvSpPr>
        <xdr:cNvPr id="145" name="n_3mainValue【図書館】&#10;一人当たり面積">
          <a:extLst>
            <a:ext uri="{FF2B5EF4-FFF2-40B4-BE49-F238E27FC236}">
              <a16:creationId xmlns:a16="http://schemas.microsoft.com/office/drawing/2014/main" id="{CC16DFEF-8A06-44BC-A703-4CEC1AC43582}"/>
            </a:ext>
          </a:extLst>
        </xdr:cNvPr>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152671</xdr:rowOff>
    </xdr:from>
    <xdr:ext cx="469744" cy="259045"/>
    <xdr:sp macro="" textlink="">
      <xdr:nvSpPr>
        <xdr:cNvPr id="146" name="n_4mainValue【図書館】&#10;一人当たり面積">
          <a:extLst>
            <a:ext uri="{FF2B5EF4-FFF2-40B4-BE49-F238E27FC236}">
              <a16:creationId xmlns:a16="http://schemas.microsoft.com/office/drawing/2014/main" id="{B11C4A79-DA5D-4BA8-AF17-32E23CE65DF3}"/>
            </a:ext>
          </a:extLst>
        </xdr:cNvPr>
        <xdr:cNvSpPr txBox="1"/>
      </xdr:nvSpPr>
      <xdr:spPr>
        <a:xfrm>
          <a:off x="6737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C0A7CF4-1B93-41E9-BE5C-F1F6A32907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36D7655-A4BF-49B7-B02D-8C4537355C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62BCFD5-6009-4E79-BEEF-0C28E7AC0D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6D81300-9222-4B61-8C58-1AA5E9299B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1BD784E-96EC-4C8E-9D8A-87F04D768C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3B8CB97-8DDA-4361-95A3-6FFBFD0876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53637FB-58D9-4A20-9C4E-D5381F2D61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86C9E8E-39F1-4B29-BAE5-9593C7EBD0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B0B7DE5-AB2C-4F7C-A970-353F490458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60E5719-F949-4575-B8F0-52CC178A6D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10F40A5-F2C2-4755-82B9-A5694DB260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5A938E7-53B9-4C09-8E13-50C20739EDD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E2C5F84-3370-435C-8DFC-6F79CF2753A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4371B93-1483-437A-9C3E-5DEFCE32320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40B19BE-1E68-47BD-95E1-533DBE1B61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12E85A9-8AC4-41EA-B9DA-BFE7E148A2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EB5E3933-0F17-44A5-B516-A26987DD826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AA80ADAF-260C-45C6-B8C4-7B286B00165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2312F05-16F1-472A-A8C3-97316971A23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B222E5D-03A4-4701-9990-06DA0EDE9A3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8A7CFFA-DC23-46F9-9B25-1DAB2C79423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3F29AB3-3FD8-414D-AC38-2825B5807E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39DFC5B-277A-4BAE-B848-E7425845D16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D30D47E2-1F0E-4E9E-B15B-0702793DA7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1B23A186-31D4-40A1-BB37-08ADD2254CBD}"/>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0EAECE2-4097-4094-B1AC-F4999FA9C6C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1AC53BE9-C9F1-417E-8935-774EB2A6FC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F836CB2-3132-41D4-81AF-E96E16BAACBE}"/>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C027510F-A512-4B29-9640-763056EF63F6}"/>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8F16DE4-7B14-45DC-B949-3EE7B54E4ABC}"/>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81DF77C5-4598-4FBE-936E-851D0A17FE5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35AD5CC5-AC7D-4681-9A2B-BE997591F942}"/>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6B2603FB-F874-461C-9720-A0C138E01D3C}"/>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FDC8D4E7-EA48-4A37-AA7D-BA6BB70DED0B}"/>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6047B90B-591F-4738-81AD-4B210212CBE7}"/>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84EBD6B-D699-45F0-BAF1-25E088567B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03E9E6-C79E-4D18-8975-A8CBA90CD0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167C60-0B4F-40AE-ABC1-CDBAA5FB88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91974C7-9729-4445-9D71-25FFF593C6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ED62EB-1F64-46C9-9616-D8186072FA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7" name="楕円 186">
          <a:extLst>
            <a:ext uri="{FF2B5EF4-FFF2-40B4-BE49-F238E27FC236}">
              <a16:creationId xmlns:a16="http://schemas.microsoft.com/office/drawing/2014/main" id="{FA93B9F3-509E-44C6-8EEC-EA0C3ABF32B8}"/>
            </a:ext>
          </a:extLst>
        </xdr:cNvPr>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782A9FC-FE3F-4892-9541-00D4B9448749}"/>
            </a:ext>
          </a:extLst>
        </xdr:cNvPr>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9" name="楕円 188">
          <a:extLst>
            <a:ext uri="{FF2B5EF4-FFF2-40B4-BE49-F238E27FC236}">
              <a16:creationId xmlns:a16="http://schemas.microsoft.com/office/drawing/2014/main" id="{06A4BF7F-1049-4F7A-82C2-F3FB2D002F9A}"/>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9525</xdr:rowOff>
    </xdr:to>
    <xdr:cxnSp macro="">
      <xdr:nvCxnSpPr>
        <xdr:cNvPr id="190" name="直線コネクタ 189">
          <a:extLst>
            <a:ext uri="{FF2B5EF4-FFF2-40B4-BE49-F238E27FC236}">
              <a16:creationId xmlns:a16="http://schemas.microsoft.com/office/drawing/2014/main" id="{D89FC5F2-4C61-4CE1-8BF3-1482787E7135}"/>
            </a:ext>
          </a:extLst>
        </xdr:cNvPr>
        <xdr:cNvCxnSpPr/>
      </xdr:nvCxnSpPr>
      <xdr:spPr>
        <a:xfrm>
          <a:off x="3797300" y="10260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1" name="楕円 190">
          <a:extLst>
            <a:ext uri="{FF2B5EF4-FFF2-40B4-BE49-F238E27FC236}">
              <a16:creationId xmlns:a16="http://schemas.microsoft.com/office/drawing/2014/main" id="{69B00B55-5727-43B3-A508-C4FE98DA6243}"/>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144780</xdr:rowOff>
    </xdr:to>
    <xdr:cxnSp macro="">
      <xdr:nvCxnSpPr>
        <xdr:cNvPr id="192" name="直線コネクタ 191">
          <a:extLst>
            <a:ext uri="{FF2B5EF4-FFF2-40B4-BE49-F238E27FC236}">
              <a16:creationId xmlns:a16="http://schemas.microsoft.com/office/drawing/2014/main" id="{F7B95FCF-4850-445E-9971-FFC526D6921F}"/>
            </a:ext>
          </a:extLst>
        </xdr:cNvPr>
        <xdr:cNvCxnSpPr/>
      </xdr:nvCxnSpPr>
      <xdr:spPr>
        <a:xfrm>
          <a:off x="2908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3" name="楕円 192">
          <a:extLst>
            <a:ext uri="{FF2B5EF4-FFF2-40B4-BE49-F238E27FC236}">
              <a16:creationId xmlns:a16="http://schemas.microsoft.com/office/drawing/2014/main" id="{826FF526-8F06-45CA-A439-317A73203008}"/>
            </a:ext>
          </a:extLst>
        </xdr:cNvPr>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104775</xdr:rowOff>
    </xdr:to>
    <xdr:cxnSp macro="">
      <xdr:nvCxnSpPr>
        <xdr:cNvPr id="194" name="直線コネクタ 193">
          <a:extLst>
            <a:ext uri="{FF2B5EF4-FFF2-40B4-BE49-F238E27FC236}">
              <a16:creationId xmlns:a16="http://schemas.microsoft.com/office/drawing/2014/main" id="{2F9B9BB8-8FEE-49D4-BE2B-AB418B0A0EB2}"/>
            </a:ext>
          </a:extLst>
        </xdr:cNvPr>
        <xdr:cNvCxnSpPr/>
      </xdr:nvCxnSpPr>
      <xdr:spPr>
        <a:xfrm>
          <a:off x="2019300" y="10178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5" name="楕円 194">
          <a:extLst>
            <a:ext uri="{FF2B5EF4-FFF2-40B4-BE49-F238E27FC236}">
              <a16:creationId xmlns:a16="http://schemas.microsoft.com/office/drawing/2014/main" id="{10FFC188-9660-4DE6-A077-FD1F10B8B58F}"/>
            </a:ext>
          </a:extLst>
        </xdr:cNvPr>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106680</xdr:rowOff>
    </xdr:to>
    <xdr:cxnSp macro="">
      <xdr:nvCxnSpPr>
        <xdr:cNvPr id="196" name="直線コネクタ 195">
          <a:extLst>
            <a:ext uri="{FF2B5EF4-FFF2-40B4-BE49-F238E27FC236}">
              <a16:creationId xmlns:a16="http://schemas.microsoft.com/office/drawing/2014/main" id="{FC30AEF5-A31E-4BD1-9930-D88E6F21FA97}"/>
            </a:ext>
          </a:extLst>
        </xdr:cNvPr>
        <xdr:cNvCxnSpPr/>
      </xdr:nvCxnSpPr>
      <xdr:spPr>
        <a:xfrm flipV="1">
          <a:off x="1130300" y="101784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1A76F891-FC6D-41D1-86DD-B6D47F38909B}"/>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BEDE3DBE-FC21-4DA7-B81D-047DC8ABDD57}"/>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0F97C30D-3658-429F-90A4-C4E8C2A062D2}"/>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D4A2A5D8-C2FC-49EF-B2C0-D997B73D1E29}"/>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1" name="n_1mainValue【体育館・プール】&#10;有形固定資産減価償却率">
          <a:extLst>
            <a:ext uri="{FF2B5EF4-FFF2-40B4-BE49-F238E27FC236}">
              <a16:creationId xmlns:a16="http://schemas.microsoft.com/office/drawing/2014/main" id="{53BBF015-7FD5-41DA-AA1D-FB0959B7EC08}"/>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2" name="n_2mainValue【体育館・プール】&#10;有形固定資産減価償却率">
          <a:extLst>
            <a:ext uri="{FF2B5EF4-FFF2-40B4-BE49-F238E27FC236}">
              <a16:creationId xmlns:a16="http://schemas.microsoft.com/office/drawing/2014/main" id="{ED6005D7-7F80-40C0-B86D-34C48A2CEEDD}"/>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4889FD1-4B83-4907-9BBD-3D5735AE2DFA}"/>
            </a:ext>
          </a:extLst>
        </xdr:cNvPr>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204" name="n_4mainValue【体育館・プール】&#10;有形固定資産減価償却率">
          <a:extLst>
            <a:ext uri="{FF2B5EF4-FFF2-40B4-BE49-F238E27FC236}">
              <a16:creationId xmlns:a16="http://schemas.microsoft.com/office/drawing/2014/main" id="{A40FA08E-3D95-4E80-A9D8-3B8FDB386F64}"/>
            </a:ext>
          </a:extLst>
        </xdr:cNvPr>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4E2FD0B-6798-4086-A3F2-350CC73E9B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514193C-B7FE-48FD-85C6-0C13371659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4E7F4F4-EE06-4697-83B1-FB2A016100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05AC7A2-F753-4CCD-9A88-D657ACD3EA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75F72-475E-44C7-B2B8-700981BF07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2E18764-F72F-4BB7-9F07-5307FBFC6F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0678D01-83D3-497D-A5E1-3D77D765AA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7181F3D-BB9F-4696-BB0C-664E295F4B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75883B0-5540-43CF-AF95-0D2D0EC027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0272392-69ED-4BD2-AA1E-3CD6E5AD50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F2F9637F-A8A2-40B6-B290-45A98BD622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FFB8C1E-6D45-419A-893D-FDEDB6B6E68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D55F5204-5D70-4C71-8DDF-FEC3943C95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6F26341D-E4C3-443E-8538-31A8AEF837B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4D7273A7-7638-4FB7-90A6-91C4EE04BE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1F83DB39-670C-4F1C-A3DE-0FA07B06CE6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7F745F4-38BE-4C3F-9B18-EA08A4BE80D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B5614F42-6BFD-43B2-8946-2671A9A1F2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1452EEA-706E-446E-AFDB-9F23380479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89C6F45-2CBD-4DBC-97E3-7F61AD7E60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F25523E6-F5DE-4475-96C5-99BAA9F32A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E32DFDF8-DA6D-4196-B1F1-00FAF6990F4C}"/>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ACD2B5F-F761-4040-ABF1-CC9C820D8875}"/>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484DD3D-2333-488E-A25F-015B27E099D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9F6869FE-2E64-43A0-A84A-0AB97373E5F4}"/>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3BF3A0A-4A1D-4351-9809-AAACB4F9AC5C}"/>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4FC88F6D-7394-4BFF-B841-579AA531F42C}"/>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B2B99E5F-AB40-4368-86E5-C708F488B0AD}"/>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CD11519A-60EF-4A48-A2AB-AF640BBFE83E}"/>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6E26FCCF-FC57-48D5-8FF7-FC793CC65351}"/>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8F5A4156-7659-4CB4-9B4C-9E9135D9B885}"/>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792EDCD4-C826-4D3B-BDF9-FD5F4E86722E}"/>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DD0C381-B304-423F-9BB0-5AC9F1F565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98598F3-916C-4EB1-ADDE-0F852B0D73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8102701-D637-46C1-A845-FF26E200B2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4B6429-CDC3-4B3C-AE8E-B8D86BB987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91D11EF-29E4-45A9-ABA5-704D1219B4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40183</xdr:rowOff>
    </xdr:from>
    <xdr:to>
      <xdr:col>55</xdr:col>
      <xdr:colOff>50800</xdr:colOff>
      <xdr:row>61</xdr:row>
      <xdr:rowOff>141783</xdr:rowOff>
    </xdr:to>
    <xdr:sp macro="" textlink="">
      <xdr:nvSpPr>
        <xdr:cNvPr id="242" name="楕円 241">
          <a:extLst>
            <a:ext uri="{FF2B5EF4-FFF2-40B4-BE49-F238E27FC236}">
              <a16:creationId xmlns:a16="http://schemas.microsoft.com/office/drawing/2014/main" id="{746EB711-C9AF-4B86-B8E8-2FAD154E78A2}"/>
            </a:ext>
          </a:extLst>
        </xdr:cNvPr>
        <xdr:cNvSpPr/>
      </xdr:nvSpPr>
      <xdr:spPr>
        <a:xfrm>
          <a:off x="104267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63060</xdr:rowOff>
    </xdr:from>
    <xdr:ext cx="469744" cy="259045"/>
    <xdr:sp macro="" textlink="">
      <xdr:nvSpPr>
        <xdr:cNvPr id="243" name="【体育館・プール】&#10;一人当たり面積該当値テキスト">
          <a:extLst>
            <a:ext uri="{FF2B5EF4-FFF2-40B4-BE49-F238E27FC236}">
              <a16:creationId xmlns:a16="http://schemas.microsoft.com/office/drawing/2014/main" id="{9CD62BD7-BBC0-43D4-83E5-C3289145B5E4}"/>
            </a:ext>
          </a:extLst>
        </xdr:cNvPr>
        <xdr:cNvSpPr txBox="1"/>
      </xdr:nvSpPr>
      <xdr:spPr>
        <a:xfrm>
          <a:off x="10515600" y="103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38354</xdr:rowOff>
    </xdr:from>
    <xdr:to>
      <xdr:col>50</xdr:col>
      <xdr:colOff>165100</xdr:colOff>
      <xdr:row>61</xdr:row>
      <xdr:rowOff>139954</xdr:rowOff>
    </xdr:to>
    <xdr:sp macro="" textlink="">
      <xdr:nvSpPr>
        <xdr:cNvPr id="244" name="楕円 243">
          <a:extLst>
            <a:ext uri="{FF2B5EF4-FFF2-40B4-BE49-F238E27FC236}">
              <a16:creationId xmlns:a16="http://schemas.microsoft.com/office/drawing/2014/main" id="{0A0D8B4D-0686-4212-BF00-4C695DB6AD36}"/>
            </a:ext>
          </a:extLst>
        </xdr:cNvPr>
        <xdr:cNvSpPr/>
      </xdr:nvSpPr>
      <xdr:spPr>
        <a:xfrm>
          <a:off x="958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90983</xdr:rowOff>
    </xdr:to>
    <xdr:cxnSp macro="">
      <xdr:nvCxnSpPr>
        <xdr:cNvPr id="245" name="直線コネクタ 244">
          <a:extLst>
            <a:ext uri="{FF2B5EF4-FFF2-40B4-BE49-F238E27FC236}">
              <a16:creationId xmlns:a16="http://schemas.microsoft.com/office/drawing/2014/main" id="{4AEFF1D9-5183-4862-928E-7E1B127AF2CE}"/>
            </a:ext>
          </a:extLst>
        </xdr:cNvPr>
        <xdr:cNvCxnSpPr/>
      </xdr:nvCxnSpPr>
      <xdr:spPr>
        <a:xfrm>
          <a:off x="9639300" y="1054760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40183</xdr:rowOff>
    </xdr:from>
    <xdr:to>
      <xdr:col>46</xdr:col>
      <xdr:colOff>38100</xdr:colOff>
      <xdr:row>61</xdr:row>
      <xdr:rowOff>141783</xdr:rowOff>
    </xdr:to>
    <xdr:sp macro="" textlink="">
      <xdr:nvSpPr>
        <xdr:cNvPr id="246" name="楕円 245">
          <a:extLst>
            <a:ext uri="{FF2B5EF4-FFF2-40B4-BE49-F238E27FC236}">
              <a16:creationId xmlns:a16="http://schemas.microsoft.com/office/drawing/2014/main" id="{F8C621C4-F567-4D94-B2E7-2B7B59ECD6E6}"/>
            </a:ext>
          </a:extLst>
        </xdr:cNvPr>
        <xdr:cNvSpPr/>
      </xdr:nvSpPr>
      <xdr:spPr>
        <a:xfrm>
          <a:off x="8699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90983</xdr:rowOff>
    </xdr:to>
    <xdr:cxnSp macro="">
      <xdr:nvCxnSpPr>
        <xdr:cNvPr id="247" name="直線コネクタ 246">
          <a:extLst>
            <a:ext uri="{FF2B5EF4-FFF2-40B4-BE49-F238E27FC236}">
              <a16:creationId xmlns:a16="http://schemas.microsoft.com/office/drawing/2014/main" id="{BD56CAF1-309D-44F7-908D-12A3F5E320A0}"/>
            </a:ext>
          </a:extLst>
        </xdr:cNvPr>
        <xdr:cNvCxnSpPr/>
      </xdr:nvCxnSpPr>
      <xdr:spPr>
        <a:xfrm flipV="1">
          <a:off x="8750300" y="1054760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41097</xdr:rowOff>
    </xdr:from>
    <xdr:to>
      <xdr:col>41</xdr:col>
      <xdr:colOff>101600</xdr:colOff>
      <xdr:row>61</xdr:row>
      <xdr:rowOff>142697</xdr:rowOff>
    </xdr:to>
    <xdr:sp macro="" textlink="">
      <xdr:nvSpPr>
        <xdr:cNvPr id="248" name="楕円 247">
          <a:extLst>
            <a:ext uri="{FF2B5EF4-FFF2-40B4-BE49-F238E27FC236}">
              <a16:creationId xmlns:a16="http://schemas.microsoft.com/office/drawing/2014/main" id="{01497C0D-D722-453D-9989-01F2FBFBA036}"/>
            </a:ext>
          </a:extLst>
        </xdr:cNvPr>
        <xdr:cNvSpPr/>
      </xdr:nvSpPr>
      <xdr:spPr>
        <a:xfrm>
          <a:off x="7810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90983</xdr:rowOff>
    </xdr:from>
    <xdr:to>
      <xdr:col>45</xdr:col>
      <xdr:colOff>177800</xdr:colOff>
      <xdr:row>61</xdr:row>
      <xdr:rowOff>91897</xdr:rowOff>
    </xdr:to>
    <xdr:cxnSp macro="">
      <xdr:nvCxnSpPr>
        <xdr:cNvPr id="249" name="直線コネクタ 248">
          <a:extLst>
            <a:ext uri="{FF2B5EF4-FFF2-40B4-BE49-F238E27FC236}">
              <a16:creationId xmlns:a16="http://schemas.microsoft.com/office/drawing/2014/main" id="{6028C7EF-B5F4-424E-9067-EDAB492E1060}"/>
            </a:ext>
          </a:extLst>
        </xdr:cNvPr>
        <xdr:cNvCxnSpPr/>
      </xdr:nvCxnSpPr>
      <xdr:spPr>
        <a:xfrm flipV="1">
          <a:off x="7861300" y="105494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44755</xdr:rowOff>
    </xdr:from>
    <xdr:to>
      <xdr:col>36</xdr:col>
      <xdr:colOff>165100</xdr:colOff>
      <xdr:row>61</xdr:row>
      <xdr:rowOff>146355</xdr:rowOff>
    </xdr:to>
    <xdr:sp macro="" textlink="">
      <xdr:nvSpPr>
        <xdr:cNvPr id="250" name="楕円 249">
          <a:extLst>
            <a:ext uri="{FF2B5EF4-FFF2-40B4-BE49-F238E27FC236}">
              <a16:creationId xmlns:a16="http://schemas.microsoft.com/office/drawing/2014/main" id="{FD86DC38-AD05-40A9-B583-DBC8DC96F87C}"/>
            </a:ext>
          </a:extLst>
        </xdr:cNvPr>
        <xdr:cNvSpPr/>
      </xdr:nvSpPr>
      <xdr:spPr>
        <a:xfrm>
          <a:off x="6921500" y="10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91897</xdr:rowOff>
    </xdr:from>
    <xdr:to>
      <xdr:col>41</xdr:col>
      <xdr:colOff>50800</xdr:colOff>
      <xdr:row>61</xdr:row>
      <xdr:rowOff>95555</xdr:rowOff>
    </xdr:to>
    <xdr:cxnSp macro="">
      <xdr:nvCxnSpPr>
        <xdr:cNvPr id="251" name="直線コネクタ 250">
          <a:extLst>
            <a:ext uri="{FF2B5EF4-FFF2-40B4-BE49-F238E27FC236}">
              <a16:creationId xmlns:a16="http://schemas.microsoft.com/office/drawing/2014/main" id="{3D4E7368-876C-4CC0-94CF-8B4111D384DA}"/>
            </a:ext>
          </a:extLst>
        </xdr:cNvPr>
        <xdr:cNvCxnSpPr/>
      </xdr:nvCxnSpPr>
      <xdr:spPr>
        <a:xfrm flipV="1">
          <a:off x="6972300" y="105503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2F96DC9A-71CF-4CB5-8A11-ABE9B8F96E98}"/>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1FF399B0-C81F-44DE-B26A-1AE45A9190FF}"/>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71433413-93E0-4304-93C2-593F061262C8}"/>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149FA7AC-C027-4DF7-8243-31C4750CBA7C}"/>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156481</xdr:rowOff>
    </xdr:from>
    <xdr:ext cx="469744" cy="259045"/>
    <xdr:sp macro="" textlink="">
      <xdr:nvSpPr>
        <xdr:cNvPr id="256" name="n_1mainValue【体育館・プール】&#10;一人当たり面積">
          <a:extLst>
            <a:ext uri="{FF2B5EF4-FFF2-40B4-BE49-F238E27FC236}">
              <a16:creationId xmlns:a16="http://schemas.microsoft.com/office/drawing/2014/main" id="{C4DDD34A-B4F3-4F02-BD1D-F01573000E6C}"/>
            </a:ext>
          </a:extLst>
        </xdr:cNvPr>
        <xdr:cNvSpPr txBox="1"/>
      </xdr:nvSpPr>
      <xdr:spPr>
        <a:xfrm>
          <a:off x="9391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158310</xdr:rowOff>
    </xdr:from>
    <xdr:ext cx="469744" cy="259045"/>
    <xdr:sp macro="" textlink="">
      <xdr:nvSpPr>
        <xdr:cNvPr id="257" name="n_2mainValue【体育館・プール】&#10;一人当たり面積">
          <a:extLst>
            <a:ext uri="{FF2B5EF4-FFF2-40B4-BE49-F238E27FC236}">
              <a16:creationId xmlns:a16="http://schemas.microsoft.com/office/drawing/2014/main" id="{4E8A5B5A-3224-4039-A6AD-63CC92E82779}"/>
            </a:ext>
          </a:extLst>
        </xdr:cNvPr>
        <xdr:cNvSpPr txBox="1"/>
      </xdr:nvSpPr>
      <xdr:spPr>
        <a:xfrm>
          <a:off x="85154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159224</xdr:rowOff>
    </xdr:from>
    <xdr:ext cx="469744" cy="259045"/>
    <xdr:sp macro="" textlink="">
      <xdr:nvSpPr>
        <xdr:cNvPr id="258" name="n_3mainValue【体育館・プール】&#10;一人当たり面積">
          <a:extLst>
            <a:ext uri="{FF2B5EF4-FFF2-40B4-BE49-F238E27FC236}">
              <a16:creationId xmlns:a16="http://schemas.microsoft.com/office/drawing/2014/main" id="{5E43789C-88F9-404B-9F87-55E6284E74F3}"/>
            </a:ext>
          </a:extLst>
        </xdr:cNvPr>
        <xdr:cNvSpPr txBox="1"/>
      </xdr:nvSpPr>
      <xdr:spPr>
        <a:xfrm>
          <a:off x="7626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162882</xdr:rowOff>
    </xdr:from>
    <xdr:ext cx="469744" cy="259045"/>
    <xdr:sp macro="" textlink="">
      <xdr:nvSpPr>
        <xdr:cNvPr id="259" name="n_4mainValue【体育館・プール】&#10;一人当たり面積">
          <a:extLst>
            <a:ext uri="{FF2B5EF4-FFF2-40B4-BE49-F238E27FC236}">
              <a16:creationId xmlns:a16="http://schemas.microsoft.com/office/drawing/2014/main" id="{C5A40174-2D12-4BB1-8F31-09F197AB394E}"/>
            </a:ext>
          </a:extLst>
        </xdr:cNvPr>
        <xdr:cNvSpPr txBox="1"/>
      </xdr:nvSpPr>
      <xdr:spPr>
        <a:xfrm>
          <a:off x="6737427" y="102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B5B4B2D-7216-4B6B-A2CD-BF75D0F55D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C2926A4-27A6-44FD-83E9-5A9CA9186D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94182129-7A58-4407-B7C0-0728552A2A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D7B2B8E-C93B-48BB-8EBF-15E93279BF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D2D16A2-9492-493A-82EF-04500EDB29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CCF9888-C8D5-4CDF-A79B-C734DA0B6F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794C529-32D4-415F-A6BF-71C82FD3AB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FFE85F9-02A7-4D3E-B536-239488D3CF5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ABFF80CB-630A-4876-9F73-3EE1144FD1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3E5E984D-B61F-4A7D-A076-CF278A9E13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13A010C3-3104-4BA4-B9D3-ED00E3125D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52CE5F79-6F79-412A-B987-9DE5F4859F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CBE444FA-8910-45F1-9DE5-4F89160C9B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709568AA-AD93-4D8F-843B-A65BCEE4F9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85BECBF7-4DA5-43A5-98BE-F82937610B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121C76EF-BBD4-438B-9BB9-1DFB36B8AF9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F106E242-05BA-49D4-9951-04AF96247A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A96AFE78-DADE-4129-A1FA-8A2002A25D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CBC29A44-0A75-47FD-8C78-883EFCD420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E883661-6B5E-4756-9032-0E32A692FD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45A2860A-1240-4440-BC77-7638E0DEE1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23BDA733-EFF0-409E-95C7-A5C663169C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E0F9E504-107C-4F7F-8F95-A47B40E8A4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D778A89F-F412-4B9E-B9AF-BE79FA54D14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41DFF6B0-6E07-4B16-9F57-AA480BD128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FE25EB41-2FC4-4263-9666-8AC763470D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5B1D82E-12A5-4ADD-9778-0F15ECEFBE8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B6683B0B-99B2-45DA-8BE8-D377C06417C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2B2E444F-05F3-48E2-8672-9E3E4FB8E31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3582D372-E351-4BE5-809E-73F2A3F9584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33028E1B-0BCE-4ACF-BA11-70BFF9580F7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EE6FBDD7-3315-4B24-943E-E6987218E27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B3406343-3B2D-4DBB-89A9-B6FB8080AC9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3D21AD6B-C750-479A-9EA8-6DE08B1B05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DD0B2333-9192-49A7-A039-256334B28AA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1041DCC6-2B0D-49D8-A399-42D6363F7C1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4A860812-7E2F-46FF-88FB-1A345B9C5A1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AF7E7DA-8F60-4C00-B891-3943B79879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7AED0A9A-E52D-44E5-A868-C218F9E1D13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AFE2FEBF-2D10-4E40-B008-9D9A06CA27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a:extLst>
            <a:ext uri="{FF2B5EF4-FFF2-40B4-BE49-F238E27FC236}">
              <a16:creationId xmlns:a16="http://schemas.microsoft.com/office/drawing/2014/main" id="{BA8CA6FB-237A-4B67-97BB-F156C6A6AA24}"/>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9CE3CB9C-A950-44C1-A47B-4B5A18886B42}"/>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a:extLst>
            <a:ext uri="{FF2B5EF4-FFF2-40B4-BE49-F238E27FC236}">
              <a16:creationId xmlns:a16="http://schemas.microsoft.com/office/drawing/2014/main" id="{34D2D503-7415-421E-AAF6-3B1B0B8C6089}"/>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975F07CF-6A54-48C0-942D-8520528A82CE}"/>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a:extLst>
            <a:ext uri="{FF2B5EF4-FFF2-40B4-BE49-F238E27FC236}">
              <a16:creationId xmlns:a16="http://schemas.microsoft.com/office/drawing/2014/main" id="{343D4005-DFAA-4133-9A5E-A2249BA266AB}"/>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24005E2B-ED2B-4CB3-9001-A744CDE9C643}"/>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a:extLst>
            <a:ext uri="{FF2B5EF4-FFF2-40B4-BE49-F238E27FC236}">
              <a16:creationId xmlns:a16="http://schemas.microsoft.com/office/drawing/2014/main" id="{BDA18DB7-A35F-4152-9B83-7A48866AD594}"/>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a:extLst>
            <a:ext uri="{FF2B5EF4-FFF2-40B4-BE49-F238E27FC236}">
              <a16:creationId xmlns:a16="http://schemas.microsoft.com/office/drawing/2014/main" id="{C8D3927D-0796-45BF-BD95-43B948B03D1E}"/>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a:extLst>
            <a:ext uri="{FF2B5EF4-FFF2-40B4-BE49-F238E27FC236}">
              <a16:creationId xmlns:a16="http://schemas.microsoft.com/office/drawing/2014/main" id="{69632F69-76C6-49EA-BF10-5D11AB2C30C3}"/>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a:extLst>
            <a:ext uri="{FF2B5EF4-FFF2-40B4-BE49-F238E27FC236}">
              <a16:creationId xmlns:a16="http://schemas.microsoft.com/office/drawing/2014/main" id="{F8026DE9-FEFA-4652-BBA6-AE3457517817}"/>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a:extLst>
            <a:ext uri="{FF2B5EF4-FFF2-40B4-BE49-F238E27FC236}">
              <a16:creationId xmlns:a16="http://schemas.microsoft.com/office/drawing/2014/main" id="{4622D2EA-E62C-4486-B966-9D5C1897F6AD}"/>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E12B4B4E-0C09-4B67-A5AF-BBEEA779490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A19B7C23-BA75-4D4A-A683-F0DDF2B438A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D8AAABF-DF2B-4413-8397-34307D8342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A88638C8-7C8F-4EEF-912F-CA2E44A5C33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48FC47E-B457-4AB5-8145-E7814611A5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316" name="楕円 315">
          <a:extLst>
            <a:ext uri="{FF2B5EF4-FFF2-40B4-BE49-F238E27FC236}">
              <a16:creationId xmlns:a16="http://schemas.microsoft.com/office/drawing/2014/main" id="{D1F92572-B22B-49DD-AA81-B5C5BCF76589}"/>
            </a:ext>
          </a:extLst>
        </xdr:cNvPr>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48EFB618-87DF-41D5-9062-07B488E8FE29}"/>
            </a:ext>
          </a:extLst>
        </xdr:cNvPr>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318" name="楕円 317">
          <a:extLst>
            <a:ext uri="{FF2B5EF4-FFF2-40B4-BE49-F238E27FC236}">
              <a16:creationId xmlns:a16="http://schemas.microsoft.com/office/drawing/2014/main" id="{D4F760FC-9A63-453B-BDA7-5BE71A71C1FD}"/>
            </a:ext>
          </a:extLst>
        </xdr:cNvPr>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131445</xdr:rowOff>
    </xdr:from>
    <xdr:to>
      <xdr:col>24</xdr:col>
      <xdr:colOff>63500</xdr:colOff>
      <xdr:row>103</xdr:row>
      <xdr:rowOff>45720</xdr:rowOff>
    </xdr:to>
    <xdr:cxnSp macro="">
      <xdr:nvCxnSpPr>
        <xdr:cNvPr id="319" name="直線コネクタ 318">
          <a:extLst>
            <a:ext uri="{FF2B5EF4-FFF2-40B4-BE49-F238E27FC236}">
              <a16:creationId xmlns:a16="http://schemas.microsoft.com/office/drawing/2014/main" id="{46391A4A-3B07-439F-8E83-0AD8C89C955E}"/>
            </a:ext>
          </a:extLst>
        </xdr:cNvPr>
        <xdr:cNvCxnSpPr/>
      </xdr:nvCxnSpPr>
      <xdr:spPr>
        <a:xfrm>
          <a:off x="3797300" y="176193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166370</xdr:rowOff>
    </xdr:from>
    <xdr:to>
      <xdr:col>15</xdr:col>
      <xdr:colOff>101600</xdr:colOff>
      <xdr:row>102</xdr:row>
      <xdr:rowOff>96520</xdr:rowOff>
    </xdr:to>
    <xdr:sp macro="" textlink="">
      <xdr:nvSpPr>
        <xdr:cNvPr id="320" name="楕円 319">
          <a:extLst>
            <a:ext uri="{FF2B5EF4-FFF2-40B4-BE49-F238E27FC236}">
              <a16:creationId xmlns:a16="http://schemas.microsoft.com/office/drawing/2014/main" id="{7C131A3C-5BBE-4311-AC95-C10BA318A89A}"/>
            </a:ext>
          </a:extLst>
        </xdr:cNvPr>
        <xdr:cNvSpPr/>
      </xdr:nvSpPr>
      <xdr:spPr>
        <a:xfrm>
          <a:off x="2857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45720</xdr:rowOff>
    </xdr:from>
    <xdr:to>
      <xdr:col>19</xdr:col>
      <xdr:colOff>177800</xdr:colOff>
      <xdr:row>102</xdr:row>
      <xdr:rowOff>131445</xdr:rowOff>
    </xdr:to>
    <xdr:cxnSp macro="">
      <xdr:nvCxnSpPr>
        <xdr:cNvPr id="321" name="直線コネクタ 320">
          <a:extLst>
            <a:ext uri="{FF2B5EF4-FFF2-40B4-BE49-F238E27FC236}">
              <a16:creationId xmlns:a16="http://schemas.microsoft.com/office/drawing/2014/main" id="{53AF0FB9-CC6C-4BEB-B95F-B748C509E32E}"/>
            </a:ext>
          </a:extLst>
        </xdr:cNvPr>
        <xdr:cNvCxnSpPr/>
      </xdr:nvCxnSpPr>
      <xdr:spPr>
        <a:xfrm>
          <a:off x="2908300" y="175336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86361</xdr:rowOff>
    </xdr:from>
    <xdr:to>
      <xdr:col>10</xdr:col>
      <xdr:colOff>165100</xdr:colOff>
      <xdr:row>102</xdr:row>
      <xdr:rowOff>16511</xdr:rowOff>
    </xdr:to>
    <xdr:sp macro="" textlink="">
      <xdr:nvSpPr>
        <xdr:cNvPr id="322" name="楕円 321">
          <a:extLst>
            <a:ext uri="{FF2B5EF4-FFF2-40B4-BE49-F238E27FC236}">
              <a16:creationId xmlns:a16="http://schemas.microsoft.com/office/drawing/2014/main" id="{4DC3CF13-0495-43BC-84E7-F8F21A9E8D1D}"/>
            </a:ext>
          </a:extLst>
        </xdr:cNvPr>
        <xdr:cNvSpPr/>
      </xdr:nvSpPr>
      <xdr:spPr>
        <a:xfrm>
          <a:off x="1968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137161</xdr:rowOff>
    </xdr:from>
    <xdr:to>
      <xdr:col>15</xdr:col>
      <xdr:colOff>50800</xdr:colOff>
      <xdr:row>102</xdr:row>
      <xdr:rowOff>45720</xdr:rowOff>
    </xdr:to>
    <xdr:cxnSp macro="">
      <xdr:nvCxnSpPr>
        <xdr:cNvPr id="323" name="直線コネクタ 322">
          <a:extLst>
            <a:ext uri="{FF2B5EF4-FFF2-40B4-BE49-F238E27FC236}">
              <a16:creationId xmlns:a16="http://schemas.microsoft.com/office/drawing/2014/main" id="{606AA57C-6942-4E6D-8635-F1CA6C90DF55}"/>
            </a:ext>
          </a:extLst>
        </xdr:cNvPr>
        <xdr:cNvCxnSpPr/>
      </xdr:nvCxnSpPr>
      <xdr:spPr>
        <a:xfrm>
          <a:off x="2019300" y="1745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74930</xdr:rowOff>
    </xdr:from>
    <xdr:to>
      <xdr:col>6</xdr:col>
      <xdr:colOff>38100</xdr:colOff>
      <xdr:row>105</xdr:row>
      <xdr:rowOff>5080</xdr:rowOff>
    </xdr:to>
    <xdr:sp macro="" textlink="">
      <xdr:nvSpPr>
        <xdr:cNvPr id="324" name="楕円 323">
          <a:extLst>
            <a:ext uri="{FF2B5EF4-FFF2-40B4-BE49-F238E27FC236}">
              <a16:creationId xmlns:a16="http://schemas.microsoft.com/office/drawing/2014/main" id="{116E846C-2EEE-42D6-A3FD-AAC524EE31CF}"/>
            </a:ext>
          </a:extLst>
        </xdr:cNvPr>
        <xdr:cNvSpPr/>
      </xdr:nvSpPr>
      <xdr:spPr>
        <a:xfrm>
          <a:off x="1079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137161</xdr:rowOff>
    </xdr:from>
    <xdr:to>
      <xdr:col>10</xdr:col>
      <xdr:colOff>114300</xdr:colOff>
      <xdr:row>104</xdr:row>
      <xdr:rowOff>125730</xdr:rowOff>
    </xdr:to>
    <xdr:cxnSp macro="">
      <xdr:nvCxnSpPr>
        <xdr:cNvPr id="325" name="直線コネクタ 324">
          <a:extLst>
            <a:ext uri="{FF2B5EF4-FFF2-40B4-BE49-F238E27FC236}">
              <a16:creationId xmlns:a16="http://schemas.microsoft.com/office/drawing/2014/main" id="{BD9ACBE0-B248-4620-A757-CC213AFD00DD}"/>
            </a:ext>
          </a:extLst>
        </xdr:cNvPr>
        <xdr:cNvCxnSpPr/>
      </xdr:nvCxnSpPr>
      <xdr:spPr>
        <a:xfrm flipV="1">
          <a:off x="1130300" y="1745361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26" name="n_1aveValue【市民会館】&#10;有形固定資産減価償却率">
          <a:extLst>
            <a:ext uri="{FF2B5EF4-FFF2-40B4-BE49-F238E27FC236}">
              <a16:creationId xmlns:a16="http://schemas.microsoft.com/office/drawing/2014/main" id="{E3FAAACF-82FA-4EED-AA9A-00F0CAA6B6DA}"/>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27" name="n_2aveValue【市民会館】&#10;有形固定資産減価償却率">
          <a:extLst>
            <a:ext uri="{FF2B5EF4-FFF2-40B4-BE49-F238E27FC236}">
              <a16:creationId xmlns:a16="http://schemas.microsoft.com/office/drawing/2014/main" id="{39425713-B87F-426F-A36D-94342CD7B361}"/>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a:extLst>
            <a:ext uri="{FF2B5EF4-FFF2-40B4-BE49-F238E27FC236}">
              <a16:creationId xmlns:a16="http://schemas.microsoft.com/office/drawing/2014/main" id="{4429358F-B800-421D-B595-E9D3D11FD0F0}"/>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29" name="n_4aveValue【市民会館】&#10;有形固定資産減価償却率">
          <a:extLst>
            <a:ext uri="{FF2B5EF4-FFF2-40B4-BE49-F238E27FC236}">
              <a16:creationId xmlns:a16="http://schemas.microsoft.com/office/drawing/2014/main" id="{295CEE8F-C6C2-4A41-A611-97B640B9FD8A}"/>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330" name="n_1mainValue【市民会館】&#10;有形固定資産減価償却率">
          <a:extLst>
            <a:ext uri="{FF2B5EF4-FFF2-40B4-BE49-F238E27FC236}">
              <a16:creationId xmlns:a16="http://schemas.microsoft.com/office/drawing/2014/main" id="{9137A60C-F020-4C79-B08C-AD1408C90EAB}"/>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113047</xdr:rowOff>
    </xdr:from>
    <xdr:ext cx="405111" cy="259045"/>
    <xdr:sp macro="" textlink="">
      <xdr:nvSpPr>
        <xdr:cNvPr id="331" name="n_2mainValue【市民会館】&#10;有形固定資産減価償却率">
          <a:extLst>
            <a:ext uri="{FF2B5EF4-FFF2-40B4-BE49-F238E27FC236}">
              <a16:creationId xmlns:a16="http://schemas.microsoft.com/office/drawing/2014/main" id="{E24782FD-BD20-49A7-8D08-0676D116E61D}"/>
            </a:ext>
          </a:extLst>
        </xdr:cNvPr>
        <xdr:cNvSpPr txBox="1"/>
      </xdr:nvSpPr>
      <xdr:spPr>
        <a:xfrm>
          <a:off x="2705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33038</xdr:rowOff>
    </xdr:from>
    <xdr:ext cx="405111" cy="259045"/>
    <xdr:sp macro="" textlink="">
      <xdr:nvSpPr>
        <xdr:cNvPr id="332" name="n_3mainValue【市民会館】&#10;有形固定資産減価償却率">
          <a:extLst>
            <a:ext uri="{FF2B5EF4-FFF2-40B4-BE49-F238E27FC236}">
              <a16:creationId xmlns:a16="http://schemas.microsoft.com/office/drawing/2014/main" id="{F70228D5-46C1-4D43-904D-C0228CF31ED3}"/>
            </a:ext>
          </a:extLst>
        </xdr:cNvPr>
        <xdr:cNvSpPr txBox="1"/>
      </xdr:nvSpPr>
      <xdr:spPr>
        <a:xfrm>
          <a:off x="1816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167657</xdr:rowOff>
    </xdr:from>
    <xdr:ext cx="405111" cy="259045"/>
    <xdr:sp macro="" textlink="">
      <xdr:nvSpPr>
        <xdr:cNvPr id="333" name="n_4mainValue【市民会館】&#10;有形固定資産減価償却率">
          <a:extLst>
            <a:ext uri="{FF2B5EF4-FFF2-40B4-BE49-F238E27FC236}">
              <a16:creationId xmlns:a16="http://schemas.microsoft.com/office/drawing/2014/main" id="{92FE0D58-53CB-4458-B5C6-CABC4DD1304A}"/>
            </a:ext>
          </a:extLst>
        </xdr:cNvPr>
        <xdr:cNvSpPr txBox="1"/>
      </xdr:nvSpPr>
      <xdr:spPr>
        <a:xfrm>
          <a:off x="927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E0D4B622-D6C4-4BE1-A1EF-E021F885BB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E60D2053-46CE-4A05-BDE6-B562E0AD7A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34950DBC-1533-4B2B-886F-027E8DB63C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ABD6EA30-8F0C-4DFD-A0A0-846D2113B7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D24DA42B-9869-47E7-AE13-9792FFC7AA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BD459496-EE62-406C-93E3-E16662C0F9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56B9E9BF-FA11-42A7-A35A-E5E6A376BE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79621F7C-83BC-494D-96D4-D6BAF05C0DA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ABBCABE7-9D70-4915-9887-BA83F56416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4ED7E9FD-5A15-4B5D-B77D-C1111C61AD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60FFB344-52B7-41DC-9C80-E2B919C4B24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68FE6F09-1CA5-42FB-8C8C-DF024EAFB8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B23A9BDA-48FB-4560-B9DD-4554F00182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F637DB11-5306-4A07-8EE4-3515A1BD952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87DD6F17-A0B3-4D4D-AF39-3EBEA0C4BE9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9FA6AACA-4290-400D-918B-9EE8592C492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95A20824-684A-4E7E-B089-0ECB89BF877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AA14E8CF-5DC8-4FB4-A28C-0F1B6F6C9EC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0ABC73DB-B273-45FC-9C1D-9BC3E697CF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2E51C34C-B349-446E-BC24-4E661A4EB17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71D4A188-0378-465E-8DAC-8CEC74B6F3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1755807E-73A4-421B-8D4A-6152DD06208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29D5B3F3-CEB7-43F7-8A70-A4B703F715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a:extLst>
            <a:ext uri="{FF2B5EF4-FFF2-40B4-BE49-F238E27FC236}">
              <a16:creationId xmlns:a16="http://schemas.microsoft.com/office/drawing/2014/main" id="{F2D367BB-9845-4758-98CB-CBF10F2027B2}"/>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a:extLst>
            <a:ext uri="{FF2B5EF4-FFF2-40B4-BE49-F238E27FC236}">
              <a16:creationId xmlns:a16="http://schemas.microsoft.com/office/drawing/2014/main" id="{27862EA7-BCFD-4303-8AA3-7F919B55C934}"/>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a:extLst>
            <a:ext uri="{FF2B5EF4-FFF2-40B4-BE49-F238E27FC236}">
              <a16:creationId xmlns:a16="http://schemas.microsoft.com/office/drawing/2014/main" id="{BBE44C85-3285-4C67-900E-D130B7FBB961}"/>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a:extLst>
            <a:ext uri="{FF2B5EF4-FFF2-40B4-BE49-F238E27FC236}">
              <a16:creationId xmlns:a16="http://schemas.microsoft.com/office/drawing/2014/main" id="{CDDFEE51-A8C3-4BB1-A2D5-64B4CDBE9ACC}"/>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a:extLst>
            <a:ext uri="{FF2B5EF4-FFF2-40B4-BE49-F238E27FC236}">
              <a16:creationId xmlns:a16="http://schemas.microsoft.com/office/drawing/2014/main" id="{CFB1CA64-4794-4C9D-95C8-29C44AE5489C}"/>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2" name="【市民会館】&#10;一人当たり面積平均値テキスト">
          <a:extLst>
            <a:ext uri="{FF2B5EF4-FFF2-40B4-BE49-F238E27FC236}">
              <a16:creationId xmlns:a16="http://schemas.microsoft.com/office/drawing/2014/main" id="{A7623158-666C-460D-B68A-2F60CA277098}"/>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a:extLst>
            <a:ext uri="{FF2B5EF4-FFF2-40B4-BE49-F238E27FC236}">
              <a16:creationId xmlns:a16="http://schemas.microsoft.com/office/drawing/2014/main" id="{2BE9432A-9953-4B02-852D-C0A90F7E4062}"/>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a:extLst>
            <a:ext uri="{FF2B5EF4-FFF2-40B4-BE49-F238E27FC236}">
              <a16:creationId xmlns:a16="http://schemas.microsoft.com/office/drawing/2014/main" id="{8A26348B-7584-4620-93C8-B4E9BAF59B1A}"/>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a:extLst>
            <a:ext uri="{FF2B5EF4-FFF2-40B4-BE49-F238E27FC236}">
              <a16:creationId xmlns:a16="http://schemas.microsoft.com/office/drawing/2014/main" id="{B535CD3A-B8C8-48BD-8714-CA3B160B902C}"/>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a:extLst>
            <a:ext uri="{FF2B5EF4-FFF2-40B4-BE49-F238E27FC236}">
              <a16:creationId xmlns:a16="http://schemas.microsoft.com/office/drawing/2014/main" id="{6E984F7A-DDF1-4637-80A2-E9D4F20DF4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a:extLst>
            <a:ext uri="{FF2B5EF4-FFF2-40B4-BE49-F238E27FC236}">
              <a16:creationId xmlns:a16="http://schemas.microsoft.com/office/drawing/2014/main" id="{CC1CC4E9-CE8C-4606-8295-CFD7CB17102E}"/>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1C0FCEF-9483-4C73-8636-084A60D2E99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78AE969-1856-48BE-9E4D-D04D2D43BE0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F82CA8B-43EA-42BD-B932-C88B0A75DAA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68E954A-69AE-4D5A-B920-A2C4EA97BB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A4E73C1-7F83-4873-8E74-A353E2BCF1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373" name="楕円 372">
          <a:extLst>
            <a:ext uri="{FF2B5EF4-FFF2-40B4-BE49-F238E27FC236}">
              <a16:creationId xmlns:a16="http://schemas.microsoft.com/office/drawing/2014/main" id="{B3E28829-E8B9-4329-803A-C17F04DA4BFD}"/>
            </a:ext>
          </a:extLst>
        </xdr:cNvPr>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374" name="【市民会館】&#10;一人当たり面積該当値テキスト">
          <a:extLst>
            <a:ext uri="{FF2B5EF4-FFF2-40B4-BE49-F238E27FC236}">
              <a16:creationId xmlns:a16="http://schemas.microsoft.com/office/drawing/2014/main" id="{8137BD21-2462-4FE4-A385-62C5B6236050}"/>
            </a:ext>
          </a:extLst>
        </xdr:cNvPr>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375" name="楕円 374">
          <a:extLst>
            <a:ext uri="{FF2B5EF4-FFF2-40B4-BE49-F238E27FC236}">
              <a16:creationId xmlns:a16="http://schemas.microsoft.com/office/drawing/2014/main" id="{40DBF828-820F-48CE-9275-0CEFD4B200FA}"/>
            </a:ext>
          </a:extLst>
        </xdr:cNvPr>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376" name="直線コネクタ 375">
          <a:extLst>
            <a:ext uri="{FF2B5EF4-FFF2-40B4-BE49-F238E27FC236}">
              <a16:creationId xmlns:a16="http://schemas.microsoft.com/office/drawing/2014/main" id="{E18B30F6-BA5C-4DB9-8EAB-C82048F53D43}"/>
            </a:ext>
          </a:extLst>
        </xdr:cNvPr>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377" name="楕円 376">
          <a:extLst>
            <a:ext uri="{FF2B5EF4-FFF2-40B4-BE49-F238E27FC236}">
              <a16:creationId xmlns:a16="http://schemas.microsoft.com/office/drawing/2014/main" id="{081BC0C7-CDFD-4524-B81A-E1F3CF9A2056}"/>
            </a:ext>
          </a:extLst>
        </xdr:cNvPr>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378" name="直線コネクタ 377">
          <a:extLst>
            <a:ext uri="{FF2B5EF4-FFF2-40B4-BE49-F238E27FC236}">
              <a16:creationId xmlns:a16="http://schemas.microsoft.com/office/drawing/2014/main" id="{8643BA4D-661C-42D9-88A5-1D166FE8D3C3}"/>
            </a:ext>
          </a:extLst>
        </xdr:cNvPr>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19686</xdr:rowOff>
    </xdr:from>
    <xdr:to>
      <xdr:col>41</xdr:col>
      <xdr:colOff>101600</xdr:colOff>
      <xdr:row>108</xdr:row>
      <xdr:rowOff>121286</xdr:rowOff>
    </xdr:to>
    <xdr:sp macro="" textlink="">
      <xdr:nvSpPr>
        <xdr:cNvPr id="379" name="楕円 378">
          <a:extLst>
            <a:ext uri="{FF2B5EF4-FFF2-40B4-BE49-F238E27FC236}">
              <a16:creationId xmlns:a16="http://schemas.microsoft.com/office/drawing/2014/main" id="{58FC9C9D-6F31-4773-A5CC-A26F7C692DA2}"/>
            </a:ext>
          </a:extLst>
        </xdr:cNvPr>
        <xdr:cNvSpPr/>
      </xdr:nvSpPr>
      <xdr:spPr>
        <a:xfrm>
          <a:off x="7810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70486</xdr:rowOff>
    </xdr:to>
    <xdr:cxnSp macro="">
      <xdr:nvCxnSpPr>
        <xdr:cNvPr id="380" name="直線コネクタ 379">
          <a:extLst>
            <a:ext uri="{FF2B5EF4-FFF2-40B4-BE49-F238E27FC236}">
              <a16:creationId xmlns:a16="http://schemas.microsoft.com/office/drawing/2014/main" id="{096CE62F-A9B6-4959-9C01-BEEF34412B9D}"/>
            </a:ext>
          </a:extLst>
        </xdr:cNvPr>
        <xdr:cNvCxnSpPr/>
      </xdr:nvCxnSpPr>
      <xdr:spPr>
        <a:xfrm flipV="1">
          <a:off x="7861300" y="1858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19686</xdr:rowOff>
    </xdr:from>
    <xdr:to>
      <xdr:col>36</xdr:col>
      <xdr:colOff>165100</xdr:colOff>
      <xdr:row>108</xdr:row>
      <xdr:rowOff>121286</xdr:rowOff>
    </xdr:to>
    <xdr:sp macro="" textlink="">
      <xdr:nvSpPr>
        <xdr:cNvPr id="381" name="楕円 380">
          <a:extLst>
            <a:ext uri="{FF2B5EF4-FFF2-40B4-BE49-F238E27FC236}">
              <a16:creationId xmlns:a16="http://schemas.microsoft.com/office/drawing/2014/main" id="{5D1DBBAC-22FD-43B7-A8BC-F7CCB6FC5D5B}"/>
            </a:ext>
          </a:extLst>
        </xdr:cNvPr>
        <xdr:cNvSpPr/>
      </xdr:nvSpPr>
      <xdr:spPr>
        <a:xfrm>
          <a:off x="6921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70486</xdr:rowOff>
    </xdr:from>
    <xdr:to>
      <xdr:col>41</xdr:col>
      <xdr:colOff>50800</xdr:colOff>
      <xdr:row>108</xdr:row>
      <xdr:rowOff>70486</xdr:rowOff>
    </xdr:to>
    <xdr:cxnSp macro="">
      <xdr:nvCxnSpPr>
        <xdr:cNvPr id="382" name="直線コネクタ 381">
          <a:extLst>
            <a:ext uri="{FF2B5EF4-FFF2-40B4-BE49-F238E27FC236}">
              <a16:creationId xmlns:a16="http://schemas.microsoft.com/office/drawing/2014/main" id="{FE4CDAA4-C8DC-4B61-BB4E-7D524C99300E}"/>
            </a:ext>
          </a:extLst>
        </xdr:cNvPr>
        <xdr:cNvCxnSpPr/>
      </xdr:nvCxnSpPr>
      <xdr:spPr>
        <a:xfrm>
          <a:off x="6972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a:extLst>
            <a:ext uri="{FF2B5EF4-FFF2-40B4-BE49-F238E27FC236}">
              <a16:creationId xmlns:a16="http://schemas.microsoft.com/office/drawing/2014/main" id="{59248E8A-D0C0-4E30-97A3-F49EA1085BEF}"/>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a:extLst>
            <a:ext uri="{FF2B5EF4-FFF2-40B4-BE49-F238E27FC236}">
              <a16:creationId xmlns:a16="http://schemas.microsoft.com/office/drawing/2014/main" id="{00A80572-7E8D-4411-BB34-0A36279DD0E9}"/>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a:extLst>
            <a:ext uri="{FF2B5EF4-FFF2-40B4-BE49-F238E27FC236}">
              <a16:creationId xmlns:a16="http://schemas.microsoft.com/office/drawing/2014/main" id="{3589D518-92C6-4A66-BBBC-63C32A6F51B5}"/>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a:extLst>
            <a:ext uri="{FF2B5EF4-FFF2-40B4-BE49-F238E27FC236}">
              <a16:creationId xmlns:a16="http://schemas.microsoft.com/office/drawing/2014/main" id="{FFB5255D-C493-47AA-ADFF-F5728D51E13B}"/>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387" name="n_1mainValue【市民会館】&#10;一人当たり面積">
          <a:extLst>
            <a:ext uri="{FF2B5EF4-FFF2-40B4-BE49-F238E27FC236}">
              <a16:creationId xmlns:a16="http://schemas.microsoft.com/office/drawing/2014/main" id="{1FC045C6-1FBC-45F8-A61D-3DBC4CEB591E}"/>
            </a:ext>
          </a:extLst>
        </xdr:cNvPr>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388" name="n_2mainValue【市民会館】&#10;一人当たり面積">
          <a:extLst>
            <a:ext uri="{FF2B5EF4-FFF2-40B4-BE49-F238E27FC236}">
              <a16:creationId xmlns:a16="http://schemas.microsoft.com/office/drawing/2014/main" id="{8C915676-29E6-4ECD-A20E-639E5A6160F1}"/>
            </a:ext>
          </a:extLst>
        </xdr:cNvPr>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112413</xdr:rowOff>
    </xdr:from>
    <xdr:ext cx="469744" cy="259045"/>
    <xdr:sp macro="" textlink="">
      <xdr:nvSpPr>
        <xdr:cNvPr id="389" name="n_3mainValue【市民会館】&#10;一人当たり面積">
          <a:extLst>
            <a:ext uri="{FF2B5EF4-FFF2-40B4-BE49-F238E27FC236}">
              <a16:creationId xmlns:a16="http://schemas.microsoft.com/office/drawing/2014/main" id="{EC62DA97-ED3B-471D-A8FF-306C9CC077BB}"/>
            </a:ext>
          </a:extLst>
        </xdr:cNvPr>
        <xdr:cNvSpPr txBox="1"/>
      </xdr:nvSpPr>
      <xdr:spPr>
        <a:xfrm>
          <a:off x="7626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112413</xdr:rowOff>
    </xdr:from>
    <xdr:ext cx="469744" cy="259045"/>
    <xdr:sp macro="" textlink="">
      <xdr:nvSpPr>
        <xdr:cNvPr id="390" name="n_4mainValue【市民会館】&#10;一人当たり面積">
          <a:extLst>
            <a:ext uri="{FF2B5EF4-FFF2-40B4-BE49-F238E27FC236}">
              <a16:creationId xmlns:a16="http://schemas.microsoft.com/office/drawing/2014/main" id="{11DCEF26-F3CF-4528-8D28-72A76067721D}"/>
            </a:ext>
          </a:extLst>
        </xdr:cNvPr>
        <xdr:cNvSpPr txBox="1"/>
      </xdr:nvSpPr>
      <xdr:spPr>
        <a:xfrm>
          <a:off x="6737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378A15B-A8D4-41C7-8222-CA79C389E3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B470510-EAEE-47DF-981E-8B275AB628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CF613F0F-23E8-4ECF-AECC-13CCA1CD10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263174D-8283-4E7C-AA52-2781CDE384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2D1F37F2-C0E5-496A-AD98-BFDC68E100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100D5B2-8658-4C10-B660-224DB2CF7E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7953ACC-42B7-4CAD-9B75-162B3A6757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141114A-76D1-498A-BE82-F90937C8C6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4B2EBE4-E7D2-4EE6-A70C-4414F8DAE5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AF5219D-B962-4C06-B3B8-537230A502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EA893CA-7198-4F7F-BAF4-4B7B0CFA4A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C8C90DC-D627-45BF-9AA4-9E902DF51F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A337E3E-1693-44E5-AFF7-23B558471FC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027D0AE-BB15-4E1F-984E-FD2C9FA815B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1B8EAA74-4B2B-4686-BECB-F32EE6FB7FC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E9A50D98-A8D4-4988-9935-20D2DD3FB2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6EF9B78-2EC8-4EE4-9D00-AE19A2AE72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E124F0A1-6616-4EA9-8E2D-F9024D5113F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0C638F7-85DA-4C0F-A758-DF16399EAD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D5B0710F-741D-4689-90C1-8994C3E75F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506D5150-A6BB-4179-BB88-6B2689EFBC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15E1883-EA5F-462D-BCA9-555FB7C54B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5EDB1116-0B05-493B-952C-B878B53B433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5CD8BB88-66F6-4144-A0A9-A81EC9D3B4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DCAF6531-1E85-48C4-AC80-528FD18459D6}"/>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A209181-7BDD-4EE3-8196-1A880DFFCB3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9EAAFB30-021D-43AF-BC13-BE5C9CF3EF9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E932E6A5-E04E-4591-8E5E-9A80C31CA49A}"/>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a:extLst>
            <a:ext uri="{FF2B5EF4-FFF2-40B4-BE49-F238E27FC236}">
              <a16:creationId xmlns:a16="http://schemas.microsoft.com/office/drawing/2014/main" id="{CDB02EDF-1AB7-4771-9997-6F089054C1AD}"/>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A4A173BB-CA8E-42AA-A0FD-A30323119C53}"/>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a:extLst>
            <a:ext uri="{FF2B5EF4-FFF2-40B4-BE49-F238E27FC236}">
              <a16:creationId xmlns:a16="http://schemas.microsoft.com/office/drawing/2014/main" id="{61FED0B1-D9E7-410A-BAD5-ADB7B6F06613}"/>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a:extLst>
            <a:ext uri="{FF2B5EF4-FFF2-40B4-BE49-F238E27FC236}">
              <a16:creationId xmlns:a16="http://schemas.microsoft.com/office/drawing/2014/main" id="{326FFFB0-8766-40AD-ABB2-E900BE50262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a:extLst>
            <a:ext uri="{FF2B5EF4-FFF2-40B4-BE49-F238E27FC236}">
              <a16:creationId xmlns:a16="http://schemas.microsoft.com/office/drawing/2014/main" id="{A97B5E52-18BA-4B70-8999-71E0FD993F29}"/>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a:extLst>
            <a:ext uri="{FF2B5EF4-FFF2-40B4-BE49-F238E27FC236}">
              <a16:creationId xmlns:a16="http://schemas.microsoft.com/office/drawing/2014/main" id="{CD2E5C8C-D569-41C5-AD39-07BC12478BAE}"/>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a:extLst>
            <a:ext uri="{FF2B5EF4-FFF2-40B4-BE49-F238E27FC236}">
              <a16:creationId xmlns:a16="http://schemas.microsoft.com/office/drawing/2014/main" id="{7E9B560F-62B1-47C1-A9AA-312FA9506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7324901-8ECA-4CCB-A49D-D38C3EFC94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FC69852-2312-468C-ACA3-F2AF5D6686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8B016FC-8512-4DE2-A9F2-B2E20B8010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138BAAC-3927-4F29-9BD9-2BAE268577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83860A8-B1C6-407E-B468-B7D314B91C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113030</xdr:rowOff>
    </xdr:from>
    <xdr:to>
      <xdr:col>85</xdr:col>
      <xdr:colOff>177800</xdr:colOff>
      <xdr:row>35</xdr:row>
      <xdr:rowOff>43180</xdr:rowOff>
    </xdr:to>
    <xdr:sp macro="" textlink="">
      <xdr:nvSpPr>
        <xdr:cNvPr id="431" name="楕円 430">
          <a:extLst>
            <a:ext uri="{FF2B5EF4-FFF2-40B4-BE49-F238E27FC236}">
              <a16:creationId xmlns:a16="http://schemas.microsoft.com/office/drawing/2014/main" id="{ECB747A6-6FD0-4124-8358-677E6B2F1ED7}"/>
            </a:ext>
          </a:extLst>
        </xdr:cNvPr>
        <xdr:cNvSpPr/>
      </xdr:nvSpPr>
      <xdr:spPr>
        <a:xfrm>
          <a:off x="16268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135907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86B7E613-DB79-4648-BDDA-611A0E6A9EA9}"/>
            </a:ext>
          </a:extLst>
        </xdr:cNvPr>
        <xdr:cNvSpPr txBox="1"/>
      </xdr:nvSpPr>
      <xdr:spPr>
        <a:xfrm>
          <a:off x="16357600"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33" name="楕円 432">
          <a:extLst>
            <a:ext uri="{FF2B5EF4-FFF2-40B4-BE49-F238E27FC236}">
              <a16:creationId xmlns:a16="http://schemas.microsoft.com/office/drawing/2014/main" id="{D89CFEA9-F414-4D1D-B419-C4ADB6DFFA23}"/>
            </a:ext>
          </a:extLst>
        </xdr:cNvPr>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163830</xdr:rowOff>
    </xdr:from>
    <xdr:to>
      <xdr:col>85</xdr:col>
      <xdr:colOff>127000</xdr:colOff>
      <xdr:row>35</xdr:row>
      <xdr:rowOff>59055</xdr:rowOff>
    </xdr:to>
    <xdr:cxnSp macro="">
      <xdr:nvCxnSpPr>
        <xdr:cNvPr id="434" name="直線コネクタ 433">
          <a:extLst>
            <a:ext uri="{FF2B5EF4-FFF2-40B4-BE49-F238E27FC236}">
              <a16:creationId xmlns:a16="http://schemas.microsoft.com/office/drawing/2014/main" id="{5CBF3762-AC74-4CD8-894E-E63F024782A6}"/>
            </a:ext>
          </a:extLst>
        </xdr:cNvPr>
        <xdr:cNvCxnSpPr/>
      </xdr:nvCxnSpPr>
      <xdr:spPr>
        <a:xfrm flipV="1">
          <a:off x="15481300" y="59931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435" name="楕円 434">
          <a:extLst>
            <a:ext uri="{FF2B5EF4-FFF2-40B4-BE49-F238E27FC236}">
              <a16:creationId xmlns:a16="http://schemas.microsoft.com/office/drawing/2014/main" id="{A5607D31-4AAD-42D3-B5B4-F1E6146C171B}"/>
            </a:ext>
          </a:extLst>
        </xdr:cNvPr>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35</xdr:row>
      <xdr:rowOff>59055</xdr:rowOff>
    </xdr:to>
    <xdr:cxnSp macro="">
      <xdr:nvCxnSpPr>
        <xdr:cNvPr id="436" name="直線コネクタ 435">
          <a:extLst>
            <a:ext uri="{FF2B5EF4-FFF2-40B4-BE49-F238E27FC236}">
              <a16:creationId xmlns:a16="http://schemas.microsoft.com/office/drawing/2014/main" id="{D3398E5B-BAAF-48A8-9AF1-BCF2B068E7D5}"/>
            </a:ext>
          </a:extLst>
        </xdr:cNvPr>
        <xdr:cNvCxnSpPr/>
      </xdr:nvCxnSpPr>
      <xdr:spPr>
        <a:xfrm>
          <a:off x="14592300" y="601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7" name="楕円 436">
          <a:extLst>
            <a:ext uri="{FF2B5EF4-FFF2-40B4-BE49-F238E27FC236}">
              <a16:creationId xmlns:a16="http://schemas.microsoft.com/office/drawing/2014/main" id="{A0835018-7C96-4B5C-BB7C-0D05111B8962}"/>
            </a:ext>
          </a:extLst>
        </xdr:cNvPr>
        <xdr:cNvSpPr/>
      </xdr:nvSpPr>
      <xdr:spPr>
        <a:xfrm>
          <a:off x="1365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38</xdr:row>
      <xdr:rowOff>15240</xdr:rowOff>
    </xdr:to>
    <xdr:cxnSp macro="">
      <xdr:nvCxnSpPr>
        <xdr:cNvPr id="438" name="直線コネクタ 437">
          <a:extLst>
            <a:ext uri="{FF2B5EF4-FFF2-40B4-BE49-F238E27FC236}">
              <a16:creationId xmlns:a16="http://schemas.microsoft.com/office/drawing/2014/main" id="{388D9147-A87A-4DFB-8005-15F0AFDC6B68}"/>
            </a:ext>
          </a:extLst>
        </xdr:cNvPr>
        <xdr:cNvCxnSpPr/>
      </xdr:nvCxnSpPr>
      <xdr:spPr>
        <a:xfrm flipV="1">
          <a:off x="13703300" y="6010275"/>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84455</xdr:rowOff>
    </xdr:from>
    <xdr:to>
      <xdr:col>67</xdr:col>
      <xdr:colOff>101600</xdr:colOff>
      <xdr:row>38</xdr:row>
      <xdr:rowOff>14605</xdr:rowOff>
    </xdr:to>
    <xdr:sp macro="" textlink="">
      <xdr:nvSpPr>
        <xdr:cNvPr id="439" name="楕円 438">
          <a:extLst>
            <a:ext uri="{FF2B5EF4-FFF2-40B4-BE49-F238E27FC236}">
              <a16:creationId xmlns:a16="http://schemas.microsoft.com/office/drawing/2014/main" id="{32821E34-014E-4384-826C-C3BC78F8017E}"/>
            </a:ext>
          </a:extLst>
        </xdr:cNvPr>
        <xdr:cNvSpPr/>
      </xdr:nvSpPr>
      <xdr:spPr>
        <a:xfrm>
          <a:off x="12763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135255</xdr:rowOff>
    </xdr:from>
    <xdr:to>
      <xdr:col>71</xdr:col>
      <xdr:colOff>177800</xdr:colOff>
      <xdr:row>38</xdr:row>
      <xdr:rowOff>15240</xdr:rowOff>
    </xdr:to>
    <xdr:cxnSp macro="">
      <xdr:nvCxnSpPr>
        <xdr:cNvPr id="440" name="直線コネクタ 439">
          <a:extLst>
            <a:ext uri="{FF2B5EF4-FFF2-40B4-BE49-F238E27FC236}">
              <a16:creationId xmlns:a16="http://schemas.microsoft.com/office/drawing/2014/main" id="{5DDF344D-1070-42FF-BDA9-04C4C7857341}"/>
            </a:ext>
          </a:extLst>
        </xdr:cNvPr>
        <xdr:cNvCxnSpPr/>
      </xdr:nvCxnSpPr>
      <xdr:spPr>
        <a:xfrm>
          <a:off x="12814300" y="6478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EA6AFB15-685B-4CEE-BD5B-D54A9931AAD2}"/>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5DDFF0A7-F632-48F6-8A32-AFF51702324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6CD40070-86A6-4BD1-8ED8-4BF84478DFC5}"/>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365EF7D4-DFDC-41CE-B0AE-8AB729609421}"/>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D4C52417-2E13-4173-9659-B76D11B2DC05}"/>
            </a:ext>
          </a:extLst>
        </xdr:cNvPr>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99BFAFE5-C701-4598-A82D-08D9A37A5D04}"/>
            </a:ext>
          </a:extLst>
        </xdr:cNvPr>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DE04280C-4F2B-4229-B2ED-CAB18DC6C900}"/>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37DEB571-DB04-40CB-9A00-A8049E4FF6AC}"/>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23EFEE8-9E21-4D29-B313-DDF4495B30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53318DD-3C53-40CE-B15D-D954E1F878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1708CEC-08F2-4ADE-A340-F07D202366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9D41377D-1736-41CA-B17C-96BC63DF7E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34FFD60-E38B-4C0A-B191-8B35108642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6DF7442-BE3F-4D8F-964C-3F382608E1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6FEF06D-6CDD-4AE5-9236-2359A6537C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6D5D7DB-49A5-40A9-A739-61150272F6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7F3DCFAD-AF12-4A8B-B052-35D8049A1C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D5C8571C-8F20-4AE9-8A59-2BA2778AB5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6AD734D0-54B6-4E67-A20E-7DEB587383E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B2DF4251-9630-4A36-9E93-9448E65951F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16E88DE4-7788-42BB-AACD-37DD8DB5162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B1851A88-9C3A-465E-91E4-14883A9B623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8665C44-5D57-4C48-9332-19B1E80315A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78060602-D766-4303-BF6C-4A1C345019A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BEAE3741-D21C-4210-AE56-AD771793116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608AE6A6-3220-41C4-A985-A99E1954248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8183C51F-FBEF-463F-A091-562B5557D90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B951F2E9-E051-4433-8B05-8D60782DE85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E01E507F-4EBF-4DCB-A4C9-3E2529E86B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6949BAD-2547-4E0E-93EA-0B562457199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A65AE7E2-A4D8-4DC2-AAD7-2CE5016664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2" name="直線コネクタ 471">
          <a:extLst>
            <a:ext uri="{FF2B5EF4-FFF2-40B4-BE49-F238E27FC236}">
              <a16:creationId xmlns:a16="http://schemas.microsoft.com/office/drawing/2014/main" id="{15E1BFEA-D9CA-4808-AD5C-E6306C2CE784}"/>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3D984551-721B-45F6-8D8D-A7051356E754}"/>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4" name="直線コネクタ 473">
          <a:extLst>
            <a:ext uri="{FF2B5EF4-FFF2-40B4-BE49-F238E27FC236}">
              <a16:creationId xmlns:a16="http://schemas.microsoft.com/office/drawing/2014/main" id="{C5D660B2-C8A5-466A-B05C-73B55E4D9B4B}"/>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10DA732A-046D-4BB8-9DDD-CBF56BA524AB}"/>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6" name="直線コネクタ 475">
          <a:extLst>
            <a:ext uri="{FF2B5EF4-FFF2-40B4-BE49-F238E27FC236}">
              <a16:creationId xmlns:a16="http://schemas.microsoft.com/office/drawing/2014/main" id="{5FF3E44B-409F-4874-84B9-E659D3BE36F4}"/>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77623BA3-8C6A-404E-9481-BC94E9D059E4}"/>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8" name="フローチャート: 判断 477">
          <a:extLst>
            <a:ext uri="{FF2B5EF4-FFF2-40B4-BE49-F238E27FC236}">
              <a16:creationId xmlns:a16="http://schemas.microsoft.com/office/drawing/2014/main" id="{A4EC162B-A9D7-4EBA-AA6E-3B1A90EA6C3B}"/>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9" name="フローチャート: 判断 478">
          <a:extLst>
            <a:ext uri="{FF2B5EF4-FFF2-40B4-BE49-F238E27FC236}">
              <a16:creationId xmlns:a16="http://schemas.microsoft.com/office/drawing/2014/main" id="{BED41AFC-BC3D-4453-88A0-11673733FEBE}"/>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0" name="フローチャート: 判断 479">
          <a:extLst>
            <a:ext uri="{FF2B5EF4-FFF2-40B4-BE49-F238E27FC236}">
              <a16:creationId xmlns:a16="http://schemas.microsoft.com/office/drawing/2014/main" id="{6B15104B-B8F9-42B3-BFCA-BFF1A846BD44}"/>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1" name="フローチャート: 判断 480">
          <a:extLst>
            <a:ext uri="{FF2B5EF4-FFF2-40B4-BE49-F238E27FC236}">
              <a16:creationId xmlns:a16="http://schemas.microsoft.com/office/drawing/2014/main" id="{0F1571B7-7496-4F13-A618-E0F634DE4F9A}"/>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2" name="フローチャート: 判断 481">
          <a:extLst>
            <a:ext uri="{FF2B5EF4-FFF2-40B4-BE49-F238E27FC236}">
              <a16:creationId xmlns:a16="http://schemas.microsoft.com/office/drawing/2014/main" id="{B5EDB2FF-298B-46A0-B2F4-6B27D556DE68}"/>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FD3ED8B-AE72-4B76-8843-A1D769F05A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3373359-CC65-4E81-8127-B091B1F7EA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F8BA715-F5C2-4A88-89FB-E26EB75DC5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A315801-730B-4364-AE62-8F18429B52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986E033-1CAF-4455-8679-E091DB6889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137814</xdr:rowOff>
    </xdr:from>
    <xdr:to>
      <xdr:col>116</xdr:col>
      <xdr:colOff>114300</xdr:colOff>
      <xdr:row>39</xdr:row>
      <xdr:rowOff>67964</xdr:rowOff>
    </xdr:to>
    <xdr:sp macro="" textlink="">
      <xdr:nvSpPr>
        <xdr:cNvPr id="488" name="楕円 487">
          <a:extLst>
            <a:ext uri="{FF2B5EF4-FFF2-40B4-BE49-F238E27FC236}">
              <a16:creationId xmlns:a16="http://schemas.microsoft.com/office/drawing/2014/main" id="{D8D1B05B-1120-4407-86E3-6C305C702829}"/>
            </a:ext>
          </a:extLst>
        </xdr:cNvPr>
        <xdr:cNvSpPr/>
      </xdr:nvSpPr>
      <xdr:spPr>
        <a:xfrm>
          <a:off x="22110700" y="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160691</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30C5FD52-0269-4CC3-B0C2-245220B0AAC6}"/>
            </a:ext>
          </a:extLst>
        </xdr:cNvPr>
        <xdr:cNvSpPr txBox="1"/>
      </xdr:nvSpPr>
      <xdr:spPr>
        <a:xfrm>
          <a:off x="22199600" y="650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52165</xdr:rowOff>
    </xdr:from>
    <xdr:to>
      <xdr:col>112</xdr:col>
      <xdr:colOff>38100</xdr:colOff>
      <xdr:row>38</xdr:row>
      <xdr:rowOff>153765</xdr:rowOff>
    </xdr:to>
    <xdr:sp macro="" textlink="">
      <xdr:nvSpPr>
        <xdr:cNvPr id="490" name="楕円 489">
          <a:extLst>
            <a:ext uri="{FF2B5EF4-FFF2-40B4-BE49-F238E27FC236}">
              <a16:creationId xmlns:a16="http://schemas.microsoft.com/office/drawing/2014/main" id="{BA05EE0B-C80A-4FF2-A5DE-509A1F5C03A2}"/>
            </a:ext>
          </a:extLst>
        </xdr:cNvPr>
        <xdr:cNvSpPr/>
      </xdr:nvSpPr>
      <xdr:spPr>
        <a:xfrm>
          <a:off x="21272500" y="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102965</xdr:rowOff>
    </xdr:from>
    <xdr:to>
      <xdr:col>116</xdr:col>
      <xdr:colOff>63500</xdr:colOff>
      <xdr:row>39</xdr:row>
      <xdr:rowOff>17164</xdr:rowOff>
    </xdr:to>
    <xdr:cxnSp macro="">
      <xdr:nvCxnSpPr>
        <xdr:cNvPr id="491" name="直線コネクタ 490">
          <a:extLst>
            <a:ext uri="{FF2B5EF4-FFF2-40B4-BE49-F238E27FC236}">
              <a16:creationId xmlns:a16="http://schemas.microsoft.com/office/drawing/2014/main" id="{C2B5AD70-D670-4AE2-876B-3912484B3F43}"/>
            </a:ext>
          </a:extLst>
        </xdr:cNvPr>
        <xdr:cNvCxnSpPr/>
      </xdr:nvCxnSpPr>
      <xdr:spPr>
        <a:xfrm>
          <a:off x="21323300" y="6618065"/>
          <a:ext cx="8382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68407</xdr:rowOff>
    </xdr:from>
    <xdr:to>
      <xdr:col>107</xdr:col>
      <xdr:colOff>101600</xdr:colOff>
      <xdr:row>38</xdr:row>
      <xdr:rowOff>170007</xdr:rowOff>
    </xdr:to>
    <xdr:sp macro="" textlink="">
      <xdr:nvSpPr>
        <xdr:cNvPr id="492" name="楕円 491">
          <a:extLst>
            <a:ext uri="{FF2B5EF4-FFF2-40B4-BE49-F238E27FC236}">
              <a16:creationId xmlns:a16="http://schemas.microsoft.com/office/drawing/2014/main" id="{E8566DEA-CE14-4757-8FE6-B5237F0D0898}"/>
            </a:ext>
          </a:extLst>
        </xdr:cNvPr>
        <xdr:cNvSpPr/>
      </xdr:nvSpPr>
      <xdr:spPr>
        <a:xfrm>
          <a:off x="20383500" y="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102965</xdr:rowOff>
    </xdr:from>
    <xdr:to>
      <xdr:col>111</xdr:col>
      <xdr:colOff>177800</xdr:colOff>
      <xdr:row>38</xdr:row>
      <xdr:rowOff>119207</xdr:rowOff>
    </xdr:to>
    <xdr:cxnSp macro="">
      <xdr:nvCxnSpPr>
        <xdr:cNvPr id="493" name="直線コネクタ 492">
          <a:extLst>
            <a:ext uri="{FF2B5EF4-FFF2-40B4-BE49-F238E27FC236}">
              <a16:creationId xmlns:a16="http://schemas.microsoft.com/office/drawing/2014/main" id="{B3AA7408-3B38-44DF-B410-B1E857D290D7}"/>
            </a:ext>
          </a:extLst>
        </xdr:cNvPr>
        <xdr:cNvCxnSpPr/>
      </xdr:nvCxnSpPr>
      <xdr:spPr>
        <a:xfrm flipV="1">
          <a:off x="20434300" y="6618065"/>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5188</xdr:rowOff>
    </xdr:from>
    <xdr:to>
      <xdr:col>102</xdr:col>
      <xdr:colOff>165100</xdr:colOff>
      <xdr:row>40</xdr:row>
      <xdr:rowOff>106788</xdr:rowOff>
    </xdr:to>
    <xdr:sp macro="" textlink="">
      <xdr:nvSpPr>
        <xdr:cNvPr id="494" name="楕円 493">
          <a:extLst>
            <a:ext uri="{FF2B5EF4-FFF2-40B4-BE49-F238E27FC236}">
              <a16:creationId xmlns:a16="http://schemas.microsoft.com/office/drawing/2014/main" id="{08884085-99D4-4A6F-8953-A986B3524094}"/>
            </a:ext>
          </a:extLst>
        </xdr:cNvPr>
        <xdr:cNvSpPr/>
      </xdr:nvSpPr>
      <xdr:spPr>
        <a:xfrm>
          <a:off x="19494500" y="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119207</xdr:rowOff>
    </xdr:from>
    <xdr:to>
      <xdr:col>107</xdr:col>
      <xdr:colOff>50800</xdr:colOff>
      <xdr:row>40</xdr:row>
      <xdr:rowOff>55988</xdr:rowOff>
    </xdr:to>
    <xdr:cxnSp macro="">
      <xdr:nvCxnSpPr>
        <xdr:cNvPr id="495" name="直線コネクタ 494">
          <a:extLst>
            <a:ext uri="{FF2B5EF4-FFF2-40B4-BE49-F238E27FC236}">
              <a16:creationId xmlns:a16="http://schemas.microsoft.com/office/drawing/2014/main" id="{1810444B-A586-4CFF-9F77-08AB65D8850B}"/>
            </a:ext>
          </a:extLst>
        </xdr:cNvPr>
        <xdr:cNvCxnSpPr/>
      </xdr:nvCxnSpPr>
      <xdr:spPr>
        <a:xfrm flipV="1">
          <a:off x="19545300" y="6634307"/>
          <a:ext cx="889000" cy="2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3111</xdr:rowOff>
    </xdr:from>
    <xdr:to>
      <xdr:col>98</xdr:col>
      <xdr:colOff>38100</xdr:colOff>
      <xdr:row>40</xdr:row>
      <xdr:rowOff>104711</xdr:rowOff>
    </xdr:to>
    <xdr:sp macro="" textlink="">
      <xdr:nvSpPr>
        <xdr:cNvPr id="496" name="楕円 495">
          <a:extLst>
            <a:ext uri="{FF2B5EF4-FFF2-40B4-BE49-F238E27FC236}">
              <a16:creationId xmlns:a16="http://schemas.microsoft.com/office/drawing/2014/main" id="{AE653866-C59C-4A5D-9B84-D1F2AF6A7825}"/>
            </a:ext>
          </a:extLst>
        </xdr:cNvPr>
        <xdr:cNvSpPr/>
      </xdr:nvSpPr>
      <xdr:spPr>
        <a:xfrm>
          <a:off x="186055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53911</xdr:rowOff>
    </xdr:from>
    <xdr:to>
      <xdr:col>102</xdr:col>
      <xdr:colOff>114300</xdr:colOff>
      <xdr:row>40</xdr:row>
      <xdr:rowOff>55988</xdr:rowOff>
    </xdr:to>
    <xdr:cxnSp macro="">
      <xdr:nvCxnSpPr>
        <xdr:cNvPr id="497" name="直線コネクタ 496">
          <a:extLst>
            <a:ext uri="{FF2B5EF4-FFF2-40B4-BE49-F238E27FC236}">
              <a16:creationId xmlns:a16="http://schemas.microsoft.com/office/drawing/2014/main" id="{60DD7C58-4A9A-43DB-B855-F8C5FABC3DD8}"/>
            </a:ext>
          </a:extLst>
        </xdr:cNvPr>
        <xdr:cNvCxnSpPr/>
      </xdr:nvCxnSpPr>
      <xdr:spPr>
        <a:xfrm>
          <a:off x="18656300" y="6911911"/>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F6D7B8C7-7843-4CD2-9426-6EFEFB568318}"/>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6E9128F-584C-42B9-B239-FF3D303A3BD8}"/>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6C6F6E38-E872-4F1E-824E-D47CE56968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FD561C6E-712F-4BFA-9765-78FF018C2C6A}"/>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170292</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AFA91E1B-7630-49D0-9F69-7A4A0409DFB4}"/>
            </a:ext>
          </a:extLst>
        </xdr:cNvPr>
        <xdr:cNvSpPr txBox="1"/>
      </xdr:nvSpPr>
      <xdr:spPr>
        <a:xfrm>
          <a:off x="21011095" y="63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15084</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EBEC1F49-B442-4A88-84A5-AA62D15DA8C6}"/>
            </a:ext>
          </a:extLst>
        </xdr:cNvPr>
        <xdr:cNvSpPr txBox="1"/>
      </xdr:nvSpPr>
      <xdr:spPr>
        <a:xfrm>
          <a:off x="20134795" y="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97915</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3FDCDEE6-1E31-4C89-A47E-B90DC65FFC97}"/>
            </a:ext>
          </a:extLst>
        </xdr:cNvPr>
        <xdr:cNvSpPr txBox="1"/>
      </xdr:nvSpPr>
      <xdr:spPr>
        <a:xfrm>
          <a:off x="19278111" y="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95838</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F81AB2B5-E50A-425C-8C94-3F6C3DB19D71}"/>
            </a:ext>
          </a:extLst>
        </xdr:cNvPr>
        <xdr:cNvSpPr txBox="1"/>
      </xdr:nvSpPr>
      <xdr:spPr>
        <a:xfrm>
          <a:off x="18389111" y="69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842FDEE5-4922-4A05-847D-9689698899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47E258DD-8660-46E1-9DC4-10A4995509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28777853-DE3A-4EED-A3B8-4AA12FA3AF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125E4B06-EEA3-4C0F-B58B-70A891C220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C040BC95-ABB2-40DD-A9F6-3112E84996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C233DEB1-6AED-48BC-A69F-F3DE71FDAEA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891BEEB-AD3D-4338-85B6-DEDDFECE4E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555581D-8F8C-4F2D-A214-BF23ACCED1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B7E94E8E-0E9C-452C-803E-1CF3F4C48C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DFDB3755-B8FC-4021-8F00-3A58395069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356EC2EB-3675-44F4-9FBF-D21CF103E2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7875BA1A-79BA-42E9-BCD6-5D847C587A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545A3E7E-FC61-46AC-AC82-F29F1188477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59F4BC07-A171-457F-B977-E4173DFE84C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4F073D60-9EE1-4009-8988-981CC0F0F0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F2AA15C2-F9BD-4C1E-84F6-B9A09A4213D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6E733881-246D-4C3E-A3C5-2A30F4AE55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4ACC75B9-6CC3-4F04-889F-1E169FCD20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D8E4516A-84DE-43B5-95B0-CEE932F4A2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897F346F-74A5-41FE-8BEC-CB00E4357A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8A664716-F2C5-4195-87E3-300AB420AEF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2001BA5-992D-45FE-9A46-65D9DC2E57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7D9A8108-2A36-479F-93F8-44F9EA1ECB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9" name="直線コネクタ 528">
          <a:extLst>
            <a:ext uri="{FF2B5EF4-FFF2-40B4-BE49-F238E27FC236}">
              <a16:creationId xmlns:a16="http://schemas.microsoft.com/office/drawing/2014/main" id="{C2DA1770-5DDE-4DE1-AF01-70A2FFC29DF1}"/>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855E7799-45EA-41D6-BE9B-24AA33BE94B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1" name="直線コネクタ 530">
          <a:extLst>
            <a:ext uri="{FF2B5EF4-FFF2-40B4-BE49-F238E27FC236}">
              <a16:creationId xmlns:a16="http://schemas.microsoft.com/office/drawing/2014/main" id="{C246AB0A-A9E4-43DA-A873-49DB4348094B}"/>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76284B47-E21C-413F-97CD-DD2B205E67EB}"/>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3" name="直線コネクタ 532">
          <a:extLst>
            <a:ext uri="{FF2B5EF4-FFF2-40B4-BE49-F238E27FC236}">
              <a16:creationId xmlns:a16="http://schemas.microsoft.com/office/drawing/2014/main" id="{FB3B6369-EE8A-4128-ABD9-E383ECE5D02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FFA44253-E8A8-47E6-A823-E9CAC9DDBD0F}"/>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5" name="フローチャート: 判断 534">
          <a:extLst>
            <a:ext uri="{FF2B5EF4-FFF2-40B4-BE49-F238E27FC236}">
              <a16:creationId xmlns:a16="http://schemas.microsoft.com/office/drawing/2014/main" id="{0CEFCB49-6FCC-49E9-9CB5-FEFA2014FA5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6" name="フローチャート: 判断 535">
          <a:extLst>
            <a:ext uri="{FF2B5EF4-FFF2-40B4-BE49-F238E27FC236}">
              <a16:creationId xmlns:a16="http://schemas.microsoft.com/office/drawing/2014/main" id="{FB10D6A8-D68B-411A-8BA7-022C7B31CD4B}"/>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7" name="フローチャート: 判断 536">
          <a:extLst>
            <a:ext uri="{FF2B5EF4-FFF2-40B4-BE49-F238E27FC236}">
              <a16:creationId xmlns:a16="http://schemas.microsoft.com/office/drawing/2014/main" id="{627B0E07-767A-433B-9F6C-D4760DB638F9}"/>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8" name="フローチャート: 判断 537">
          <a:extLst>
            <a:ext uri="{FF2B5EF4-FFF2-40B4-BE49-F238E27FC236}">
              <a16:creationId xmlns:a16="http://schemas.microsoft.com/office/drawing/2014/main" id="{D48C06BE-8618-429E-8040-16F682FFDC1A}"/>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9" name="フローチャート: 判断 538">
          <a:extLst>
            <a:ext uri="{FF2B5EF4-FFF2-40B4-BE49-F238E27FC236}">
              <a16:creationId xmlns:a16="http://schemas.microsoft.com/office/drawing/2014/main" id="{D4CD9B13-844E-409C-9941-F4345B89A27E}"/>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FCAEFDA-64C7-4DC9-86DA-22C170E224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A9463CF-1B6A-4AED-9DA0-28ECED2FBB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F65FB80-B76F-4DCC-BB08-1158DAF44A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5DB2F2A-095A-4C6D-9F4E-AA0162B899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C4CBC0F-6382-4C64-A7B5-2CF80D77453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81280</xdr:rowOff>
    </xdr:from>
    <xdr:to>
      <xdr:col>85</xdr:col>
      <xdr:colOff>177800</xdr:colOff>
      <xdr:row>62</xdr:row>
      <xdr:rowOff>11430</xdr:rowOff>
    </xdr:to>
    <xdr:sp macro="" textlink="">
      <xdr:nvSpPr>
        <xdr:cNvPr id="545" name="楕円 544">
          <a:extLst>
            <a:ext uri="{FF2B5EF4-FFF2-40B4-BE49-F238E27FC236}">
              <a16:creationId xmlns:a16="http://schemas.microsoft.com/office/drawing/2014/main" id="{4AAFC57E-A2DD-410E-8220-3D7384BF6EA5}"/>
            </a:ext>
          </a:extLst>
        </xdr:cNvPr>
        <xdr:cNvSpPr/>
      </xdr:nvSpPr>
      <xdr:spPr>
        <a:xfrm>
          <a:off x="16268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59707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8D2ECC9D-B355-4E72-BFBC-A397E2248EB9}"/>
            </a:ext>
          </a:extLst>
        </xdr:cNvPr>
        <xdr:cNvSpPr txBox="1"/>
      </xdr:nvSpPr>
      <xdr:spPr>
        <a:xfrm>
          <a:off x="16357600" y="1051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57150</xdr:rowOff>
    </xdr:from>
    <xdr:to>
      <xdr:col>81</xdr:col>
      <xdr:colOff>101600</xdr:colOff>
      <xdr:row>61</xdr:row>
      <xdr:rowOff>158750</xdr:rowOff>
    </xdr:to>
    <xdr:sp macro="" textlink="">
      <xdr:nvSpPr>
        <xdr:cNvPr id="547" name="楕円 546">
          <a:extLst>
            <a:ext uri="{FF2B5EF4-FFF2-40B4-BE49-F238E27FC236}">
              <a16:creationId xmlns:a16="http://schemas.microsoft.com/office/drawing/2014/main" id="{4C4719C3-BB74-410B-BF36-F1B0F5B05DD4}"/>
            </a:ext>
          </a:extLst>
        </xdr:cNvPr>
        <xdr:cNvSpPr/>
      </xdr:nvSpPr>
      <xdr:spPr>
        <a:xfrm>
          <a:off x="15430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107950</xdr:rowOff>
    </xdr:from>
    <xdr:to>
      <xdr:col>85</xdr:col>
      <xdr:colOff>127000</xdr:colOff>
      <xdr:row>61</xdr:row>
      <xdr:rowOff>132080</xdr:rowOff>
    </xdr:to>
    <xdr:cxnSp macro="">
      <xdr:nvCxnSpPr>
        <xdr:cNvPr id="548" name="直線コネクタ 547">
          <a:extLst>
            <a:ext uri="{FF2B5EF4-FFF2-40B4-BE49-F238E27FC236}">
              <a16:creationId xmlns:a16="http://schemas.microsoft.com/office/drawing/2014/main" id="{3B9B2515-F30F-4AA2-92DE-EA201DF0628A}"/>
            </a:ext>
          </a:extLst>
        </xdr:cNvPr>
        <xdr:cNvCxnSpPr/>
      </xdr:nvCxnSpPr>
      <xdr:spPr>
        <a:xfrm>
          <a:off x="15481300" y="10566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49" name="楕円 548">
          <a:extLst>
            <a:ext uri="{FF2B5EF4-FFF2-40B4-BE49-F238E27FC236}">
              <a16:creationId xmlns:a16="http://schemas.microsoft.com/office/drawing/2014/main" id="{4BE81681-C9DF-439B-B6AD-6AED54913429}"/>
            </a:ext>
          </a:extLst>
        </xdr:cNvPr>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107950</xdr:rowOff>
    </xdr:to>
    <xdr:cxnSp macro="">
      <xdr:nvCxnSpPr>
        <xdr:cNvPr id="550" name="直線コネクタ 549">
          <a:extLst>
            <a:ext uri="{FF2B5EF4-FFF2-40B4-BE49-F238E27FC236}">
              <a16:creationId xmlns:a16="http://schemas.microsoft.com/office/drawing/2014/main" id="{0F7C3E85-56DE-45B5-B979-0B39A831BE82}"/>
            </a:ext>
          </a:extLst>
        </xdr:cNvPr>
        <xdr:cNvCxnSpPr/>
      </xdr:nvCxnSpPr>
      <xdr:spPr>
        <a:xfrm>
          <a:off x="14592300" y="10542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8890</xdr:rowOff>
    </xdr:from>
    <xdr:to>
      <xdr:col>72</xdr:col>
      <xdr:colOff>38100</xdr:colOff>
      <xdr:row>61</xdr:row>
      <xdr:rowOff>110490</xdr:rowOff>
    </xdr:to>
    <xdr:sp macro="" textlink="">
      <xdr:nvSpPr>
        <xdr:cNvPr id="551" name="楕円 550">
          <a:extLst>
            <a:ext uri="{FF2B5EF4-FFF2-40B4-BE49-F238E27FC236}">
              <a16:creationId xmlns:a16="http://schemas.microsoft.com/office/drawing/2014/main" id="{A4CA256E-97C0-4AC6-BAA8-8B840044269E}"/>
            </a:ext>
          </a:extLst>
        </xdr:cNvPr>
        <xdr:cNvSpPr/>
      </xdr:nvSpPr>
      <xdr:spPr>
        <a:xfrm>
          <a:off x="136525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59690</xdr:rowOff>
    </xdr:from>
    <xdr:to>
      <xdr:col>76</xdr:col>
      <xdr:colOff>114300</xdr:colOff>
      <xdr:row>61</xdr:row>
      <xdr:rowOff>83820</xdr:rowOff>
    </xdr:to>
    <xdr:cxnSp macro="">
      <xdr:nvCxnSpPr>
        <xdr:cNvPr id="552" name="直線コネクタ 551">
          <a:extLst>
            <a:ext uri="{FF2B5EF4-FFF2-40B4-BE49-F238E27FC236}">
              <a16:creationId xmlns:a16="http://schemas.microsoft.com/office/drawing/2014/main" id="{C6AA4D93-2A47-4DA2-AC69-F985E640EA5B}"/>
            </a:ext>
          </a:extLst>
        </xdr:cNvPr>
        <xdr:cNvCxnSpPr/>
      </xdr:nvCxnSpPr>
      <xdr:spPr>
        <a:xfrm>
          <a:off x="13703300" y="10518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161290</xdr:rowOff>
    </xdr:from>
    <xdr:to>
      <xdr:col>67</xdr:col>
      <xdr:colOff>101600</xdr:colOff>
      <xdr:row>61</xdr:row>
      <xdr:rowOff>91440</xdr:rowOff>
    </xdr:to>
    <xdr:sp macro="" textlink="">
      <xdr:nvSpPr>
        <xdr:cNvPr id="553" name="楕円 552">
          <a:extLst>
            <a:ext uri="{FF2B5EF4-FFF2-40B4-BE49-F238E27FC236}">
              <a16:creationId xmlns:a16="http://schemas.microsoft.com/office/drawing/2014/main" id="{CE6F6634-E841-40BE-BF69-8CE5F355C7C2}"/>
            </a:ext>
          </a:extLst>
        </xdr:cNvPr>
        <xdr:cNvSpPr/>
      </xdr:nvSpPr>
      <xdr:spPr>
        <a:xfrm>
          <a:off x="12763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40640</xdr:rowOff>
    </xdr:from>
    <xdr:to>
      <xdr:col>71</xdr:col>
      <xdr:colOff>177800</xdr:colOff>
      <xdr:row>61</xdr:row>
      <xdr:rowOff>59690</xdr:rowOff>
    </xdr:to>
    <xdr:cxnSp macro="">
      <xdr:nvCxnSpPr>
        <xdr:cNvPr id="554" name="直線コネクタ 553">
          <a:extLst>
            <a:ext uri="{FF2B5EF4-FFF2-40B4-BE49-F238E27FC236}">
              <a16:creationId xmlns:a16="http://schemas.microsoft.com/office/drawing/2014/main" id="{D02E5A91-025E-49E6-80DF-4D07F14DB70D}"/>
            </a:ext>
          </a:extLst>
        </xdr:cNvPr>
        <xdr:cNvCxnSpPr/>
      </xdr:nvCxnSpPr>
      <xdr:spPr>
        <a:xfrm>
          <a:off x="12814300" y="10499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E9EB6629-D22D-4ADF-92DC-CFB082AC1006}"/>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17730DE7-1981-4EE1-8311-C1A983476C49}"/>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43C3A5C1-9E56-41D2-9CCC-7862DE612585}"/>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669A76A8-B402-42E7-9406-4AE3CDF8C14E}"/>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149877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CEC68962-A37C-4B7A-BCA0-536D0FAA370B}"/>
            </a:ext>
          </a:extLst>
        </xdr:cNvPr>
        <xdr:cNvSpPr txBox="1"/>
      </xdr:nvSpPr>
      <xdr:spPr>
        <a:xfrm>
          <a:off x="15266044"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B42B970A-21D2-470F-A848-D9B25194E4DE}"/>
            </a:ext>
          </a:extLst>
        </xdr:cNvPr>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101617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371E131D-B04B-422A-88F5-A40F8E6BC5A9}"/>
            </a:ext>
          </a:extLst>
        </xdr:cNvPr>
        <xdr:cNvSpPr txBox="1"/>
      </xdr:nvSpPr>
      <xdr:spPr>
        <a:xfrm>
          <a:off x="13500744" y="1056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82567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87DBF430-4745-4506-9D5F-E63F6DF6D522}"/>
            </a:ext>
          </a:extLst>
        </xdr:cNvPr>
        <xdr:cNvSpPr txBox="1"/>
      </xdr:nvSpPr>
      <xdr:spPr>
        <a:xfrm>
          <a:off x="12611744" y="10541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CCCF876A-CD06-41C4-ABB0-286E74B739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4773AD03-08CD-4D70-9A22-37EE5ABD09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18667968-8058-4B01-A520-A63E680C6B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7EC98647-8A95-4830-9D47-681C68ADDB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A58B9C4D-7143-4C13-81A2-A9D2DB3309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1E8A8FBE-71F1-4201-A2D4-2DBAB030D2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9070100-C8DB-4931-9CDE-D2FBBFA2D3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7F2C95DC-BA91-43DD-9D1D-6806876253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B66702ED-C9C0-405D-B0EE-1965921F0E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A3C5475A-4B9C-4F95-9B19-58108B95AE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40B5CC67-AB5B-4D6D-97E0-A20E11E4C8C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39C9AF11-BEB2-461C-AEBB-99EC541CED3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8098AB96-EA33-425E-B5D1-621ABFDCA9B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7DCC25F3-D137-47D3-835C-31C53FFC286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BFD248E3-08A2-4BD6-B9DD-34090BAEF8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D31490B9-AE65-4445-8D76-29DFE9777B9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474E3127-A596-4C59-8BB3-BC33738659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64007C24-57E8-4EA6-9841-33594E6C272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6B47C980-81F6-4C52-9CED-92495928835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8AF27200-8275-4FE8-86F1-E3D3F3184EA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FF5EDD3C-D7A1-4195-93DE-0D14A73E70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D59D4C6C-38AD-4650-9F96-11907239D97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4B4FB708-5215-40DC-B310-985284F4FB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6" name="直線コネクタ 585">
          <a:extLst>
            <a:ext uri="{FF2B5EF4-FFF2-40B4-BE49-F238E27FC236}">
              <a16:creationId xmlns:a16="http://schemas.microsoft.com/office/drawing/2014/main" id="{1640AD23-548C-40C7-AF63-930E4B422503}"/>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F1741315-C6E8-444E-9F16-E9A7CDE4A202}"/>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8" name="直線コネクタ 587">
          <a:extLst>
            <a:ext uri="{FF2B5EF4-FFF2-40B4-BE49-F238E27FC236}">
              <a16:creationId xmlns:a16="http://schemas.microsoft.com/office/drawing/2014/main" id="{659F764E-9768-48EF-A7C8-DAF94A69969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723478E0-0B56-40C0-9B47-560B57D8B742}"/>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0" name="直線コネクタ 589">
          <a:extLst>
            <a:ext uri="{FF2B5EF4-FFF2-40B4-BE49-F238E27FC236}">
              <a16:creationId xmlns:a16="http://schemas.microsoft.com/office/drawing/2014/main" id="{33D17220-FF2F-4DC1-818F-5E969AC0AA87}"/>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372D28D7-C43D-4FDF-A9C1-7985D57D54C5}"/>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2" name="フローチャート: 判断 591">
          <a:extLst>
            <a:ext uri="{FF2B5EF4-FFF2-40B4-BE49-F238E27FC236}">
              <a16:creationId xmlns:a16="http://schemas.microsoft.com/office/drawing/2014/main" id="{E5338BB4-63A4-4A9C-A726-7EE81B334C02}"/>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3" name="フローチャート: 判断 592">
          <a:extLst>
            <a:ext uri="{FF2B5EF4-FFF2-40B4-BE49-F238E27FC236}">
              <a16:creationId xmlns:a16="http://schemas.microsoft.com/office/drawing/2014/main" id="{68A126C0-B797-4F6A-8033-CD6C1E14338B}"/>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4" name="フローチャート: 判断 593">
          <a:extLst>
            <a:ext uri="{FF2B5EF4-FFF2-40B4-BE49-F238E27FC236}">
              <a16:creationId xmlns:a16="http://schemas.microsoft.com/office/drawing/2014/main" id="{381CC0BD-28CF-401C-AF28-4D9C0A421C4B}"/>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5" name="フローチャート: 判断 594">
          <a:extLst>
            <a:ext uri="{FF2B5EF4-FFF2-40B4-BE49-F238E27FC236}">
              <a16:creationId xmlns:a16="http://schemas.microsoft.com/office/drawing/2014/main" id="{E0BCDD4D-460F-45F2-A90E-93F8336173A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6" name="フローチャート: 判断 595">
          <a:extLst>
            <a:ext uri="{FF2B5EF4-FFF2-40B4-BE49-F238E27FC236}">
              <a16:creationId xmlns:a16="http://schemas.microsoft.com/office/drawing/2014/main" id="{08582A41-43D7-4363-82F6-298D338BDCED}"/>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155816F-F45E-4FC8-B6EF-6CDFDF7A6A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9E69104-AEF2-480C-BB20-708F839532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3AAC8F7-9BF1-4952-9E18-98573F9A52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B4AD2F4-86E8-4118-980E-DE63DE92FD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67F5260-D3A9-4152-B862-3A188A9891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2" name="楕円 601">
          <a:extLst>
            <a:ext uri="{FF2B5EF4-FFF2-40B4-BE49-F238E27FC236}">
              <a16:creationId xmlns:a16="http://schemas.microsoft.com/office/drawing/2014/main" id="{E8BFED19-6B9B-41D9-9FCB-B345B6A06DE7}"/>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A5D4679-D035-4068-9BCF-92983638EBE0}"/>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604" name="楕円 603">
          <a:extLst>
            <a:ext uri="{FF2B5EF4-FFF2-40B4-BE49-F238E27FC236}">
              <a16:creationId xmlns:a16="http://schemas.microsoft.com/office/drawing/2014/main" id="{9E017F68-C6F1-4104-B085-6271F2AB802F}"/>
            </a:ext>
          </a:extLst>
        </xdr:cNvPr>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110490</xdr:rowOff>
    </xdr:to>
    <xdr:cxnSp macro="">
      <xdr:nvCxnSpPr>
        <xdr:cNvPr id="605" name="直線コネクタ 604">
          <a:extLst>
            <a:ext uri="{FF2B5EF4-FFF2-40B4-BE49-F238E27FC236}">
              <a16:creationId xmlns:a16="http://schemas.microsoft.com/office/drawing/2014/main" id="{893415DB-0388-4BAF-A974-38B6BDD80760}"/>
            </a:ext>
          </a:extLst>
        </xdr:cNvPr>
        <xdr:cNvCxnSpPr/>
      </xdr:nvCxnSpPr>
      <xdr:spPr>
        <a:xfrm>
          <a:off x="21323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59690</xdr:rowOff>
    </xdr:from>
    <xdr:to>
      <xdr:col>107</xdr:col>
      <xdr:colOff>101600</xdr:colOff>
      <xdr:row>62</xdr:row>
      <xdr:rowOff>161290</xdr:rowOff>
    </xdr:to>
    <xdr:sp macro="" textlink="">
      <xdr:nvSpPr>
        <xdr:cNvPr id="606" name="楕円 605">
          <a:extLst>
            <a:ext uri="{FF2B5EF4-FFF2-40B4-BE49-F238E27FC236}">
              <a16:creationId xmlns:a16="http://schemas.microsoft.com/office/drawing/2014/main" id="{A07A4FB2-7C56-4DBE-8FEB-B01B22E340D4}"/>
            </a:ext>
          </a:extLst>
        </xdr:cNvPr>
        <xdr:cNvSpPr/>
      </xdr:nvSpPr>
      <xdr:spPr>
        <a:xfrm>
          <a:off x="2038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110490</xdr:rowOff>
    </xdr:from>
    <xdr:to>
      <xdr:col>111</xdr:col>
      <xdr:colOff>177800</xdr:colOff>
      <xdr:row>62</xdr:row>
      <xdr:rowOff>110490</xdr:rowOff>
    </xdr:to>
    <xdr:cxnSp macro="">
      <xdr:nvCxnSpPr>
        <xdr:cNvPr id="607" name="直線コネクタ 606">
          <a:extLst>
            <a:ext uri="{FF2B5EF4-FFF2-40B4-BE49-F238E27FC236}">
              <a16:creationId xmlns:a16="http://schemas.microsoft.com/office/drawing/2014/main" id="{DBCE8459-BB22-4F0F-B03B-AB9ECEBF5186}"/>
            </a:ext>
          </a:extLst>
        </xdr:cNvPr>
        <xdr:cNvCxnSpPr/>
      </xdr:nvCxnSpPr>
      <xdr:spPr>
        <a:xfrm>
          <a:off x="20434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8" name="楕円 607">
          <a:extLst>
            <a:ext uri="{FF2B5EF4-FFF2-40B4-BE49-F238E27FC236}">
              <a16:creationId xmlns:a16="http://schemas.microsoft.com/office/drawing/2014/main" id="{9E2599F2-D156-41ED-9C8A-3218193F6AD7}"/>
            </a:ext>
          </a:extLst>
        </xdr:cNvPr>
        <xdr:cNvSpPr/>
      </xdr:nvSpPr>
      <xdr:spPr>
        <a:xfrm>
          <a:off x="19494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110490</xdr:rowOff>
    </xdr:from>
    <xdr:to>
      <xdr:col>107</xdr:col>
      <xdr:colOff>50800</xdr:colOff>
      <xdr:row>62</xdr:row>
      <xdr:rowOff>110490</xdr:rowOff>
    </xdr:to>
    <xdr:cxnSp macro="">
      <xdr:nvCxnSpPr>
        <xdr:cNvPr id="609" name="直線コネクタ 608">
          <a:extLst>
            <a:ext uri="{FF2B5EF4-FFF2-40B4-BE49-F238E27FC236}">
              <a16:creationId xmlns:a16="http://schemas.microsoft.com/office/drawing/2014/main" id="{68F4F9AA-C7CB-4C79-A8F4-C606A1094C17}"/>
            </a:ext>
          </a:extLst>
        </xdr:cNvPr>
        <xdr:cNvCxnSpPr/>
      </xdr:nvCxnSpPr>
      <xdr:spPr>
        <a:xfrm>
          <a:off x="19545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0" name="楕円 609">
          <a:extLst>
            <a:ext uri="{FF2B5EF4-FFF2-40B4-BE49-F238E27FC236}">
              <a16:creationId xmlns:a16="http://schemas.microsoft.com/office/drawing/2014/main" id="{28A5924E-E9C9-404B-A4F5-32D1B82559E2}"/>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110490</xdr:rowOff>
    </xdr:from>
    <xdr:to>
      <xdr:col>102</xdr:col>
      <xdr:colOff>114300</xdr:colOff>
      <xdr:row>62</xdr:row>
      <xdr:rowOff>114300</xdr:rowOff>
    </xdr:to>
    <xdr:cxnSp macro="">
      <xdr:nvCxnSpPr>
        <xdr:cNvPr id="611" name="直線コネクタ 610">
          <a:extLst>
            <a:ext uri="{FF2B5EF4-FFF2-40B4-BE49-F238E27FC236}">
              <a16:creationId xmlns:a16="http://schemas.microsoft.com/office/drawing/2014/main" id="{7B8E1F09-D35B-4E98-96B5-A44022BB1DF9}"/>
            </a:ext>
          </a:extLst>
        </xdr:cNvPr>
        <xdr:cNvCxnSpPr/>
      </xdr:nvCxnSpPr>
      <xdr:spPr>
        <a:xfrm flipV="1">
          <a:off x="18656300" y="1074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2" name="n_1aveValue【保健センター・保健所】&#10;一人当たり面積">
          <a:extLst>
            <a:ext uri="{FF2B5EF4-FFF2-40B4-BE49-F238E27FC236}">
              <a16:creationId xmlns:a16="http://schemas.microsoft.com/office/drawing/2014/main" id="{3EA2F345-C680-4E9A-8F98-5BADFC20337A}"/>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3" name="n_2aveValue【保健センター・保健所】&#10;一人当たり面積">
          <a:extLst>
            <a:ext uri="{FF2B5EF4-FFF2-40B4-BE49-F238E27FC236}">
              <a16:creationId xmlns:a16="http://schemas.microsoft.com/office/drawing/2014/main" id="{D5203CCA-EE6F-419A-8080-3FA95C9F32B7}"/>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4" name="n_3aveValue【保健センター・保健所】&#10;一人当たり面積">
          <a:extLst>
            <a:ext uri="{FF2B5EF4-FFF2-40B4-BE49-F238E27FC236}">
              <a16:creationId xmlns:a16="http://schemas.microsoft.com/office/drawing/2014/main" id="{282EC1AA-6B44-4405-BD5B-A131B9F70062}"/>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5" name="n_4aveValue【保健センター・保健所】&#10;一人当たり面積">
          <a:extLst>
            <a:ext uri="{FF2B5EF4-FFF2-40B4-BE49-F238E27FC236}">
              <a16:creationId xmlns:a16="http://schemas.microsoft.com/office/drawing/2014/main" id="{E3A29FB2-456D-4C16-924A-CAB44D88D0B6}"/>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616" name="n_1mainValue【保健センター・保健所】&#10;一人当たり面積">
          <a:extLst>
            <a:ext uri="{FF2B5EF4-FFF2-40B4-BE49-F238E27FC236}">
              <a16:creationId xmlns:a16="http://schemas.microsoft.com/office/drawing/2014/main" id="{F6B90D9A-1652-4AE8-857C-2BA418509537}"/>
            </a:ext>
          </a:extLst>
        </xdr:cNvPr>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617" name="n_2mainValue【保健センター・保健所】&#10;一人当たり面積">
          <a:extLst>
            <a:ext uri="{FF2B5EF4-FFF2-40B4-BE49-F238E27FC236}">
              <a16:creationId xmlns:a16="http://schemas.microsoft.com/office/drawing/2014/main" id="{25B2EBD4-4538-4BB1-A397-5E4133E69553}"/>
            </a:ext>
          </a:extLst>
        </xdr:cNvPr>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8" name="n_3mainValue【保健センター・保健所】&#10;一人当たり面積">
          <a:extLst>
            <a:ext uri="{FF2B5EF4-FFF2-40B4-BE49-F238E27FC236}">
              <a16:creationId xmlns:a16="http://schemas.microsoft.com/office/drawing/2014/main" id="{C828EC3B-F391-4B51-A987-C2431DCAC22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19" name="n_4mainValue【保健センター・保健所】&#10;一人当たり面積">
          <a:extLst>
            <a:ext uri="{FF2B5EF4-FFF2-40B4-BE49-F238E27FC236}">
              <a16:creationId xmlns:a16="http://schemas.microsoft.com/office/drawing/2014/main" id="{C163C09B-53FF-4BE4-B27F-2E2458975045}"/>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7F11C03E-E351-432C-8855-4EA16EDA09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19860586-C79F-40D4-8260-9E91C10E04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801C8F9A-6577-4903-A059-DA497D5FE4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571E2432-A381-4172-BC16-B1394889A0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70C1D6D5-BCED-429C-AE02-82C6C361A6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3D4087B8-1109-4202-913F-64918F10A3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1B3C0E70-07A5-48F3-971D-B72E560E05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9B88BE2A-9928-4DC4-B1D4-46CA7D9BFA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7E02F845-6C2A-4357-91F1-8EB2254282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4D60C9A7-E057-4D6A-9C5D-800BA51C61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97393BDA-22C4-4CA2-8F42-1DA8055D77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9EBB247E-F8A7-4F54-903C-8C25BC9D522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4F09168C-1F16-4A66-95D0-8773953FAA0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35C436AF-CBCE-405A-B82C-68B0CEF03A2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BE2F0B02-1A23-47AF-A92F-134E5B5E83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66E3D372-42EA-4BD8-9ACE-5822282D249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0AF8A422-A105-482E-845A-672562F18BF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299228A1-6B95-4A81-88B8-61A0D5F35D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C2EEF5F2-848A-43A2-89CB-EAF937A3DDE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AA69D654-385D-47B3-8478-EBD5531D66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12255FB3-2724-4634-93CD-420D5CFE9B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42C17659-4B28-4B2D-BE28-67A1C4F8302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4D0F0295-4D96-4420-87EA-4B2A8FC80AF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1BD5623F-73F6-4B02-A59E-BFB3152A84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FBCAE206-ABE6-44E8-B4A4-D2C26103E3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5" name="直線コネクタ 644">
          <a:extLst>
            <a:ext uri="{FF2B5EF4-FFF2-40B4-BE49-F238E27FC236}">
              <a16:creationId xmlns:a16="http://schemas.microsoft.com/office/drawing/2014/main" id="{3F77D606-E743-42B3-A65D-79C6941AAC1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26859D29-8F7B-40F4-BF79-199551FD449E}"/>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7" name="直線コネクタ 646">
          <a:extLst>
            <a:ext uri="{FF2B5EF4-FFF2-40B4-BE49-F238E27FC236}">
              <a16:creationId xmlns:a16="http://schemas.microsoft.com/office/drawing/2014/main" id="{56268BFE-0952-4816-B4D6-B0719F77D44B}"/>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8AA23E59-D10E-4FC6-BE4A-E19BADF2EFCA}"/>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49" name="直線コネクタ 648">
          <a:extLst>
            <a:ext uri="{FF2B5EF4-FFF2-40B4-BE49-F238E27FC236}">
              <a16:creationId xmlns:a16="http://schemas.microsoft.com/office/drawing/2014/main" id="{E37560EC-C76A-4C33-92E6-92EAA10C6EC6}"/>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A9E2149D-D9C1-4E82-BA3C-597FEB8FFF5F}"/>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1" name="フローチャート: 判断 650">
          <a:extLst>
            <a:ext uri="{FF2B5EF4-FFF2-40B4-BE49-F238E27FC236}">
              <a16:creationId xmlns:a16="http://schemas.microsoft.com/office/drawing/2014/main" id="{A836C22A-FCE0-4E7F-A2DC-B639CBBF37D1}"/>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2" name="フローチャート: 判断 651">
          <a:extLst>
            <a:ext uri="{FF2B5EF4-FFF2-40B4-BE49-F238E27FC236}">
              <a16:creationId xmlns:a16="http://schemas.microsoft.com/office/drawing/2014/main" id="{3B20D59A-DA9C-49D1-809A-217EE7708EA2}"/>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3" name="フローチャート: 判断 652">
          <a:extLst>
            <a:ext uri="{FF2B5EF4-FFF2-40B4-BE49-F238E27FC236}">
              <a16:creationId xmlns:a16="http://schemas.microsoft.com/office/drawing/2014/main" id="{F70CAB26-4A97-4CC4-8365-A7F291D7EC57}"/>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4" name="フローチャート: 判断 653">
          <a:extLst>
            <a:ext uri="{FF2B5EF4-FFF2-40B4-BE49-F238E27FC236}">
              <a16:creationId xmlns:a16="http://schemas.microsoft.com/office/drawing/2014/main" id="{F08CA169-61C9-4806-89CE-AF7C2DA84895}"/>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5" name="フローチャート: 判断 654">
          <a:extLst>
            <a:ext uri="{FF2B5EF4-FFF2-40B4-BE49-F238E27FC236}">
              <a16:creationId xmlns:a16="http://schemas.microsoft.com/office/drawing/2014/main" id="{968A4F06-382B-4142-BBAF-0C8F6BA4017C}"/>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6F3A390-F020-426A-9402-B7A6DD5B4D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B5CCB1D-5D64-475E-A3C8-CD5997BD9B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10BC756-C57D-49D9-82AF-FE2A30ABB8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D08E226-0C67-472E-8256-445D049326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9C96900-6761-4D4F-B6C9-D85D2DA0CE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661" name="楕円 660">
          <a:extLst>
            <a:ext uri="{FF2B5EF4-FFF2-40B4-BE49-F238E27FC236}">
              <a16:creationId xmlns:a16="http://schemas.microsoft.com/office/drawing/2014/main" id="{6BDBA9EA-F459-40DE-B36C-7F7FB0E22188}"/>
            </a:ext>
          </a:extLst>
        </xdr:cNvPr>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31404</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FF4B9CC8-6017-4C26-89E2-3DB3FBEE6DE2}"/>
            </a:ext>
          </a:extLst>
        </xdr:cNvPr>
        <xdr:cNvSpPr txBox="1"/>
      </xdr:nvSpPr>
      <xdr:spPr>
        <a:xfrm>
          <a:off x="16357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63" name="楕円 662">
          <a:extLst>
            <a:ext uri="{FF2B5EF4-FFF2-40B4-BE49-F238E27FC236}">
              <a16:creationId xmlns:a16="http://schemas.microsoft.com/office/drawing/2014/main" id="{1E3A547C-5F5C-43B8-BB9B-E3D835A2136B}"/>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93618</xdr:rowOff>
    </xdr:to>
    <xdr:cxnSp macro="">
      <xdr:nvCxnSpPr>
        <xdr:cNvPr id="664" name="直線コネクタ 663">
          <a:extLst>
            <a:ext uri="{FF2B5EF4-FFF2-40B4-BE49-F238E27FC236}">
              <a16:creationId xmlns:a16="http://schemas.microsoft.com/office/drawing/2014/main" id="{81DBA900-53B5-4D5A-9548-7155F818D8A1}"/>
            </a:ext>
          </a:extLst>
        </xdr:cNvPr>
        <xdr:cNvCxnSpPr/>
      </xdr:nvCxnSpPr>
      <xdr:spPr>
        <a:xfrm flipV="1">
          <a:off x="15481300" y="141182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665" name="楕円 664">
          <a:extLst>
            <a:ext uri="{FF2B5EF4-FFF2-40B4-BE49-F238E27FC236}">
              <a16:creationId xmlns:a16="http://schemas.microsoft.com/office/drawing/2014/main" id="{A86E314A-5ABD-4986-9936-DBA217A63ABE}"/>
            </a:ext>
          </a:extLst>
        </xdr:cNvPr>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82</xdr:row>
      <xdr:rowOff>163830</xdr:rowOff>
    </xdr:to>
    <xdr:cxnSp macro="">
      <xdr:nvCxnSpPr>
        <xdr:cNvPr id="666" name="直線コネクタ 665">
          <a:extLst>
            <a:ext uri="{FF2B5EF4-FFF2-40B4-BE49-F238E27FC236}">
              <a16:creationId xmlns:a16="http://schemas.microsoft.com/office/drawing/2014/main" id="{FA8DF310-708B-44DF-BC21-D7FF3D08CE88}"/>
            </a:ext>
          </a:extLst>
        </xdr:cNvPr>
        <xdr:cNvCxnSpPr/>
      </xdr:nvCxnSpPr>
      <xdr:spPr>
        <a:xfrm flipV="1">
          <a:off x="14592300" y="14152518"/>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7" name="楕円 666">
          <a:extLst>
            <a:ext uri="{FF2B5EF4-FFF2-40B4-BE49-F238E27FC236}">
              <a16:creationId xmlns:a16="http://schemas.microsoft.com/office/drawing/2014/main" id="{31C5673E-4EFF-4549-8EDA-4F0BE1136832}"/>
            </a:ext>
          </a:extLst>
        </xdr:cNvPr>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7076</xdr:rowOff>
    </xdr:to>
    <xdr:cxnSp macro="">
      <xdr:nvCxnSpPr>
        <xdr:cNvPr id="668" name="直線コネクタ 667">
          <a:extLst>
            <a:ext uri="{FF2B5EF4-FFF2-40B4-BE49-F238E27FC236}">
              <a16:creationId xmlns:a16="http://schemas.microsoft.com/office/drawing/2014/main" id="{9E12E9F7-0FDE-4E2D-951A-EBD32E32A21D}"/>
            </a:ext>
          </a:extLst>
        </xdr:cNvPr>
        <xdr:cNvCxnSpPr/>
      </xdr:nvCxnSpPr>
      <xdr:spPr>
        <a:xfrm flipV="1">
          <a:off x="13703300" y="142227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83638</xdr:rowOff>
    </xdr:from>
    <xdr:to>
      <xdr:col>67</xdr:col>
      <xdr:colOff>101600</xdr:colOff>
      <xdr:row>83</xdr:row>
      <xdr:rowOff>13788</xdr:rowOff>
    </xdr:to>
    <xdr:sp macro="" textlink="">
      <xdr:nvSpPr>
        <xdr:cNvPr id="669" name="楕円 668">
          <a:extLst>
            <a:ext uri="{FF2B5EF4-FFF2-40B4-BE49-F238E27FC236}">
              <a16:creationId xmlns:a16="http://schemas.microsoft.com/office/drawing/2014/main" id="{9DDD5554-F8AC-4791-8408-21773A6C446D}"/>
            </a:ext>
          </a:extLst>
        </xdr:cNvPr>
        <xdr:cNvSpPr/>
      </xdr:nvSpPr>
      <xdr:spPr>
        <a:xfrm>
          <a:off x="12763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134438</xdr:rowOff>
    </xdr:from>
    <xdr:to>
      <xdr:col>71</xdr:col>
      <xdr:colOff>177800</xdr:colOff>
      <xdr:row>83</xdr:row>
      <xdr:rowOff>7076</xdr:rowOff>
    </xdr:to>
    <xdr:cxnSp macro="">
      <xdr:nvCxnSpPr>
        <xdr:cNvPr id="670" name="直線コネクタ 669">
          <a:extLst>
            <a:ext uri="{FF2B5EF4-FFF2-40B4-BE49-F238E27FC236}">
              <a16:creationId xmlns:a16="http://schemas.microsoft.com/office/drawing/2014/main" id="{4BC7A43A-0C47-404C-91B2-D4779A5B47B5}"/>
            </a:ext>
          </a:extLst>
        </xdr:cNvPr>
        <xdr:cNvCxnSpPr/>
      </xdr:nvCxnSpPr>
      <xdr:spPr>
        <a:xfrm>
          <a:off x="12814300" y="141933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1" name="n_1aveValue【消防施設】&#10;有形固定資産減価償却率">
          <a:extLst>
            <a:ext uri="{FF2B5EF4-FFF2-40B4-BE49-F238E27FC236}">
              <a16:creationId xmlns:a16="http://schemas.microsoft.com/office/drawing/2014/main" id="{8124D8BE-8692-4FF5-9EAF-96BC86F3D3E9}"/>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2" name="n_2aveValue【消防施設】&#10;有形固定資産減価償却率">
          <a:extLst>
            <a:ext uri="{FF2B5EF4-FFF2-40B4-BE49-F238E27FC236}">
              <a16:creationId xmlns:a16="http://schemas.microsoft.com/office/drawing/2014/main" id="{F052724A-9C91-4CB5-9F3E-497FEB8913DD}"/>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3" name="n_3aveValue【消防施設】&#10;有形固定資産減価償却率">
          <a:extLst>
            <a:ext uri="{FF2B5EF4-FFF2-40B4-BE49-F238E27FC236}">
              <a16:creationId xmlns:a16="http://schemas.microsoft.com/office/drawing/2014/main" id="{2FEF0994-ADDE-4027-8BF9-104581F48F27}"/>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74" name="n_4aveValue【消防施設】&#10;有形固定資産減価償却率">
          <a:extLst>
            <a:ext uri="{FF2B5EF4-FFF2-40B4-BE49-F238E27FC236}">
              <a16:creationId xmlns:a16="http://schemas.microsoft.com/office/drawing/2014/main" id="{E96E4CF3-1486-4B0C-B8E1-D8D9EE940871}"/>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675" name="n_1mainValue【消防施設】&#10;有形固定資産減価償却率">
          <a:extLst>
            <a:ext uri="{FF2B5EF4-FFF2-40B4-BE49-F238E27FC236}">
              <a16:creationId xmlns:a16="http://schemas.microsoft.com/office/drawing/2014/main" id="{B3A037A5-1EEA-4371-9ABD-A35CA8314E90}"/>
            </a:ext>
          </a:extLst>
        </xdr:cNvPr>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59707</xdr:rowOff>
    </xdr:from>
    <xdr:ext cx="405111" cy="259045"/>
    <xdr:sp macro="" textlink="">
      <xdr:nvSpPr>
        <xdr:cNvPr id="676" name="n_2mainValue【消防施設】&#10;有形固定資産減価償却率">
          <a:extLst>
            <a:ext uri="{FF2B5EF4-FFF2-40B4-BE49-F238E27FC236}">
              <a16:creationId xmlns:a16="http://schemas.microsoft.com/office/drawing/2014/main" id="{9CDB527C-8CAD-45B6-8A25-9AF0208AD486}"/>
            </a:ext>
          </a:extLst>
        </xdr:cNvPr>
        <xdr:cNvSpPr txBox="1"/>
      </xdr:nvSpPr>
      <xdr:spPr>
        <a:xfrm>
          <a:off x="14389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77" name="n_3mainValue【消防施設】&#10;有形固定資産減価償却率">
          <a:extLst>
            <a:ext uri="{FF2B5EF4-FFF2-40B4-BE49-F238E27FC236}">
              <a16:creationId xmlns:a16="http://schemas.microsoft.com/office/drawing/2014/main" id="{9D3C18B9-2CA7-411E-AEDB-D2CBFFE80C99}"/>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30315</xdr:rowOff>
    </xdr:from>
    <xdr:ext cx="405111" cy="259045"/>
    <xdr:sp macro="" textlink="">
      <xdr:nvSpPr>
        <xdr:cNvPr id="678" name="n_4mainValue【消防施設】&#10;有形固定資産減価償却率">
          <a:extLst>
            <a:ext uri="{FF2B5EF4-FFF2-40B4-BE49-F238E27FC236}">
              <a16:creationId xmlns:a16="http://schemas.microsoft.com/office/drawing/2014/main" id="{F01EA0AC-7631-487B-AAE8-BA470055EFB4}"/>
            </a:ext>
          </a:extLst>
        </xdr:cNvPr>
        <xdr:cNvSpPr txBox="1"/>
      </xdr:nvSpPr>
      <xdr:spPr>
        <a:xfrm>
          <a:off x="12611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CA072730-9D05-48F5-B93C-FDA5C7B221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14BDE0C-DE88-448F-83A4-E01FF31B4A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B218B77D-491A-4D3D-ACD7-99234A105B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935ACDA9-4F68-4AAC-B522-0FF6269F51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A06C720E-DE96-44B0-B5FC-095141EB29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56EFB2D4-ADF8-4BC0-AD6A-0BC9FD0914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60C1F506-E938-4FF2-B5FA-EBC7A89DED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123FF043-755C-4FBD-B758-159DA697EB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D268F078-FB1C-4C15-B55F-B67A129472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6AD9F50-D5C6-4F58-A1E8-2DF1DFA70F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5967E612-48C9-4CD8-A556-0E28299ED25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F7D9F9CA-DB05-4935-AEBA-582F5D31951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88100419-5F2D-4FB4-A777-ACC5BDC6D1C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8EE6BB15-38E0-4344-86D0-01FCD6378A0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E01C669E-2F51-49FB-923C-2D69C0E0062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4449590D-A60B-4F75-B702-775D1F15648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D514A37C-F4B5-4F28-AAAC-8D21165DC08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DCC3BD75-EF4B-4476-A59F-00DC0D2F713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4EDE8699-AFEB-40FD-AFD8-E3D2196EDFD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A914F998-BC82-4807-9154-178C8BAC284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6A84F3B7-1F83-4D3E-868F-27AE2D590E6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32582FC9-2F5C-43BE-B5BE-DBD55C001F2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F0BDF4B0-B665-4B44-8447-1F627C147F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119EC27-A744-4AEA-8911-480F7FBB70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2E8FDAEC-7FCC-49A9-B352-1C386F3597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1AB89AE6-69FA-4083-ABE7-9EF57C9DD1FE}"/>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846A34D0-F897-4170-B08A-7636931D0EBC}"/>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8DA5EEB2-2BF5-4E66-9F96-EE93F729F59D}"/>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7" name="【消防施設】&#10;一人当たり面積最大値テキスト">
          <a:extLst>
            <a:ext uri="{FF2B5EF4-FFF2-40B4-BE49-F238E27FC236}">
              <a16:creationId xmlns:a16="http://schemas.microsoft.com/office/drawing/2014/main" id="{C358D5A0-6E82-4EE1-A1F9-E41204C2DF5A}"/>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08" name="直線コネクタ 707">
          <a:extLst>
            <a:ext uri="{FF2B5EF4-FFF2-40B4-BE49-F238E27FC236}">
              <a16:creationId xmlns:a16="http://schemas.microsoft.com/office/drawing/2014/main" id="{D4D7647C-E597-4DC5-89F6-78DF5F4C0E99}"/>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09" name="【消防施設】&#10;一人当たり面積平均値テキスト">
          <a:extLst>
            <a:ext uri="{FF2B5EF4-FFF2-40B4-BE49-F238E27FC236}">
              <a16:creationId xmlns:a16="http://schemas.microsoft.com/office/drawing/2014/main" id="{FE40E72E-E66F-4964-BB14-08D0309A180F}"/>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0" name="フローチャート: 判断 709">
          <a:extLst>
            <a:ext uri="{FF2B5EF4-FFF2-40B4-BE49-F238E27FC236}">
              <a16:creationId xmlns:a16="http://schemas.microsoft.com/office/drawing/2014/main" id="{6EB09E5A-8351-4B33-B764-4D13E3F40102}"/>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1" name="フローチャート: 判断 710">
          <a:extLst>
            <a:ext uri="{FF2B5EF4-FFF2-40B4-BE49-F238E27FC236}">
              <a16:creationId xmlns:a16="http://schemas.microsoft.com/office/drawing/2014/main" id="{C3701E1A-775E-49AF-85DD-2E2B07464259}"/>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2" name="フローチャート: 判断 711">
          <a:extLst>
            <a:ext uri="{FF2B5EF4-FFF2-40B4-BE49-F238E27FC236}">
              <a16:creationId xmlns:a16="http://schemas.microsoft.com/office/drawing/2014/main" id="{73EBA59B-A2DE-4BA7-B9C7-1FE35B8E74A5}"/>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2863A57E-9ADB-404E-BC35-96E4DF19AC81}"/>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4" name="フローチャート: 判断 713">
          <a:extLst>
            <a:ext uri="{FF2B5EF4-FFF2-40B4-BE49-F238E27FC236}">
              <a16:creationId xmlns:a16="http://schemas.microsoft.com/office/drawing/2014/main" id="{98C59F12-6E15-496C-B550-F1D8AC25988B}"/>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D7122E8-EB12-4B69-87FF-13E043838C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95FFDC1-2955-4572-AADB-9CD2DB9569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E1FA8A3-93D8-494C-939C-760E7EE9F8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085E958-24E3-46B9-BFA3-7725DE9F65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FD89226-F860-4DD3-A71E-520B43CC0D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103232</xdr:rowOff>
    </xdr:from>
    <xdr:to>
      <xdr:col>116</xdr:col>
      <xdr:colOff>114300</xdr:colOff>
      <xdr:row>87</xdr:row>
      <xdr:rowOff>33382</xdr:rowOff>
    </xdr:to>
    <xdr:sp macro="" textlink="">
      <xdr:nvSpPr>
        <xdr:cNvPr id="720" name="楕円 719">
          <a:extLst>
            <a:ext uri="{FF2B5EF4-FFF2-40B4-BE49-F238E27FC236}">
              <a16:creationId xmlns:a16="http://schemas.microsoft.com/office/drawing/2014/main" id="{285A64F8-2D5E-43E9-8A50-1233FFFF42B4}"/>
            </a:ext>
          </a:extLst>
        </xdr:cNvPr>
        <xdr:cNvSpPr/>
      </xdr:nvSpPr>
      <xdr:spPr>
        <a:xfrm>
          <a:off x="22110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18159</xdr:rowOff>
    </xdr:from>
    <xdr:ext cx="469744" cy="259045"/>
    <xdr:sp macro="" textlink="">
      <xdr:nvSpPr>
        <xdr:cNvPr id="721" name="【消防施設】&#10;一人当たり面積該当値テキスト">
          <a:extLst>
            <a:ext uri="{FF2B5EF4-FFF2-40B4-BE49-F238E27FC236}">
              <a16:creationId xmlns:a16="http://schemas.microsoft.com/office/drawing/2014/main" id="{394BA53E-E4E8-40D1-8C0E-4E75341DC17E}"/>
            </a:ext>
          </a:extLst>
        </xdr:cNvPr>
        <xdr:cNvSpPr txBox="1"/>
      </xdr:nvSpPr>
      <xdr:spPr>
        <a:xfrm>
          <a:off x="22199600" y="147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103232</xdr:rowOff>
    </xdr:from>
    <xdr:to>
      <xdr:col>112</xdr:col>
      <xdr:colOff>38100</xdr:colOff>
      <xdr:row>87</xdr:row>
      <xdr:rowOff>33382</xdr:rowOff>
    </xdr:to>
    <xdr:sp macro="" textlink="">
      <xdr:nvSpPr>
        <xdr:cNvPr id="722" name="楕円 721">
          <a:extLst>
            <a:ext uri="{FF2B5EF4-FFF2-40B4-BE49-F238E27FC236}">
              <a16:creationId xmlns:a16="http://schemas.microsoft.com/office/drawing/2014/main" id="{A78B7DF4-46BA-407B-AA36-D438B4EAB0CB}"/>
            </a:ext>
          </a:extLst>
        </xdr:cNvPr>
        <xdr:cNvSpPr/>
      </xdr:nvSpPr>
      <xdr:spPr>
        <a:xfrm>
          <a:off x="2127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154032</xdr:rowOff>
    </xdr:from>
    <xdr:to>
      <xdr:col>116</xdr:col>
      <xdr:colOff>63500</xdr:colOff>
      <xdr:row>86</xdr:row>
      <xdr:rowOff>154032</xdr:rowOff>
    </xdr:to>
    <xdr:cxnSp macro="">
      <xdr:nvCxnSpPr>
        <xdr:cNvPr id="723" name="直線コネクタ 722">
          <a:extLst>
            <a:ext uri="{FF2B5EF4-FFF2-40B4-BE49-F238E27FC236}">
              <a16:creationId xmlns:a16="http://schemas.microsoft.com/office/drawing/2014/main" id="{8556D99E-34B0-4DB9-8ABD-A1D802784E3A}"/>
            </a:ext>
          </a:extLst>
        </xdr:cNvPr>
        <xdr:cNvCxnSpPr/>
      </xdr:nvCxnSpPr>
      <xdr:spPr>
        <a:xfrm>
          <a:off x="21323300" y="1489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103560</xdr:rowOff>
    </xdr:from>
    <xdr:to>
      <xdr:col>107</xdr:col>
      <xdr:colOff>101600</xdr:colOff>
      <xdr:row>87</xdr:row>
      <xdr:rowOff>33710</xdr:rowOff>
    </xdr:to>
    <xdr:sp macro="" textlink="">
      <xdr:nvSpPr>
        <xdr:cNvPr id="724" name="楕円 723">
          <a:extLst>
            <a:ext uri="{FF2B5EF4-FFF2-40B4-BE49-F238E27FC236}">
              <a16:creationId xmlns:a16="http://schemas.microsoft.com/office/drawing/2014/main" id="{6F21C864-8687-428E-9A25-BBCAC1FB59B6}"/>
            </a:ext>
          </a:extLst>
        </xdr:cNvPr>
        <xdr:cNvSpPr/>
      </xdr:nvSpPr>
      <xdr:spPr>
        <a:xfrm>
          <a:off x="20383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154032</xdr:rowOff>
    </xdr:from>
    <xdr:to>
      <xdr:col>111</xdr:col>
      <xdr:colOff>177800</xdr:colOff>
      <xdr:row>86</xdr:row>
      <xdr:rowOff>154360</xdr:rowOff>
    </xdr:to>
    <xdr:cxnSp macro="">
      <xdr:nvCxnSpPr>
        <xdr:cNvPr id="725" name="直線コネクタ 724">
          <a:extLst>
            <a:ext uri="{FF2B5EF4-FFF2-40B4-BE49-F238E27FC236}">
              <a16:creationId xmlns:a16="http://schemas.microsoft.com/office/drawing/2014/main" id="{57CD31A3-2E93-4A98-946E-2681858A3D4F}"/>
            </a:ext>
          </a:extLst>
        </xdr:cNvPr>
        <xdr:cNvCxnSpPr/>
      </xdr:nvCxnSpPr>
      <xdr:spPr>
        <a:xfrm flipV="1">
          <a:off x="20434300" y="1489873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103560</xdr:rowOff>
    </xdr:from>
    <xdr:to>
      <xdr:col>102</xdr:col>
      <xdr:colOff>165100</xdr:colOff>
      <xdr:row>87</xdr:row>
      <xdr:rowOff>33710</xdr:rowOff>
    </xdr:to>
    <xdr:sp macro="" textlink="">
      <xdr:nvSpPr>
        <xdr:cNvPr id="726" name="楕円 725">
          <a:extLst>
            <a:ext uri="{FF2B5EF4-FFF2-40B4-BE49-F238E27FC236}">
              <a16:creationId xmlns:a16="http://schemas.microsoft.com/office/drawing/2014/main" id="{0A6D636E-CDD5-473D-9467-BB26A8C0D2FF}"/>
            </a:ext>
          </a:extLst>
        </xdr:cNvPr>
        <xdr:cNvSpPr/>
      </xdr:nvSpPr>
      <xdr:spPr>
        <a:xfrm>
          <a:off x="19494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154360</xdr:rowOff>
    </xdr:from>
    <xdr:to>
      <xdr:col>107</xdr:col>
      <xdr:colOff>50800</xdr:colOff>
      <xdr:row>86</xdr:row>
      <xdr:rowOff>154360</xdr:rowOff>
    </xdr:to>
    <xdr:cxnSp macro="">
      <xdr:nvCxnSpPr>
        <xdr:cNvPr id="727" name="直線コネクタ 726">
          <a:extLst>
            <a:ext uri="{FF2B5EF4-FFF2-40B4-BE49-F238E27FC236}">
              <a16:creationId xmlns:a16="http://schemas.microsoft.com/office/drawing/2014/main" id="{2BD8D907-32B1-48DE-A2D9-C2C2828761F4}"/>
            </a:ext>
          </a:extLst>
        </xdr:cNvPr>
        <xdr:cNvCxnSpPr/>
      </xdr:nvCxnSpPr>
      <xdr:spPr>
        <a:xfrm>
          <a:off x="19545300" y="14899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96048</xdr:rowOff>
    </xdr:from>
    <xdr:to>
      <xdr:col>98</xdr:col>
      <xdr:colOff>38100</xdr:colOff>
      <xdr:row>87</xdr:row>
      <xdr:rowOff>26198</xdr:rowOff>
    </xdr:to>
    <xdr:sp macro="" textlink="">
      <xdr:nvSpPr>
        <xdr:cNvPr id="728" name="楕円 727">
          <a:extLst>
            <a:ext uri="{FF2B5EF4-FFF2-40B4-BE49-F238E27FC236}">
              <a16:creationId xmlns:a16="http://schemas.microsoft.com/office/drawing/2014/main" id="{6A490F15-6653-42C2-B309-668E099A4689}"/>
            </a:ext>
          </a:extLst>
        </xdr:cNvPr>
        <xdr:cNvSpPr/>
      </xdr:nvSpPr>
      <xdr:spPr>
        <a:xfrm>
          <a:off x="18605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146848</xdr:rowOff>
    </xdr:from>
    <xdr:to>
      <xdr:col>102</xdr:col>
      <xdr:colOff>114300</xdr:colOff>
      <xdr:row>86</xdr:row>
      <xdr:rowOff>154360</xdr:rowOff>
    </xdr:to>
    <xdr:cxnSp macro="">
      <xdr:nvCxnSpPr>
        <xdr:cNvPr id="729" name="直線コネクタ 728">
          <a:extLst>
            <a:ext uri="{FF2B5EF4-FFF2-40B4-BE49-F238E27FC236}">
              <a16:creationId xmlns:a16="http://schemas.microsoft.com/office/drawing/2014/main" id="{6E2C2605-09AE-4EDF-BA46-FC69AF3D664B}"/>
            </a:ext>
          </a:extLst>
        </xdr:cNvPr>
        <xdr:cNvCxnSpPr/>
      </xdr:nvCxnSpPr>
      <xdr:spPr>
        <a:xfrm>
          <a:off x="18656300" y="14891548"/>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30" name="n_1aveValue【消防施設】&#10;一人当たり面積">
          <a:extLst>
            <a:ext uri="{FF2B5EF4-FFF2-40B4-BE49-F238E27FC236}">
              <a16:creationId xmlns:a16="http://schemas.microsoft.com/office/drawing/2014/main" id="{AD8B869A-D8E4-4319-B452-A05D214B9E97}"/>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31" name="n_2aveValue【消防施設】&#10;一人当たり面積">
          <a:extLst>
            <a:ext uri="{FF2B5EF4-FFF2-40B4-BE49-F238E27FC236}">
              <a16:creationId xmlns:a16="http://schemas.microsoft.com/office/drawing/2014/main" id="{BA345637-9327-46C9-A6BE-59DE92313E78}"/>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2" name="n_3aveValue【消防施設】&#10;一人当たり面積">
          <a:extLst>
            <a:ext uri="{FF2B5EF4-FFF2-40B4-BE49-F238E27FC236}">
              <a16:creationId xmlns:a16="http://schemas.microsoft.com/office/drawing/2014/main" id="{5E2E1DED-E9FB-41E2-899F-E9014E8A95DE}"/>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33" name="n_4aveValue【消防施設】&#10;一人当たり面積">
          <a:extLst>
            <a:ext uri="{FF2B5EF4-FFF2-40B4-BE49-F238E27FC236}">
              <a16:creationId xmlns:a16="http://schemas.microsoft.com/office/drawing/2014/main" id="{BBDF398F-3FC7-4E7A-9C3D-C1164DCD5304}"/>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24509</xdr:rowOff>
    </xdr:from>
    <xdr:ext cx="469744" cy="259045"/>
    <xdr:sp macro="" textlink="">
      <xdr:nvSpPr>
        <xdr:cNvPr id="734" name="n_1mainValue【消防施設】&#10;一人当たり面積">
          <a:extLst>
            <a:ext uri="{FF2B5EF4-FFF2-40B4-BE49-F238E27FC236}">
              <a16:creationId xmlns:a16="http://schemas.microsoft.com/office/drawing/2014/main" id="{E98D32A8-28A1-4B84-9769-21DC59081CE5}"/>
            </a:ext>
          </a:extLst>
        </xdr:cNvPr>
        <xdr:cNvSpPr txBox="1"/>
      </xdr:nvSpPr>
      <xdr:spPr>
        <a:xfrm>
          <a:off x="21075727" y="149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24837</xdr:rowOff>
    </xdr:from>
    <xdr:ext cx="469744" cy="259045"/>
    <xdr:sp macro="" textlink="">
      <xdr:nvSpPr>
        <xdr:cNvPr id="735" name="n_2mainValue【消防施設】&#10;一人当たり面積">
          <a:extLst>
            <a:ext uri="{FF2B5EF4-FFF2-40B4-BE49-F238E27FC236}">
              <a16:creationId xmlns:a16="http://schemas.microsoft.com/office/drawing/2014/main" id="{C2F4072E-3737-4143-98B8-72C04912C849}"/>
            </a:ext>
          </a:extLst>
        </xdr:cNvPr>
        <xdr:cNvSpPr txBox="1"/>
      </xdr:nvSpPr>
      <xdr:spPr>
        <a:xfrm>
          <a:off x="20199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24837</xdr:rowOff>
    </xdr:from>
    <xdr:ext cx="469744" cy="259045"/>
    <xdr:sp macro="" textlink="">
      <xdr:nvSpPr>
        <xdr:cNvPr id="736" name="n_3mainValue【消防施設】&#10;一人当たり面積">
          <a:extLst>
            <a:ext uri="{FF2B5EF4-FFF2-40B4-BE49-F238E27FC236}">
              <a16:creationId xmlns:a16="http://schemas.microsoft.com/office/drawing/2014/main" id="{76C3B80E-E4D7-4495-919E-083E46626272}"/>
            </a:ext>
          </a:extLst>
        </xdr:cNvPr>
        <xdr:cNvSpPr txBox="1"/>
      </xdr:nvSpPr>
      <xdr:spPr>
        <a:xfrm>
          <a:off x="19310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17325</xdr:rowOff>
    </xdr:from>
    <xdr:ext cx="469744" cy="259045"/>
    <xdr:sp macro="" textlink="">
      <xdr:nvSpPr>
        <xdr:cNvPr id="737" name="n_4mainValue【消防施設】&#10;一人当たり面積">
          <a:extLst>
            <a:ext uri="{FF2B5EF4-FFF2-40B4-BE49-F238E27FC236}">
              <a16:creationId xmlns:a16="http://schemas.microsoft.com/office/drawing/2014/main" id="{AC3BB796-D0A2-4224-940A-D42465F83F41}"/>
            </a:ext>
          </a:extLst>
        </xdr:cNvPr>
        <xdr:cNvSpPr txBox="1"/>
      </xdr:nvSpPr>
      <xdr:spPr>
        <a:xfrm>
          <a:off x="184214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866DBE4F-0046-4EB1-8B00-9438E97317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F906B941-2896-4B12-8523-AEEAAE61D0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23328EC-B1D6-4364-A1B6-0EFFA9E462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7904040F-A77C-41A8-B38C-0AD758FE2A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855099D4-6403-496B-90C0-3107E57C6B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1E51A12E-2DCB-46B1-9FB8-59123C7A6F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4F67BEC-BDF1-4DE9-812E-932856D626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4721DD32-3B4B-4AEB-81C2-02DC2BBDEC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1A81A3D3-4B94-489A-ADF4-CA29AC13AA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54F2CC4D-F03C-4E94-9613-830DC2477B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9CF15E51-DD28-431B-8A5D-04E5CB2041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20C11121-619F-45E8-A334-11A7ECFCC8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49704C17-B1CB-4746-8E16-4630753EE24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5653420D-2F31-4AA5-ADB4-F11C4A0BD9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5C0B7E14-2158-432B-9893-35FE1BED68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F8A7347A-5BDC-4416-BF12-E185981231A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59B8A317-FE29-4AEC-B24A-5C0327ACF1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E0599B53-0A22-48CF-9C45-457BB310A3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8241DE5C-2538-4EE5-B6BC-995408492F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B2AA3E14-975A-41FA-8445-E00836060F6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28AB70F4-11EE-420C-B079-D198F9F6C7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4F9B1A66-5A44-46DC-A1B6-F86B8B88B5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838EECB5-F0D6-4F0E-8686-2EA234ECD0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8C5902AD-6C09-4EDA-B1DB-A08061D0DF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14D85168-A920-4647-8DF8-4A55B99F7D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60E21CA8-FEEA-444D-8E6E-8D24E3B8B09C}"/>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A6630540-EAE4-44FE-B50A-6C30217A30E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CF7121F0-C584-47BB-BD7F-A8056FDBF2A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6" name="【庁舎】&#10;有形固定資産減価償却率最大値テキスト">
          <a:extLst>
            <a:ext uri="{FF2B5EF4-FFF2-40B4-BE49-F238E27FC236}">
              <a16:creationId xmlns:a16="http://schemas.microsoft.com/office/drawing/2014/main" id="{AAB8AFF6-9D55-4DFB-87A4-D594E45C4965}"/>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7" name="直線コネクタ 766">
          <a:extLst>
            <a:ext uri="{FF2B5EF4-FFF2-40B4-BE49-F238E27FC236}">
              <a16:creationId xmlns:a16="http://schemas.microsoft.com/office/drawing/2014/main" id="{4F97049E-2537-434E-A607-A2E2482F05F7}"/>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68" name="【庁舎】&#10;有形固定資産減価償却率平均値テキスト">
          <a:extLst>
            <a:ext uri="{FF2B5EF4-FFF2-40B4-BE49-F238E27FC236}">
              <a16:creationId xmlns:a16="http://schemas.microsoft.com/office/drawing/2014/main" id="{7F8C0E26-C3D8-4FF7-8735-FFD73ED58A2B}"/>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69" name="フローチャート: 判断 768">
          <a:extLst>
            <a:ext uri="{FF2B5EF4-FFF2-40B4-BE49-F238E27FC236}">
              <a16:creationId xmlns:a16="http://schemas.microsoft.com/office/drawing/2014/main" id="{51FAFA3E-1E7D-4C03-A0A6-D69D0887E3AD}"/>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0" name="フローチャート: 判断 769">
          <a:extLst>
            <a:ext uri="{FF2B5EF4-FFF2-40B4-BE49-F238E27FC236}">
              <a16:creationId xmlns:a16="http://schemas.microsoft.com/office/drawing/2014/main" id="{D740BA20-9F21-43BA-9557-E6B352526929}"/>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1" name="フローチャート: 判断 770">
          <a:extLst>
            <a:ext uri="{FF2B5EF4-FFF2-40B4-BE49-F238E27FC236}">
              <a16:creationId xmlns:a16="http://schemas.microsoft.com/office/drawing/2014/main" id="{7869CD9F-B254-4EEA-897C-5ADC488604BF}"/>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2" name="フローチャート: 判断 771">
          <a:extLst>
            <a:ext uri="{FF2B5EF4-FFF2-40B4-BE49-F238E27FC236}">
              <a16:creationId xmlns:a16="http://schemas.microsoft.com/office/drawing/2014/main" id="{1391E81F-92EE-454F-BEE1-DB669150F901}"/>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3" name="フローチャート: 判断 772">
          <a:extLst>
            <a:ext uri="{FF2B5EF4-FFF2-40B4-BE49-F238E27FC236}">
              <a16:creationId xmlns:a16="http://schemas.microsoft.com/office/drawing/2014/main" id="{1D5F57A3-E678-4B7E-AFD1-FB8D51A96553}"/>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B5E373F-E731-43E9-8AF9-8D2F663B04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3327803-F8E4-49E5-80E1-2CC57C9C4D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994FAD1-72D1-4592-BAE7-2A734CA252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A777316-42A8-476A-97AE-D7F1553C9C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E18A4B0-7A5A-4D81-AB53-D0FB67F07B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79" name="楕円 778">
          <a:extLst>
            <a:ext uri="{FF2B5EF4-FFF2-40B4-BE49-F238E27FC236}">
              <a16:creationId xmlns:a16="http://schemas.microsoft.com/office/drawing/2014/main" id="{F006B20B-D021-47F4-A751-D07697E3AF00}"/>
            </a:ext>
          </a:extLst>
        </xdr:cNvPr>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780" name="【庁舎】&#10;有形固定資産減価償却率該当値テキスト">
          <a:extLst>
            <a:ext uri="{FF2B5EF4-FFF2-40B4-BE49-F238E27FC236}">
              <a16:creationId xmlns:a16="http://schemas.microsoft.com/office/drawing/2014/main" id="{89D7C1F7-1627-4E05-8CE2-CA6200C11D61}"/>
            </a:ext>
          </a:extLst>
        </xdr:cNvPr>
        <xdr:cNvSpPr txBox="1"/>
      </xdr:nvSpPr>
      <xdr:spPr>
        <a:xfrm>
          <a:off x="16357600"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81" name="楕円 780">
          <a:extLst>
            <a:ext uri="{FF2B5EF4-FFF2-40B4-BE49-F238E27FC236}">
              <a16:creationId xmlns:a16="http://schemas.microsoft.com/office/drawing/2014/main" id="{C96E36A7-CA6B-47A7-AF4D-A8678892193A}"/>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166007</xdr:rowOff>
    </xdr:to>
    <xdr:cxnSp macro="">
      <xdr:nvCxnSpPr>
        <xdr:cNvPr id="782" name="直線コネクタ 781">
          <a:extLst>
            <a:ext uri="{FF2B5EF4-FFF2-40B4-BE49-F238E27FC236}">
              <a16:creationId xmlns:a16="http://schemas.microsoft.com/office/drawing/2014/main" id="{B604F655-F25F-4B96-97A7-F8B7C9FF1D1D}"/>
            </a:ext>
          </a:extLst>
        </xdr:cNvPr>
        <xdr:cNvCxnSpPr/>
      </xdr:nvCxnSpPr>
      <xdr:spPr>
        <a:xfrm>
          <a:off x="15481300" y="18494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783" name="楕円 782">
          <a:extLst>
            <a:ext uri="{FF2B5EF4-FFF2-40B4-BE49-F238E27FC236}">
              <a16:creationId xmlns:a16="http://schemas.microsoft.com/office/drawing/2014/main" id="{F3A97D18-A106-470D-943F-3AA3B8E58711}"/>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149679</xdr:rowOff>
    </xdr:to>
    <xdr:cxnSp macro="">
      <xdr:nvCxnSpPr>
        <xdr:cNvPr id="784" name="直線コネクタ 783">
          <a:extLst>
            <a:ext uri="{FF2B5EF4-FFF2-40B4-BE49-F238E27FC236}">
              <a16:creationId xmlns:a16="http://schemas.microsoft.com/office/drawing/2014/main" id="{7EE17632-B029-48BC-93DC-7B7BC2E4248B}"/>
            </a:ext>
          </a:extLst>
        </xdr:cNvPr>
        <xdr:cNvCxnSpPr/>
      </xdr:nvCxnSpPr>
      <xdr:spPr>
        <a:xfrm>
          <a:off x="14592300" y="1842461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785" name="楕円 784">
          <a:extLst>
            <a:ext uri="{FF2B5EF4-FFF2-40B4-BE49-F238E27FC236}">
              <a16:creationId xmlns:a16="http://schemas.microsoft.com/office/drawing/2014/main" id="{15246139-77D2-44AB-AFDA-C513B0B9175E}"/>
            </a:ext>
          </a:extLst>
        </xdr:cNvPr>
        <xdr:cNvSpPr/>
      </xdr:nvSpPr>
      <xdr:spPr>
        <a:xfrm>
          <a:off x="1365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56606</xdr:rowOff>
    </xdr:from>
    <xdr:to>
      <xdr:col>76</xdr:col>
      <xdr:colOff>114300</xdr:colOff>
      <xdr:row>107</xdr:row>
      <xdr:rowOff>79466</xdr:rowOff>
    </xdr:to>
    <xdr:cxnSp macro="">
      <xdr:nvCxnSpPr>
        <xdr:cNvPr id="786" name="直線コネクタ 785">
          <a:extLst>
            <a:ext uri="{FF2B5EF4-FFF2-40B4-BE49-F238E27FC236}">
              <a16:creationId xmlns:a16="http://schemas.microsoft.com/office/drawing/2014/main" id="{0E801E25-4D39-4437-B5EC-F17EDCCC8C35}"/>
            </a:ext>
          </a:extLst>
        </xdr:cNvPr>
        <xdr:cNvCxnSpPr/>
      </xdr:nvCxnSpPr>
      <xdr:spPr>
        <a:xfrm>
          <a:off x="13703300" y="1840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787" name="楕円 786">
          <a:extLst>
            <a:ext uri="{FF2B5EF4-FFF2-40B4-BE49-F238E27FC236}">
              <a16:creationId xmlns:a16="http://schemas.microsoft.com/office/drawing/2014/main" id="{8C8F06B2-E923-4FEE-9FB7-C87922CB7000}"/>
            </a:ext>
          </a:extLst>
        </xdr:cNvPr>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154577</xdr:rowOff>
    </xdr:from>
    <xdr:to>
      <xdr:col>71</xdr:col>
      <xdr:colOff>177800</xdr:colOff>
      <xdr:row>107</xdr:row>
      <xdr:rowOff>56606</xdr:rowOff>
    </xdr:to>
    <xdr:cxnSp macro="">
      <xdr:nvCxnSpPr>
        <xdr:cNvPr id="788" name="直線コネクタ 787">
          <a:extLst>
            <a:ext uri="{FF2B5EF4-FFF2-40B4-BE49-F238E27FC236}">
              <a16:creationId xmlns:a16="http://schemas.microsoft.com/office/drawing/2014/main" id="{DCDCC1C9-063F-4AAD-88D5-3DF85C3036E4}"/>
            </a:ext>
          </a:extLst>
        </xdr:cNvPr>
        <xdr:cNvCxnSpPr/>
      </xdr:nvCxnSpPr>
      <xdr:spPr>
        <a:xfrm>
          <a:off x="12814300" y="183282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89" name="n_1aveValue【庁舎】&#10;有形固定資産減価償却率">
          <a:extLst>
            <a:ext uri="{FF2B5EF4-FFF2-40B4-BE49-F238E27FC236}">
              <a16:creationId xmlns:a16="http://schemas.microsoft.com/office/drawing/2014/main" id="{88BADD83-F1ED-4CB3-927F-D80E34B22628}"/>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0" name="n_2aveValue【庁舎】&#10;有形固定資産減価償却率">
          <a:extLst>
            <a:ext uri="{FF2B5EF4-FFF2-40B4-BE49-F238E27FC236}">
              <a16:creationId xmlns:a16="http://schemas.microsoft.com/office/drawing/2014/main" id="{42851761-D102-483C-8CC6-FB03F8729EE2}"/>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1" name="n_3aveValue【庁舎】&#10;有形固定資産減価償却率">
          <a:extLst>
            <a:ext uri="{FF2B5EF4-FFF2-40B4-BE49-F238E27FC236}">
              <a16:creationId xmlns:a16="http://schemas.microsoft.com/office/drawing/2014/main" id="{0267C0A5-26BA-4864-AE2D-23B613CF4CE1}"/>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2" name="n_4aveValue【庁舎】&#10;有形固定資産減価償却率">
          <a:extLst>
            <a:ext uri="{FF2B5EF4-FFF2-40B4-BE49-F238E27FC236}">
              <a16:creationId xmlns:a16="http://schemas.microsoft.com/office/drawing/2014/main" id="{E03629BD-A984-4739-8CBA-15E24B96939C}"/>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93" name="n_1mainValue【庁舎】&#10;有形固定資産減価償却率">
          <a:extLst>
            <a:ext uri="{FF2B5EF4-FFF2-40B4-BE49-F238E27FC236}">
              <a16:creationId xmlns:a16="http://schemas.microsoft.com/office/drawing/2014/main" id="{E5CDE33E-A074-4928-B110-A29EF2BC0FE8}"/>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794" name="n_2mainValue【庁舎】&#10;有形固定資産減価償却率">
          <a:extLst>
            <a:ext uri="{FF2B5EF4-FFF2-40B4-BE49-F238E27FC236}">
              <a16:creationId xmlns:a16="http://schemas.microsoft.com/office/drawing/2014/main" id="{3AA6FF18-4A60-4EEC-9198-0F782671537D}"/>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795" name="n_3mainValue【庁舎】&#10;有形固定資産減価償却率">
          <a:extLst>
            <a:ext uri="{FF2B5EF4-FFF2-40B4-BE49-F238E27FC236}">
              <a16:creationId xmlns:a16="http://schemas.microsoft.com/office/drawing/2014/main" id="{39EDE535-55AE-4585-9FAD-532E5907B8C7}"/>
            </a:ext>
          </a:extLst>
        </xdr:cNvPr>
        <xdr:cNvSpPr txBox="1"/>
      </xdr:nvSpPr>
      <xdr:spPr>
        <a:xfrm>
          <a:off x="13500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796" name="n_4mainValue【庁舎】&#10;有形固定資産減価償却率">
          <a:extLst>
            <a:ext uri="{FF2B5EF4-FFF2-40B4-BE49-F238E27FC236}">
              <a16:creationId xmlns:a16="http://schemas.microsoft.com/office/drawing/2014/main" id="{E7CBCCEF-516A-4FEF-96BE-865A6C5CB18C}"/>
            </a:ext>
          </a:extLst>
        </xdr:cNvPr>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983CC64E-4D3D-4D33-AAA8-0177501C77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554175DB-E1E6-40E9-AEEA-C692AC7D76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79709680-90D3-4FEB-A89D-AA1690B52D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935639C-6877-49BC-9A51-8D91F4D668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CCA1745-2747-47D2-9A39-00EDF80E7C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76EC029-9AED-4E39-932A-9DBDCF30C0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B2DE801-B6C6-4D33-8C51-F7CDF815E3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9A466ABB-F09F-447D-9671-3C46DC6DDE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E95BD0CA-2396-4B21-BE4E-3AC45CF95B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681B7867-F71C-4C2B-A359-6F29E6450D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7" name="直線コネクタ 806">
          <a:extLst>
            <a:ext uri="{FF2B5EF4-FFF2-40B4-BE49-F238E27FC236}">
              <a16:creationId xmlns:a16="http://schemas.microsoft.com/office/drawing/2014/main" id="{1B56867C-BA02-47D9-8B35-947EB1FAC2F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8" name="テキスト ボックス 807">
          <a:extLst>
            <a:ext uri="{FF2B5EF4-FFF2-40B4-BE49-F238E27FC236}">
              <a16:creationId xmlns:a16="http://schemas.microsoft.com/office/drawing/2014/main" id="{348CA775-9257-41AB-B3A2-8BC9389F9ADE}"/>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9" name="直線コネクタ 808">
          <a:extLst>
            <a:ext uri="{FF2B5EF4-FFF2-40B4-BE49-F238E27FC236}">
              <a16:creationId xmlns:a16="http://schemas.microsoft.com/office/drawing/2014/main" id="{0D0E4DE2-2A79-47FD-BF57-9A9BD2BA121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0" name="テキスト ボックス 809">
          <a:extLst>
            <a:ext uri="{FF2B5EF4-FFF2-40B4-BE49-F238E27FC236}">
              <a16:creationId xmlns:a16="http://schemas.microsoft.com/office/drawing/2014/main" id="{416442E1-253A-4AD6-95D1-ED87F9EEC12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1" name="直線コネクタ 810">
          <a:extLst>
            <a:ext uri="{FF2B5EF4-FFF2-40B4-BE49-F238E27FC236}">
              <a16:creationId xmlns:a16="http://schemas.microsoft.com/office/drawing/2014/main" id="{96CEFBE9-C101-403E-83B9-BE549050CB2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2" name="テキスト ボックス 811">
          <a:extLst>
            <a:ext uri="{FF2B5EF4-FFF2-40B4-BE49-F238E27FC236}">
              <a16:creationId xmlns:a16="http://schemas.microsoft.com/office/drawing/2014/main" id="{C178CC2D-67AA-4BC8-AA48-2EC57F50FC84}"/>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5E33CAC3-A9CE-4ED6-B5AF-B5A4462AC5D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B0590FD7-DC81-4FDB-A1C2-C7B0845220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5" name="直線コネクタ 814">
          <a:extLst>
            <a:ext uri="{FF2B5EF4-FFF2-40B4-BE49-F238E27FC236}">
              <a16:creationId xmlns:a16="http://schemas.microsoft.com/office/drawing/2014/main" id="{DBC9E85B-B3C3-4535-A89E-0EE1F0B98A24}"/>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6" name="テキスト ボックス 815">
          <a:extLst>
            <a:ext uri="{FF2B5EF4-FFF2-40B4-BE49-F238E27FC236}">
              <a16:creationId xmlns:a16="http://schemas.microsoft.com/office/drawing/2014/main" id="{44D2FBB1-EA06-48F4-A6C5-D45E990D800B}"/>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6686C469-1C30-4845-A27A-3C94B345F747}"/>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C967A1B4-C5C3-4470-A6FA-31DEFBD98C46}"/>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9" name="直線コネクタ 818">
          <a:extLst>
            <a:ext uri="{FF2B5EF4-FFF2-40B4-BE49-F238E27FC236}">
              <a16:creationId xmlns:a16="http://schemas.microsoft.com/office/drawing/2014/main" id="{CB9C99A3-0917-4264-98F7-7604AEB7A2B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0" name="テキスト ボックス 819">
          <a:extLst>
            <a:ext uri="{FF2B5EF4-FFF2-40B4-BE49-F238E27FC236}">
              <a16:creationId xmlns:a16="http://schemas.microsoft.com/office/drawing/2014/main" id="{B75254AF-F444-49B5-BDAA-0D3ABB22406F}"/>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B10F1B6-D499-44AA-9D77-733F0859F1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22F1DEF-04C0-44D7-8C3F-3ABFB47C7D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FF261E8-81F2-41F5-91CF-C8E17A73B9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4" name="直線コネクタ 823">
          <a:extLst>
            <a:ext uri="{FF2B5EF4-FFF2-40B4-BE49-F238E27FC236}">
              <a16:creationId xmlns:a16="http://schemas.microsoft.com/office/drawing/2014/main" id="{9CE3FC48-A476-4199-9079-A3C8F04CA57E}"/>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5" name="【庁舎】&#10;一人当たり面積最小値テキスト">
          <a:extLst>
            <a:ext uri="{FF2B5EF4-FFF2-40B4-BE49-F238E27FC236}">
              <a16:creationId xmlns:a16="http://schemas.microsoft.com/office/drawing/2014/main" id="{E612FD25-EE7D-48E6-AE1F-35A4172CD20D}"/>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6" name="直線コネクタ 825">
          <a:extLst>
            <a:ext uri="{FF2B5EF4-FFF2-40B4-BE49-F238E27FC236}">
              <a16:creationId xmlns:a16="http://schemas.microsoft.com/office/drawing/2014/main" id="{D10C21A4-5C75-45CF-921B-F52DDACCDFAE}"/>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7" name="【庁舎】&#10;一人当たり面積最大値テキスト">
          <a:extLst>
            <a:ext uri="{FF2B5EF4-FFF2-40B4-BE49-F238E27FC236}">
              <a16:creationId xmlns:a16="http://schemas.microsoft.com/office/drawing/2014/main" id="{D13D2A2A-4E1E-4C53-B6B4-C7443DE1939F}"/>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28" name="直線コネクタ 827">
          <a:extLst>
            <a:ext uri="{FF2B5EF4-FFF2-40B4-BE49-F238E27FC236}">
              <a16:creationId xmlns:a16="http://schemas.microsoft.com/office/drawing/2014/main" id="{5BDFC4B7-2A85-419C-979A-9AFD80BCEE57}"/>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829" name="【庁舎】&#10;一人当たり面積平均値テキスト">
          <a:extLst>
            <a:ext uri="{FF2B5EF4-FFF2-40B4-BE49-F238E27FC236}">
              <a16:creationId xmlns:a16="http://schemas.microsoft.com/office/drawing/2014/main" id="{11E024F3-A5D7-4EF6-8B6A-59C0EF887227}"/>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0" name="フローチャート: 判断 829">
          <a:extLst>
            <a:ext uri="{FF2B5EF4-FFF2-40B4-BE49-F238E27FC236}">
              <a16:creationId xmlns:a16="http://schemas.microsoft.com/office/drawing/2014/main" id="{02F5639C-8E29-42A2-B82D-6B15A58C4AD1}"/>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1" name="フローチャート: 判断 830">
          <a:extLst>
            <a:ext uri="{FF2B5EF4-FFF2-40B4-BE49-F238E27FC236}">
              <a16:creationId xmlns:a16="http://schemas.microsoft.com/office/drawing/2014/main" id="{6927A20A-501A-420C-A723-878DE116A7E2}"/>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2" name="フローチャート: 判断 831">
          <a:extLst>
            <a:ext uri="{FF2B5EF4-FFF2-40B4-BE49-F238E27FC236}">
              <a16:creationId xmlns:a16="http://schemas.microsoft.com/office/drawing/2014/main" id="{6E7A702E-0845-401C-B94A-F1C320E0DFCB}"/>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3" name="フローチャート: 判断 832">
          <a:extLst>
            <a:ext uri="{FF2B5EF4-FFF2-40B4-BE49-F238E27FC236}">
              <a16:creationId xmlns:a16="http://schemas.microsoft.com/office/drawing/2014/main" id="{A8EAF323-14E9-4A38-A068-AE14DAC61A86}"/>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4" name="フローチャート: 判断 833">
          <a:extLst>
            <a:ext uri="{FF2B5EF4-FFF2-40B4-BE49-F238E27FC236}">
              <a16:creationId xmlns:a16="http://schemas.microsoft.com/office/drawing/2014/main" id="{137F6309-922D-413B-B812-A668E71AAC8A}"/>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AF5A086-444C-4BEC-9AD0-36752EFD81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E88A56D-00DE-4B56-B55F-DE6D9E9019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FB77ECD-5447-4429-A2B1-45C5AA53CB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6B5744D-9263-4825-A72D-C4B908E943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DA27F6A-4CA0-4171-9EF7-86B0ACBD90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64452</xdr:rowOff>
    </xdr:from>
    <xdr:to>
      <xdr:col>116</xdr:col>
      <xdr:colOff>114300</xdr:colOff>
      <xdr:row>108</xdr:row>
      <xdr:rowOff>166052</xdr:rowOff>
    </xdr:to>
    <xdr:sp macro="" textlink="">
      <xdr:nvSpPr>
        <xdr:cNvPr id="840" name="楕円 839">
          <a:extLst>
            <a:ext uri="{FF2B5EF4-FFF2-40B4-BE49-F238E27FC236}">
              <a16:creationId xmlns:a16="http://schemas.microsoft.com/office/drawing/2014/main" id="{2B440134-A9FF-495D-944F-C1E68BFDA2CD}"/>
            </a:ext>
          </a:extLst>
        </xdr:cNvPr>
        <xdr:cNvSpPr/>
      </xdr:nvSpPr>
      <xdr:spPr>
        <a:xfrm>
          <a:off x="22110700" y="18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150829</xdr:rowOff>
    </xdr:from>
    <xdr:ext cx="469744" cy="259045"/>
    <xdr:sp macro="" textlink="">
      <xdr:nvSpPr>
        <xdr:cNvPr id="841" name="【庁舎】&#10;一人当たり面積該当値テキスト">
          <a:extLst>
            <a:ext uri="{FF2B5EF4-FFF2-40B4-BE49-F238E27FC236}">
              <a16:creationId xmlns:a16="http://schemas.microsoft.com/office/drawing/2014/main" id="{0C02CFA6-3A25-473B-965F-F263E4CED50F}"/>
            </a:ext>
          </a:extLst>
        </xdr:cNvPr>
        <xdr:cNvSpPr txBox="1"/>
      </xdr:nvSpPr>
      <xdr:spPr>
        <a:xfrm>
          <a:off x="22199600" y="184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64452</xdr:rowOff>
    </xdr:from>
    <xdr:to>
      <xdr:col>112</xdr:col>
      <xdr:colOff>38100</xdr:colOff>
      <xdr:row>108</xdr:row>
      <xdr:rowOff>166052</xdr:rowOff>
    </xdr:to>
    <xdr:sp macro="" textlink="">
      <xdr:nvSpPr>
        <xdr:cNvPr id="842" name="楕円 841">
          <a:extLst>
            <a:ext uri="{FF2B5EF4-FFF2-40B4-BE49-F238E27FC236}">
              <a16:creationId xmlns:a16="http://schemas.microsoft.com/office/drawing/2014/main" id="{D7582607-923D-4EE2-958E-F3438A523284}"/>
            </a:ext>
          </a:extLst>
        </xdr:cNvPr>
        <xdr:cNvSpPr/>
      </xdr:nvSpPr>
      <xdr:spPr>
        <a:xfrm>
          <a:off x="21272500" y="18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115252</xdr:rowOff>
    </xdr:from>
    <xdr:to>
      <xdr:col>116</xdr:col>
      <xdr:colOff>63500</xdr:colOff>
      <xdr:row>108</xdr:row>
      <xdr:rowOff>115252</xdr:rowOff>
    </xdr:to>
    <xdr:cxnSp macro="">
      <xdr:nvCxnSpPr>
        <xdr:cNvPr id="843" name="直線コネクタ 842">
          <a:extLst>
            <a:ext uri="{FF2B5EF4-FFF2-40B4-BE49-F238E27FC236}">
              <a16:creationId xmlns:a16="http://schemas.microsoft.com/office/drawing/2014/main" id="{EA95489A-51A6-4AD4-9E8A-B5CC2236A32F}"/>
            </a:ext>
          </a:extLst>
        </xdr:cNvPr>
        <xdr:cNvCxnSpPr/>
      </xdr:nvCxnSpPr>
      <xdr:spPr>
        <a:xfrm>
          <a:off x="21323300" y="18631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64452</xdr:rowOff>
    </xdr:from>
    <xdr:to>
      <xdr:col>107</xdr:col>
      <xdr:colOff>101600</xdr:colOff>
      <xdr:row>108</xdr:row>
      <xdr:rowOff>166052</xdr:rowOff>
    </xdr:to>
    <xdr:sp macro="" textlink="">
      <xdr:nvSpPr>
        <xdr:cNvPr id="844" name="楕円 843">
          <a:extLst>
            <a:ext uri="{FF2B5EF4-FFF2-40B4-BE49-F238E27FC236}">
              <a16:creationId xmlns:a16="http://schemas.microsoft.com/office/drawing/2014/main" id="{CD1882D0-033E-4BB6-884D-D103DCEF1A5A}"/>
            </a:ext>
          </a:extLst>
        </xdr:cNvPr>
        <xdr:cNvSpPr/>
      </xdr:nvSpPr>
      <xdr:spPr>
        <a:xfrm>
          <a:off x="20383500" y="18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115252</xdr:rowOff>
    </xdr:from>
    <xdr:to>
      <xdr:col>111</xdr:col>
      <xdr:colOff>177800</xdr:colOff>
      <xdr:row>108</xdr:row>
      <xdr:rowOff>115252</xdr:rowOff>
    </xdr:to>
    <xdr:cxnSp macro="">
      <xdr:nvCxnSpPr>
        <xdr:cNvPr id="845" name="直線コネクタ 844">
          <a:extLst>
            <a:ext uri="{FF2B5EF4-FFF2-40B4-BE49-F238E27FC236}">
              <a16:creationId xmlns:a16="http://schemas.microsoft.com/office/drawing/2014/main" id="{473A673E-7E41-4A3A-ABE9-74CCA26C9616}"/>
            </a:ext>
          </a:extLst>
        </xdr:cNvPr>
        <xdr:cNvCxnSpPr/>
      </xdr:nvCxnSpPr>
      <xdr:spPr>
        <a:xfrm>
          <a:off x="20434300" y="1863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65405</xdr:rowOff>
    </xdr:from>
    <xdr:to>
      <xdr:col>102</xdr:col>
      <xdr:colOff>165100</xdr:colOff>
      <xdr:row>108</xdr:row>
      <xdr:rowOff>167005</xdr:rowOff>
    </xdr:to>
    <xdr:sp macro="" textlink="">
      <xdr:nvSpPr>
        <xdr:cNvPr id="846" name="楕円 845">
          <a:extLst>
            <a:ext uri="{FF2B5EF4-FFF2-40B4-BE49-F238E27FC236}">
              <a16:creationId xmlns:a16="http://schemas.microsoft.com/office/drawing/2014/main" id="{A1EDCF82-E3D6-4278-A25E-A2C0F4EAAFD5}"/>
            </a:ext>
          </a:extLst>
        </xdr:cNvPr>
        <xdr:cNvSpPr/>
      </xdr:nvSpPr>
      <xdr:spPr>
        <a:xfrm>
          <a:off x="19494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115252</xdr:rowOff>
    </xdr:from>
    <xdr:to>
      <xdr:col>107</xdr:col>
      <xdr:colOff>50800</xdr:colOff>
      <xdr:row>108</xdr:row>
      <xdr:rowOff>116205</xdr:rowOff>
    </xdr:to>
    <xdr:cxnSp macro="">
      <xdr:nvCxnSpPr>
        <xdr:cNvPr id="847" name="直線コネクタ 846">
          <a:extLst>
            <a:ext uri="{FF2B5EF4-FFF2-40B4-BE49-F238E27FC236}">
              <a16:creationId xmlns:a16="http://schemas.microsoft.com/office/drawing/2014/main" id="{6292E572-C727-4111-90F6-B858C2146DE6}"/>
            </a:ext>
          </a:extLst>
        </xdr:cNvPr>
        <xdr:cNvCxnSpPr/>
      </xdr:nvCxnSpPr>
      <xdr:spPr>
        <a:xfrm flipV="1">
          <a:off x="19545300" y="1863185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73025</xdr:rowOff>
    </xdr:from>
    <xdr:to>
      <xdr:col>98</xdr:col>
      <xdr:colOff>38100</xdr:colOff>
      <xdr:row>109</xdr:row>
      <xdr:rowOff>3175</xdr:rowOff>
    </xdr:to>
    <xdr:sp macro="" textlink="">
      <xdr:nvSpPr>
        <xdr:cNvPr id="848" name="楕円 847">
          <a:extLst>
            <a:ext uri="{FF2B5EF4-FFF2-40B4-BE49-F238E27FC236}">
              <a16:creationId xmlns:a16="http://schemas.microsoft.com/office/drawing/2014/main" id="{7338402B-A5F1-4975-A6D7-CE54D2C470BA}"/>
            </a:ext>
          </a:extLst>
        </xdr:cNvPr>
        <xdr:cNvSpPr/>
      </xdr:nvSpPr>
      <xdr:spPr>
        <a:xfrm>
          <a:off x="18605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116205</xdr:rowOff>
    </xdr:from>
    <xdr:to>
      <xdr:col>102</xdr:col>
      <xdr:colOff>114300</xdr:colOff>
      <xdr:row>108</xdr:row>
      <xdr:rowOff>123825</xdr:rowOff>
    </xdr:to>
    <xdr:cxnSp macro="">
      <xdr:nvCxnSpPr>
        <xdr:cNvPr id="849" name="直線コネクタ 848">
          <a:extLst>
            <a:ext uri="{FF2B5EF4-FFF2-40B4-BE49-F238E27FC236}">
              <a16:creationId xmlns:a16="http://schemas.microsoft.com/office/drawing/2014/main" id="{ABA3A1C5-DD9A-414E-BF32-D679BC4A6536}"/>
            </a:ext>
          </a:extLst>
        </xdr:cNvPr>
        <xdr:cNvCxnSpPr/>
      </xdr:nvCxnSpPr>
      <xdr:spPr>
        <a:xfrm flipV="1">
          <a:off x="18656300" y="18632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50" name="n_1aveValue【庁舎】&#10;一人当たり面積">
          <a:extLst>
            <a:ext uri="{FF2B5EF4-FFF2-40B4-BE49-F238E27FC236}">
              <a16:creationId xmlns:a16="http://schemas.microsoft.com/office/drawing/2014/main" id="{600599B9-61B4-4737-AB26-DDBCD407F33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51" name="n_2aveValue【庁舎】&#10;一人当たり面積">
          <a:extLst>
            <a:ext uri="{FF2B5EF4-FFF2-40B4-BE49-F238E27FC236}">
              <a16:creationId xmlns:a16="http://schemas.microsoft.com/office/drawing/2014/main" id="{3BDF72C5-1B2C-4427-8AB1-8F82DA5F19E1}"/>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52" name="n_3aveValue【庁舎】&#10;一人当たり面積">
          <a:extLst>
            <a:ext uri="{FF2B5EF4-FFF2-40B4-BE49-F238E27FC236}">
              <a16:creationId xmlns:a16="http://schemas.microsoft.com/office/drawing/2014/main" id="{CC3D9D01-CA8B-40DE-AE59-80D393A15DA2}"/>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53" name="n_4aveValue【庁舎】&#10;一人当たり面積">
          <a:extLst>
            <a:ext uri="{FF2B5EF4-FFF2-40B4-BE49-F238E27FC236}">
              <a16:creationId xmlns:a16="http://schemas.microsoft.com/office/drawing/2014/main" id="{DAA2548B-62C0-4F15-B0F6-DBC011E3A4F5}"/>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157179</xdr:rowOff>
    </xdr:from>
    <xdr:ext cx="469744" cy="259045"/>
    <xdr:sp macro="" textlink="">
      <xdr:nvSpPr>
        <xdr:cNvPr id="854" name="n_1mainValue【庁舎】&#10;一人当たり面積">
          <a:extLst>
            <a:ext uri="{FF2B5EF4-FFF2-40B4-BE49-F238E27FC236}">
              <a16:creationId xmlns:a16="http://schemas.microsoft.com/office/drawing/2014/main" id="{CD8862BB-49A4-43B8-A32F-2817ED4D1AE2}"/>
            </a:ext>
          </a:extLst>
        </xdr:cNvPr>
        <xdr:cNvSpPr txBox="1"/>
      </xdr:nvSpPr>
      <xdr:spPr>
        <a:xfrm>
          <a:off x="21075727" y="1867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157179</xdr:rowOff>
    </xdr:from>
    <xdr:ext cx="469744" cy="259045"/>
    <xdr:sp macro="" textlink="">
      <xdr:nvSpPr>
        <xdr:cNvPr id="855" name="n_2mainValue【庁舎】&#10;一人当たり面積">
          <a:extLst>
            <a:ext uri="{FF2B5EF4-FFF2-40B4-BE49-F238E27FC236}">
              <a16:creationId xmlns:a16="http://schemas.microsoft.com/office/drawing/2014/main" id="{66A638C6-1F43-41C5-BA7A-B10C7C67344F}"/>
            </a:ext>
          </a:extLst>
        </xdr:cNvPr>
        <xdr:cNvSpPr txBox="1"/>
      </xdr:nvSpPr>
      <xdr:spPr>
        <a:xfrm>
          <a:off x="20199427" y="1867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158132</xdr:rowOff>
    </xdr:from>
    <xdr:ext cx="469744" cy="259045"/>
    <xdr:sp macro="" textlink="">
      <xdr:nvSpPr>
        <xdr:cNvPr id="856" name="n_3mainValue【庁舎】&#10;一人当たり面積">
          <a:extLst>
            <a:ext uri="{FF2B5EF4-FFF2-40B4-BE49-F238E27FC236}">
              <a16:creationId xmlns:a16="http://schemas.microsoft.com/office/drawing/2014/main" id="{347FD469-1699-479A-BE9A-4AB3023CE2BC}"/>
            </a:ext>
          </a:extLst>
        </xdr:cNvPr>
        <xdr:cNvSpPr txBox="1"/>
      </xdr:nvSpPr>
      <xdr:spPr>
        <a:xfrm>
          <a:off x="19310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165752</xdr:rowOff>
    </xdr:from>
    <xdr:ext cx="469744" cy="259045"/>
    <xdr:sp macro="" textlink="">
      <xdr:nvSpPr>
        <xdr:cNvPr id="857" name="n_4mainValue【庁舎】&#10;一人当たり面積">
          <a:extLst>
            <a:ext uri="{FF2B5EF4-FFF2-40B4-BE49-F238E27FC236}">
              <a16:creationId xmlns:a16="http://schemas.microsoft.com/office/drawing/2014/main" id="{2FD21F44-3E67-48FD-BB03-F3E9FE2DFA85}"/>
            </a:ext>
          </a:extLst>
        </xdr:cNvPr>
        <xdr:cNvSpPr txBox="1"/>
      </xdr:nvSpPr>
      <xdr:spPr>
        <a:xfrm>
          <a:off x="18421427" y="186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08C0A48-E058-4E10-A35A-AC49ECC52D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6499DC76-EB07-4027-AE86-FDF658ED3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663960DB-715A-4CDA-88BA-51B8D485C7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保健センター、庁舎である。保健センターについては、今後健康・福祉関係の部局を統合する公共施設の建設を進めているが、それ以外の施設についても公共施設の個別計画に基づき、計画的な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においては、市町村民税及び地方消費税交付金、法人事業税交付金の増額により、基準財政需要額は増額した。基準財政需要額においても増加し、単年度での財政力指数及び３か年平均での財政力指数も</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類似団体との比較では、昨年度よりも</a:t>
          </a:r>
          <a:r>
            <a:rPr kumimoji="1" lang="en-US" altLang="ja-JP" sz="1300" baseline="0">
              <a:latin typeface="ＭＳ Ｐゴシック" panose="020B0600070205080204" pitchFamily="50" charset="-128"/>
              <a:ea typeface="ＭＳ Ｐゴシック" panose="020B0600070205080204" pitchFamily="50" charset="-128"/>
            </a:rPr>
            <a:t>0.04</a:t>
          </a:r>
          <a:r>
            <a:rPr kumimoji="1" lang="ja-JP" altLang="en-US" sz="1300" baseline="0">
              <a:latin typeface="ＭＳ Ｐゴシック" panose="020B0600070205080204" pitchFamily="50" charset="-128"/>
              <a:ea typeface="ＭＳ Ｐゴシック" panose="020B0600070205080204" pitchFamily="50" charset="-128"/>
            </a:rPr>
            <a:t>ポイント大きく、</a:t>
          </a:r>
          <a:r>
            <a:rPr kumimoji="1" lang="en-US" altLang="ja-JP" sz="1300" baseline="0">
              <a:latin typeface="ＭＳ Ｐゴシック" panose="020B0600070205080204" pitchFamily="50" charset="-128"/>
              <a:ea typeface="ＭＳ Ｐゴシック" panose="020B0600070205080204" pitchFamily="50" charset="-128"/>
            </a:rPr>
            <a:t>0.17</a:t>
          </a:r>
          <a:r>
            <a:rPr kumimoji="1" lang="ja-JP" altLang="en-US" sz="1300" baseline="0">
              <a:latin typeface="ＭＳ Ｐゴシック" panose="020B0600070205080204" pitchFamily="50" charset="-128"/>
              <a:ea typeface="ＭＳ Ｐゴシック" panose="020B0600070205080204" pitchFamily="50" charset="-128"/>
            </a:rPr>
            <a:t>ポイント上回っており、今後も税収の収納率向上に努めていく。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89746</xdr:rowOff>
    </xdr:from>
    <xdr:to>
      <xdr:col>23</xdr:col>
      <xdr:colOff>133350</xdr:colOff>
      <xdr:row>42</xdr:row>
      <xdr:rowOff>97790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9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129963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38946</xdr:rowOff>
    </xdr:from>
    <xdr:to>
      <xdr:col>23</xdr:col>
      <xdr:colOff>184150</xdr:colOff>
      <xdr:row>42</xdr:row>
      <xdr:rowOff>140546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55473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79163</xdr:rowOff>
    </xdr:from>
    <xdr:to>
      <xdr:col>11</xdr:col>
      <xdr:colOff>82550</xdr:colOff>
      <xdr:row>43</xdr:row>
      <xdr:rowOff>9313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19490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新設に伴い、旧臨時職員の物件費（賃金）が人件費での計上となったため、人件費で増額、物件費での減額となった。また、補助費及び補助費等において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ポイント下回っており、今後も事業の見直しを進め、経常経費の削減を図っていく。減少した。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6773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410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60</xdr:row>
      <xdr:rowOff>162137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4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162137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8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97790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新設に伴い、旧臨時職員の物件費（賃金）が人件費での計上となったため、人件費で増額、物件費での減額となった。また、令和２年度は新型コロナウイルス感染症対策事業に係る物件費が増加したことから、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9,223</a:t>
          </a:r>
          <a:r>
            <a:rPr kumimoji="1" lang="ja-JP" altLang="en-US" sz="1300">
              <a:latin typeface="ＭＳ Ｐゴシック" panose="020B0600070205080204" pitchFamily="50" charset="-128"/>
              <a:ea typeface="ＭＳ Ｐゴシック" panose="020B0600070205080204" pitchFamily="50" charset="-128"/>
            </a:rPr>
            <a:t>円の増加となった。今後も、コスト削減を意識しながら、事業推進に努めていく。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88275</xdr:rowOff>
    </xdr:from>
    <xdr:to>
      <xdr:col>23</xdr:col>
      <xdr:colOff>133350</xdr:colOff>
      <xdr:row>81</xdr:row>
      <xdr:rowOff>125368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75725"/>
          <a:ext cx="838200" cy="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88275</xdr:rowOff>
    </xdr:from>
    <xdr:to>
      <xdr:col>19</xdr:col>
      <xdr:colOff>133350</xdr:colOff>
      <xdr:row>81</xdr:row>
      <xdr:rowOff>93999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75725"/>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61415</xdr:rowOff>
    </xdr:from>
    <xdr:to>
      <xdr:col>15</xdr:col>
      <xdr:colOff>82550</xdr:colOff>
      <xdr:row>81</xdr:row>
      <xdr:rowOff>93999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8865"/>
          <a:ext cx="889000" cy="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61415</xdr:rowOff>
    </xdr:from>
    <xdr:to>
      <xdr:col>11</xdr:col>
      <xdr:colOff>31750</xdr:colOff>
      <xdr:row>81</xdr:row>
      <xdr:rowOff>108755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48865"/>
          <a:ext cx="889000" cy="4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74568</xdr:rowOff>
    </xdr:from>
    <xdr:to>
      <xdr:col>23</xdr:col>
      <xdr:colOff>184150</xdr:colOff>
      <xdr:row>82</xdr:row>
      <xdr:rowOff>4718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167295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37475</xdr:rowOff>
    </xdr:from>
    <xdr:to>
      <xdr:col>19</xdr:col>
      <xdr:colOff>184150</xdr:colOff>
      <xdr:row>81</xdr:row>
      <xdr:rowOff>139075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149252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9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43199</xdr:rowOff>
    </xdr:from>
    <xdr:to>
      <xdr:col>15</xdr:col>
      <xdr:colOff>133350</xdr:colOff>
      <xdr:row>81</xdr:row>
      <xdr:rowOff>144799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154976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9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10615</xdr:rowOff>
    </xdr:from>
    <xdr:to>
      <xdr:col>11</xdr:col>
      <xdr:colOff>82550</xdr:colOff>
      <xdr:row>81</xdr:row>
      <xdr:rowOff>112215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122392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57955</xdr:rowOff>
    </xdr:from>
    <xdr:to>
      <xdr:col>7</xdr:col>
      <xdr:colOff>31750</xdr:colOff>
      <xdr:row>81</xdr:row>
      <xdr:rowOff>159555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169732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1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年齢構成の偏りや、料表の構造の違いにより、類似団体平均を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158045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535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158045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26811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26811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定員管理計画に基づき計画的な職員採用に努めてきたことから、類似団体平均を</a:t>
          </a:r>
          <a:r>
            <a:rPr kumimoji="1" lang="en-US" altLang="ja-JP" sz="1300">
              <a:latin typeface="ＭＳ Ｐゴシック" panose="020B0600070205080204" pitchFamily="50" charset="-128"/>
              <a:ea typeface="ＭＳ Ｐゴシック" panose="020B0600070205080204" pitchFamily="50" charset="-128"/>
            </a:rPr>
            <a:t>3.45</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ポイント下回っている。今後も、住民サービスを向上させるために必要な職員数を確保しながら定員管理を行っていく。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70696</xdr:rowOff>
    </xdr:from>
    <xdr:to>
      <xdr:col>81</xdr:col>
      <xdr:colOff>44450</xdr:colOff>
      <xdr:row>58</xdr:row>
      <xdr:rowOff>91380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014796"/>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91380</xdr:rowOff>
    </xdr:from>
    <xdr:to>
      <xdr:col>77</xdr:col>
      <xdr:colOff>44450</xdr:colOff>
      <xdr:row>58</xdr:row>
      <xdr:rowOff>97125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354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97125</xdr:rowOff>
    </xdr:from>
    <xdr:to>
      <xdr:col>72</xdr:col>
      <xdr:colOff>203200</xdr:colOff>
      <xdr:row>58</xdr:row>
      <xdr:rowOff>113212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113212</xdr:rowOff>
    </xdr:from>
    <xdr:to>
      <xdr:col>68</xdr:col>
      <xdr:colOff>152400</xdr:colOff>
      <xdr:row>58</xdr:row>
      <xdr:rowOff>116659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573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19896</xdr:rowOff>
    </xdr:from>
    <xdr:to>
      <xdr:col>81</xdr:col>
      <xdr:colOff>95250</xdr:colOff>
      <xdr:row>58</xdr:row>
      <xdr:rowOff>121496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112623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40580</xdr:rowOff>
    </xdr:from>
    <xdr:to>
      <xdr:col>77</xdr:col>
      <xdr:colOff>95250</xdr:colOff>
      <xdr:row>58</xdr:row>
      <xdr:rowOff>142180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152357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5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46325</xdr:rowOff>
    </xdr:from>
    <xdr:to>
      <xdr:col>73</xdr:col>
      <xdr:colOff>44450</xdr:colOff>
      <xdr:row>58</xdr:row>
      <xdr:rowOff>147925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158102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62412</xdr:rowOff>
    </xdr:from>
    <xdr:to>
      <xdr:col>68</xdr:col>
      <xdr:colOff>203200</xdr:colOff>
      <xdr:row>58</xdr:row>
      <xdr:rowOff>164012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2739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65859</xdr:rowOff>
    </xdr:from>
    <xdr:to>
      <xdr:col>64</xdr:col>
      <xdr:colOff>152400</xdr:colOff>
      <xdr:row>58</xdr:row>
      <xdr:rowOff>167459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債務負担行為の抑制及び年度経過による債務負担行為額の減少により、今年度も単年度の実質公債費率は減少しており、３か年平均では昨年度から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ポイント下回っており、今後も新規借入の抑制に努めていく。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68641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7092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80131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160565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7666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69548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昨年度は類似団体平均を下回っていたが、災害対応等に係る起債の新規発行、基金繰入を行ったことによる充当可能基金の減により、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％となった。今後も、義務的経費の削減を中心に更なる財政の健全化に努めていく。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15</xdr:row>
      <xdr:rowOff>88477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544173"/>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143873</xdr:rowOff>
    </xdr:from>
    <xdr:to>
      <xdr:col>77</xdr:col>
      <xdr:colOff>44450</xdr:colOff>
      <xdr:row>16</xdr:row>
      <xdr:rowOff>72148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44173"/>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22739</xdr:rowOff>
    </xdr:from>
    <xdr:to>
      <xdr:col>72</xdr:col>
      <xdr:colOff>203200</xdr:colOff>
      <xdr:row>16</xdr:row>
      <xdr:rowOff>72148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76593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55154</xdr:rowOff>
    </xdr:from>
    <xdr:to>
      <xdr:col>68</xdr:col>
      <xdr:colOff>152400</xdr:colOff>
      <xdr:row>16</xdr:row>
      <xdr:rowOff>22739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62690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37677</xdr:rowOff>
    </xdr:from>
    <xdr:to>
      <xdr:col>81</xdr:col>
      <xdr:colOff>95250</xdr:colOff>
      <xdr:row>15</xdr:row>
      <xdr:rowOff>139277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9754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93073</xdr:rowOff>
    </xdr:from>
    <xdr:to>
      <xdr:col>77</xdr:col>
      <xdr:colOff>95250</xdr:colOff>
      <xdr:row>15</xdr:row>
      <xdr:rowOff>23223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33400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26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21348</xdr:rowOff>
    </xdr:from>
    <xdr:to>
      <xdr:col>73</xdr:col>
      <xdr:colOff>44450</xdr:colOff>
      <xdr:row>16</xdr:row>
      <xdr:rowOff>122948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107725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143389</xdr:rowOff>
    </xdr:from>
    <xdr:to>
      <xdr:col>68</xdr:col>
      <xdr:colOff>203200</xdr:colOff>
      <xdr:row>16</xdr:row>
      <xdr:rowOff>73539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58316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4354</xdr:rowOff>
    </xdr:from>
    <xdr:to>
      <xdr:col>64</xdr:col>
      <xdr:colOff>152400</xdr:colOff>
      <xdr:row>15</xdr:row>
      <xdr:rowOff>105954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116131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34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職員数は類似団体平均よりも少ないが、年齢構成の偏り、給与表の構造の違い等により、ラスパイレス指数が類似団体平均を上回っていること等から類似団体平均を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物件費に係る経常収支比率については、会計年度任用職員制度新設に伴い、旧臨時職員の物件費（賃金）が増額となったため、前年度比で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ポイント上回っているため、今後は、民間でも実施可能な事業の指定管理制度の導入などを進め、経緯費削減に向け努めていく。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38826</xdr:rowOff>
    </xdr:from>
    <xdr:to>
      <xdr:col>82</xdr:col>
      <xdr:colOff>107950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20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117203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7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117203</xdr:rowOff>
    </xdr:from>
    <xdr:to>
      <xdr:col>73</xdr:col>
      <xdr:colOff>180975</xdr:colOff>
      <xdr:row>16</xdr:row>
      <xdr:rowOff>169454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60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169454</xdr:rowOff>
    </xdr:from>
    <xdr:to>
      <xdr:col>69</xdr:col>
      <xdr:colOff>92075</xdr:colOff>
      <xdr:row>17</xdr:row>
      <xdr:rowOff>43724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12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131553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118654</xdr:rowOff>
    </xdr:from>
    <xdr:to>
      <xdr:col>69</xdr:col>
      <xdr:colOff>142875</xdr:colOff>
      <xdr:row>17</xdr:row>
      <xdr:rowOff>48804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33581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164374</xdr:rowOff>
    </xdr:from>
    <xdr:to>
      <xdr:col>65</xdr:col>
      <xdr:colOff>53975</xdr:colOff>
      <xdr:row>17</xdr:row>
      <xdr:rowOff>94524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79301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１５歳未満の人口割合が全国平均と比べても高い状況にあり、児童福祉に係る扶助費が多いことから類似団体平均と比べ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ポイント上回っている。昨年度からは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ポイント減少しているものの、決算額は昨年度を下回っており、今後も行政サービスが低下しないよう適正な運用に努めていく。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282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57</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91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ポイント下回っており、主な要因として、国民健康保険事業等の公営企業会計への赤字補てん的な繰出がないこと等があげられる。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昨年度と比較すると増減はないものの、上昇傾向がみられるため、今後も、公営企業の経費削減や歳入の確保に努めていく。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137885</xdr:rowOff>
    </xdr:from>
    <xdr:to>
      <xdr:col>78</xdr:col>
      <xdr:colOff>69850</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124278</xdr:rowOff>
    </xdr:from>
    <xdr:to>
      <xdr:col>73</xdr:col>
      <xdr:colOff>180975</xdr:colOff>
      <xdr:row>54</xdr:row>
      <xdr:rowOff>137885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211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91622</xdr:rowOff>
    </xdr:from>
    <xdr:to>
      <xdr:col>69</xdr:col>
      <xdr:colOff>92075</xdr:colOff>
      <xdr:row>53</xdr:row>
      <xdr:rowOff>124278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87085</xdr:rowOff>
    </xdr:from>
    <xdr:to>
      <xdr:col>74</xdr:col>
      <xdr:colOff>31750</xdr:colOff>
      <xdr:row>55</xdr:row>
      <xdr:rowOff>17235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73478</xdr:rowOff>
    </xdr:from>
    <xdr:to>
      <xdr:col>69</xdr:col>
      <xdr:colOff>142875</xdr:colOff>
      <xdr:row>54</xdr:row>
      <xdr:rowOff>3628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40822</xdr:rowOff>
    </xdr:from>
    <xdr:to>
      <xdr:col>65</xdr:col>
      <xdr:colOff>53975</xdr:colOff>
      <xdr:row>53</xdr:row>
      <xdr:rowOff>142422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152599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ごみ処理施設建設に関する経費や消防関係経費の増加により、一部事務組合への経常的な経費が増加し、前年度比で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ポイント下回っているため、今後も補助金の適正な執行に努めていく。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81280</xdr:rowOff>
    </xdr:from>
    <xdr:to>
      <xdr:col>82</xdr:col>
      <xdr:colOff>107950</xdr:colOff>
      <xdr:row>35</xdr:row>
      <xdr:rowOff>132715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820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18415</xdr:rowOff>
    </xdr:from>
    <xdr:to>
      <xdr:col>78</xdr:col>
      <xdr:colOff>69850</xdr:colOff>
      <xdr:row>35</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191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18415</xdr:rowOff>
    </xdr:from>
    <xdr:to>
      <xdr:col>73</xdr:col>
      <xdr:colOff>180975</xdr:colOff>
      <xdr:row>35</xdr:row>
      <xdr:rowOff>64135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19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29845</xdr:rowOff>
    </xdr:from>
    <xdr:to>
      <xdr:col>69</xdr:col>
      <xdr:colOff>92075</xdr:colOff>
      <xdr:row>35</xdr:row>
      <xdr:rowOff>64135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030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81915</xdr:rowOff>
    </xdr:from>
    <xdr:to>
      <xdr:col>82</xdr:col>
      <xdr:colOff>158750</xdr:colOff>
      <xdr:row>36</xdr:row>
      <xdr:rowOff>12065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98442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2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30480</xdr:rowOff>
    </xdr:from>
    <xdr:to>
      <xdr:col>78</xdr:col>
      <xdr:colOff>120650</xdr:colOff>
      <xdr:row>35</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139065</xdr:rowOff>
    </xdr:from>
    <xdr:to>
      <xdr:col>74</xdr:col>
      <xdr:colOff>31750</xdr:colOff>
      <xdr:row>35</xdr:row>
      <xdr:rowOff>69215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79392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xdr:rowOff>
    </xdr:from>
    <xdr:to>
      <xdr:col>69</xdr:col>
      <xdr:colOff>142875</xdr:colOff>
      <xdr:row>35</xdr:row>
      <xdr:rowOff>114935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150495</xdr:rowOff>
    </xdr:from>
    <xdr:to>
      <xdr:col>65</xdr:col>
      <xdr:colOff>53975</xdr:colOff>
      <xdr:row>35</xdr:row>
      <xdr:rowOff>80645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90822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元利償還金のピークが過ぎ、公債費は減少に転じており、類似団体平均と比較しても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ポイント下回っている。しかし、元利償還金については年々減少しているが、地方債残高は増加傾向にあるため、今後は、地方債の発行に当たっては、事業を精査し、公債費の抑制に努める。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77</xdr:row>
      <xdr:rowOff>8889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公債費が減少傾向にあることから、公債費以外の経費に係る経常収支比率は増加してきている。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ポイント上回ることとなっており、引き続き削減に努めていく。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85852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143756</xdr:rowOff>
    </xdr:from>
    <xdr:to>
      <xdr:col>29</xdr:col>
      <xdr:colOff>127000</xdr:colOff>
      <xdr:row>18</xdr:row>
      <xdr:rowOff>157473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7481"/>
          <a:ext cx="6477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157473</xdr:rowOff>
    </xdr:from>
    <xdr:to>
      <xdr:col>26</xdr:col>
      <xdr:colOff>50800</xdr:colOff>
      <xdr:row>18</xdr:row>
      <xdr:rowOff>170198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911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158059</xdr:rowOff>
    </xdr:from>
    <xdr:to>
      <xdr:col>22</xdr:col>
      <xdr:colOff>114300</xdr:colOff>
      <xdr:row>18</xdr:row>
      <xdr:rowOff>170198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91784"/>
          <a:ext cx="698500" cy="1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149967</xdr:rowOff>
    </xdr:from>
    <xdr:to>
      <xdr:col>18</xdr:col>
      <xdr:colOff>177800</xdr:colOff>
      <xdr:row>18</xdr:row>
      <xdr:rowOff>158059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83692"/>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92956</xdr:rowOff>
    </xdr:from>
    <xdr:to>
      <xdr:col>29</xdr:col>
      <xdr:colOff>177800</xdr:colOff>
      <xdr:row>19</xdr:row>
      <xdr:rowOff>23106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65033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106672</xdr:rowOff>
    </xdr:from>
    <xdr:to>
      <xdr:col>26</xdr:col>
      <xdr:colOff>101600</xdr:colOff>
      <xdr:row>19</xdr:row>
      <xdr:rowOff>36823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03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21600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119398</xdr:rowOff>
    </xdr:from>
    <xdr:to>
      <xdr:col>22</xdr:col>
      <xdr:colOff>165100</xdr:colOff>
      <xdr:row>19</xdr:row>
      <xdr:rowOff>49548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34325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107259</xdr:rowOff>
    </xdr:from>
    <xdr:to>
      <xdr:col>19</xdr:col>
      <xdr:colOff>38100</xdr:colOff>
      <xdr:row>19</xdr:row>
      <xdr:rowOff>37409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22186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99167</xdr:rowOff>
    </xdr:from>
    <xdr:to>
      <xdr:col>15</xdr:col>
      <xdr:colOff>101600</xdr:colOff>
      <xdr:row>19</xdr:row>
      <xdr:rowOff>29317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100116</xdr:rowOff>
    </xdr:from>
    <xdr:to>
      <xdr:col>29</xdr:col>
      <xdr:colOff>127000</xdr:colOff>
      <xdr:row>36</xdr:row>
      <xdr:rowOff>100963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53366"/>
          <a:ext cx="647700" cy="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100116</xdr:rowOff>
    </xdr:from>
    <xdr:to>
      <xdr:col>26</xdr:col>
      <xdr:colOff>50800</xdr:colOff>
      <xdr:row>36</xdr:row>
      <xdr:rowOff>120210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53366"/>
          <a:ext cx="698500" cy="2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49390</xdr:rowOff>
    </xdr:from>
    <xdr:to>
      <xdr:col>22</xdr:col>
      <xdr:colOff>114300</xdr:colOff>
      <xdr:row>36</xdr:row>
      <xdr:rowOff>120210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02640"/>
          <a:ext cx="698500" cy="7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49390</xdr:rowOff>
    </xdr:from>
    <xdr:to>
      <xdr:col>18</xdr:col>
      <xdr:colOff>177800</xdr:colOff>
      <xdr:row>36</xdr:row>
      <xdr:rowOff>86058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02640"/>
          <a:ext cx="698500" cy="3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50163</xdr:rowOff>
    </xdr:from>
    <xdr:to>
      <xdr:col>29</xdr:col>
      <xdr:colOff>177800</xdr:colOff>
      <xdr:row>36</xdr:row>
      <xdr:rowOff>151763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0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22240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49316</xdr:rowOff>
    </xdr:from>
    <xdr:to>
      <xdr:col>26</xdr:col>
      <xdr:colOff>101600</xdr:colOff>
      <xdr:row>36</xdr:row>
      <xdr:rowOff>150916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0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135693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8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69410</xdr:rowOff>
    </xdr:from>
    <xdr:to>
      <xdr:col>22</xdr:col>
      <xdr:colOff>165100</xdr:colOff>
      <xdr:row>36</xdr:row>
      <xdr:rowOff>171010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155787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341490</xdr:rowOff>
    </xdr:from>
    <xdr:to>
      <xdr:col>19</xdr:col>
      <xdr:colOff>38100</xdr:colOff>
      <xdr:row>36</xdr:row>
      <xdr:rowOff>100190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84967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3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35258</xdr:rowOff>
    </xdr:from>
    <xdr:to>
      <xdr:col>15</xdr:col>
      <xdr:colOff>101600</xdr:colOff>
      <xdr:row>36</xdr:row>
      <xdr:rowOff>136858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121635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7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21361</xdr:rowOff>
    </xdr:from>
    <xdr:to>
      <xdr:col>24</xdr:col>
      <xdr:colOff>63500</xdr:colOff>
      <xdr:row>38</xdr:row>
      <xdr:rowOff>131470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6461"/>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129731</xdr:rowOff>
    </xdr:from>
    <xdr:to>
      <xdr:col>19</xdr:col>
      <xdr:colOff>177800</xdr:colOff>
      <xdr:row>38</xdr:row>
      <xdr:rowOff>131470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44831"/>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129731</xdr:rowOff>
    </xdr:from>
    <xdr:to>
      <xdr:col>15</xdr:col>
      <xdr:colOff>50800</xdr:colOff>
      <xdr:row>38</xdr:row>
      <xdr:rowOff>131420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483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131420</xdr:rowOff>
    </xdr:from>
    <xdr:to>
      <xdr:col>10</xdr:col>
      <xdr:colOff>114300</xdr:colOff>
      <xdr:row>38</xdr:row>
      <xdr:rowOff>148260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652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142011</xdr:rowOff>
    </xdr:from>
    <xdr:to>
      <xdr:col>24</xdr:col>
      <xdr:colOff>114300</xdr:colOff>
      <xdr:row>38</xdr:row>
      <xdr:rowOff>72161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120438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80670</xdr:rowOff>
    </xdr:from>
    <xdr:to>
      <xdr:col>20</xdr:col>
      <xdr:colOff>38100</xdr:colOff>
      <xdr:row>39</xdr:row>
      <xdr:rowOff>10820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78931</xdr:rowOff>
    </xdr:from>
    <xdr:to>
      <xdr:col>15</xdr:col>
      <xdr:colOff>101600</xdr:colOff>
      <xdr:row>39</xdr:row>
      <xdr:rowOff>9081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80620</xdr:rowOff>
    </xdr:from>
    <xdr:to>
      <xdr:col>10</xdr:col>
      <xdr:colOff>165100</xdr:colOff>
      <xdr:row>39</xdr:row>
      <xdr:rowOff>10770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97460</xdr:rowOff>
    </xdr:from>
    <xdr:to>
      <xdr:col>6</xdr:col>
      <xdr:colOff>38100</xdr:colOff>
      <xdr:row>39</xdr:row>
      <xdr:rowOff>27610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18737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109319</xdr:rowOff>
    </xdr:from>
    <xdr:to>
      <xdr:col>24</xdr:col>
      <xdr:colOff>63500</xdr:colOff>
      <xdr:row>56</xdr:row>
      <xdr:rowOff>111404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0519"/>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100134</xdr:rowOff>
    </xdr:from>
    <xdr:to>
      <xdr:col>19</xdr:col>
      <xdr:colOff>177800</xdr:colOff>
      <xdr:row>56</xdr:row>
      <xdr:rowOff>111404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0133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100134</xdr:rowOff>
    </xdr:from>
    <xdr:to>
      <xdr:col>15</xdr:col>
      <xdr:colOff>50800</xdr:colOff>
      <xdr:row>56</xdr:row>
      <xdr:rowOff>136851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01334"/>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75852</xdr:rowOff>
    </xdr:from>
    <xdr:to>
      <xdr:col>10</xdr:col>
      <xdr:colOff>114300</xdr:colOff>
      <xdr:row>56</xdr:row>
      <xdr:rowOff>136851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7705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58519</xdr:rowOff>
    </xdr:from>
    <xdr:to>
      <xdr:col>24</xdr:col>
      <xdr:colOff>114300</xdr:colOff>
      <xdr:row>56</xdr:row>
      <xdr:rowOff>160119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60604</xdr:rowOff>
    </xdr:from>
    <xdr:to>
      <xdr:col>20</xdr:col>
      <xdr:colOff>38100</xdr:colOff>
      <xdr:row>56</xdr:row>
      <xdr:rowOff>162204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153331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49334</xdr:rowOff>
    </xdr:from>
    <xdr:to>
      <xdr:col>15</xdr:col>
      <xdr:colOff>101600</xdr:colOff>
      <xdr:row>56</xdr:row>
      <xdr:rowOff>150934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142061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86051</xdr:rowOff>
    </xdr:from>
    <xdr:to>
      <xdr:col>10</xdr:col>
      <xdr:colOff>165100</xdr:colOff>
      <xdr:row>57</xdr:row>
      <xdr:rowOff>16201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25052</xdr:rowOff>
    </xdr:from>
    <xdr:to>
      <xdr:col>6</xdr:col>
      <xdr:colOff>38100</xdr:colOff>
      <xdr:row>56</xdr:row>
      <xdr:rowOff>126652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143179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114852</xdr:rowOff>
    </xdr:from>
    <xdr:to>
      <xdr:col>24</xdr:col>
      <xdr:colOff>63500</xdr:colOff>
      <xdr:row>78</xdr:row>
      <xdr:rowOff>118577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87952"/>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116292</xdr:rowOff>
    </xdr:from>
    <xdr:to>
      <xdr:col>19</xdr:col>
      <xdr:colOff>177800</xdr:colOff>
      <xdr:row>78</xdr:row>
      <xdr:rowOff>118577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939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115788</xdr:rowOff>
    </xdr:from>
    <xdr:to>
      <xdr:col>15</xdr:col>
      <xdr:colOff>50800</xdr:colOff>
      <xdr:row>78</xdr:row>
      <xdr:rowOff>116292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88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115788</xdr:rowOff>
    </xdr:from>
    <xdr:to>
      <xdr:col>10</xdr:col>
      <xdr:colOff>114300</xdr:colOff>
      <xdr:row>78</xdr:row>
      <xdr:rowOff>118418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8888"/>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64052</xdr:rowOff>
    </xdr:from>
    <xdr:to>
      <xdr:col>24</xdr:col>
      <xdr:colOff>114300</xdr:colOff>
      <xdr:row>78</xdr:row>
      <xdr:rowOff>165652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150429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67777</xdr:rowOff>
    </xdr:from>
    <xdr:to>
      <xdr:col>20</xdr:col>
      <xdr:colOff>38100</xdr:colOff>
      <xdr:row>78</xdr:row>
      <xdr:rowOff>169377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160504</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65492</xdr:rowOff>
    </xdr:from>
    <xdr:to>
      <xdr:col>15</xdr:col>
      <xdr:colOff>101600</xdr:colOff>
      <xdr:row>78</xdr:row>
      <xdr:rowOff>167092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158219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3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64988</xdr:rowOff>
    </xdr:from>
    <xdr:to>
      <xdr:col>10</xdr:col>
      <xdr:colOff>165100</xdr:colOff>
      <xdr:row>78</xdr:row>
      <xdr:rowOff>166588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157715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67618</xdr:rowOff>
    </xdr:from>
    <xdr:to>
      <xdr:col>6</xdr:col>
      <xdr:colOff>38100</xdr:colOff>
      <xdr:row>78</xdr:row>
      <xdr:rowOff>169218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160345</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149225</xdr:rowOff>
    </xdr:from>
    <xdr:to>
      <xdr:col>24</xdr:col>
      <xdr:colOff>63500</xdr:colOff>
      <xdr:row>95</xdr:row>
      <xdr:rowOff>38258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65525"/>
          <a:ext cx="8382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38258</xdr:rowOff>
    </xdr:from>
    <xdr:to>
      <xdr:col>19</xdr:col>
      <xdr:colOff>177800</xdr:colOff>
      <xdr:row>95</xdr:row>
      <xdr:rowOff>90246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6008"/>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90246</xdr:rowOff>
    </xdr:from>
    <xdr:to>
      <xdr:col>15</xdr:col>
      <xdr:colOff>50800</xdr:colOff>
      <xdr:row>96</xdr:row>
      <xdr:rowOff>82055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77996"/>
          <a:ext cx="889000" cy="1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82055</xdr:rowOff>
    </xdr:from>
    <xdr:to>
      <xdr:col>10</xdr:col>
      <xdr:colOff>114300</xdr:colOff>
      <xdr:row>96</xdr:row>
      <xdr:rowOff>102743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125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98425</xdr:rowOff>
    </xdr:from>
    <xdr:to>
      <xdr:col>24</xdr:col>
      <xdr:colOff>114300</xdr:colOff>
      <xdr:row>95</xdr:row>
      <xdr:rowOff>28575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121302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158908</xdr:rowOff>
    </xdr:from>
    <xdr:to>
      <xdr:col>20</xdr:col>
      <xdr:colOff>38100</xdr:colOff>
      <xdr:row>95</xdr:row>
      <xdr:rowOff>89058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105585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39446</xdr:rowOff>
    </xdr:from>
    <xdr:to>
      <xdr:col>15</xdr:col>
      <xdr:colOff>101600</xdr:colOff>
      <xdr:row>95</xdr:row>
      <xdr:rowOff>141046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157573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31255</xdr:rowOff>
    </xdr:from>
    <xdr:to>
      <xdr:col>10</xdr:col>
      <xdr:colOff>165100</xdr:colOff>
      <xdr:row>96</xdr:row>
      <xdr:rowOff>132855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51943</xdr:rowOff>
    </xdr:from>
    <xdr:to>
      <xdr:col>6</xdr:col>
      <xdr:colOff>38100</xdr:colOff>
      <xdr:row>96</xdr:row>
      <xdr:rowOff>153543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170070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121488</xdr:rowOff>
    </xdr:from>
    <xdr:to>
      <xdr:col>55</xdr:col>
      <xdr:colOff>0</xdr:colOff>
      <xdr:row>37</xdr:row>
      <xdr:rowOff>158868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2238"/>
          <a:ext cx="838200" cy="38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79821</xdr:rowOff>
    </xdr:from>
    <xdr:to>
      <xdr:col>50</xdr:col>
      <xdr:colOff>114300</xdr:colOff>
      <xdr:row>37</xdr:row>
      <xdr:rowOff>158868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23471"/>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79821</xdr:rowOff>
    </xdr:from>
    <xdr:to>
      <xdr:col>45</xdr:col>
      <xdr:colOff>177800</xdr:colOff>
      <xdr:row>37</xdr:row>
      <xdr:rowOff>138168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23471"/>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59649</xdr:rowOff>
    </xdr:from>
    <xdr:to>
      <xdr:col>41</xdr:col>
      <xdr:colOff>50800</xdr:colOff>
      <xdr:row>37</xdr:row>
      <xdr:rowOff>138168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03299"/>
          <a:ext cx="889000" cy="7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70688</xdr:rowOff>
    </xdr:from>
    <xdr:to>
      <xdr:col>55</xdr:col>
      <xdr:colOff>50800</xdr:colOff>
      <xdr:row>36</xdr:row>
      <xdr:rowOff>838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93565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2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108068</xdr:rowOff>
    </xdr:from>
    <xdr:to>
      <xdr:col>50</xdr:col>
      <xdr:colOff>165100</xdr:colOff>
      <xdr:row>38</xdr:row>
      <xdr:rowOff>38218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29345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4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29021</xdr:rowOff>
    </xdr:from>
    <xdr:to>
      <xdr:col>46</xdr:col>
      <xdr:colOff>38100</xdr:colOff>
      <xdr:row>37</xdr:row>
      <xdr:rowOff>130621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147148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4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87368</xdr:rowOff>
    </xdr:from>
    <xdr:to>
      <xdr:col>41</xdr:col>
      <xdr:colOff>101600</xdr:colOff>
      <xdr:row>38</xdr:row>
      <xdr:rowOff>17518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8645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8849</xdr:rowOff>
    </xdr:from>
    <xdr:to>
      <xdr:col>36</xdr:col>
      <xdr:colOff>165100</xdr:colOff>
      <xdr:row>37</xdr:row>
      <xdr:rowOff>110449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126976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2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67008</xdr:rowOff>
    </xdr:from>
    <xdr:to>
      <xdr:col>55</xdr:col>
      <xdr:colOff>0</xdr:colOff>
      <xdr:row>58</xdr:row>
      <xdr:rowOff>154997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1108"/>
          <a:ext cx="8382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116752</xdr:rowOff>
    </xdr:from>
    <xdr:to>
      <xdr:col>50</xdr:col>
      <xdr:colOff>114300</xdr:colOff>
      <xdr:row>58</xdr:row>
      <xdr:rowOff>154997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60852"/>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15590</xdr:rowOff>
    </xdr:from>
    <xdr:to>
      <xdr:col>45</xdr:col>
      <xdr:colOff>177800</xdr:colOff>
      <xdr:row>58</xdr:row>
      <xdr:rowOff>116752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59690"/>
          <a:ext cx="889000" cy="10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15590</xdr:rowOff>
    </xdr:from>
    <xdr:to>
      <xdr:col>41</xdr:col>
      <xdr:colOff>50800</xdr:colOff>
      <xdr:row>58</xdr:row>
      <xdr:rowOff>91698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59690"/>
          <a:ext cx="889000" cy="7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16208</xdr:rowOff>
    </xdr:from>
    <xdr:to>
      <xdr:col>55</xdr:col>
      <xdr:colOff>50800</xdr:colOff>
      <xdr:row>58</xdr:row>
      <xdr:rowOff>117808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166085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104197</xdr:rowOff>
    </xdr:from>
    <xdr:to>
      <xdr:col>50</xdr:col>
      <xdr:colOff>165100</xdr:colOff>
      <xdr:row>59</xdr:row>
      <xdr:rowOff>34347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25474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65952</xdr:rowOff>
    </xdr:from>
    <xdr:to>
      <xdr:col>46</xdr:col>
      <xdr:colOff>38100</xdr:colOff>
      <xdr:row>58</xdr:row>
      <xdr:rowOff>167552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158679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136240</xdr:rowOff>
    </xdr:from>
    <xdr:to>
      <xdr:col>41</xdr:col>
      <xdr:colOff>101600</xdr:colOff>
      <xdr:row>58</xdr:row>
      <xdr:rowOff>66390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40898</xdr:rowOff>
    </xdr:from>
    <xdr:to>
      <xdr:col>36</xdr:col>
      <xdr:colOff>165100</xdr:colOff>
      <xdr:row>58</xdr:row>
      <xdr:rowOff>142498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84196</xdr:rowOff>
    </xdr:from>
    <xdr:to>
      <xdr:col>55</xdr:col>
      <xdr:colOff>0</xdr:colOff>
      <xdr:row>78</xdr:row>
      <xdr:rowOff>109000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7296"/>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105301</xdr:rowOff>
    </xdr:from>
    <xdr:to>
      <xdr:col>50</xdr:col>
      <xdr:colOff>114300</xdr:colOff>
      <xdr:row>78</xdr:row>
      <xdr:rowOff>109000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840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105301</xdr:rowOff>
    </xdr:from>
    <xdr:to>
      <xdr:col>45</xdr:col>
      <xdr:colOff>177800</xdr:colOff>
      <xdr:row>78</xdr:row>
      <xdr:rowOff>108139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8401"/>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87328</xdr:rowOff>
    </xdr:from>
    <xdr:to>
      <xdr:col>41</xdr:col>
      <xdr:colOff>50800</xdr:colOff>
      <xdr:row>78</xdr:row>
      <xdr:rowOff>108139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60428"/>
          <a:ext cx="8890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33396</xdr:rowOff>
    </xdr:from>
    <xdr:to>
      <xdr:col>55</xdr:col>
      <xdr:colOff>50800</xdr:colOff>
      <xdr:row>78</xdr:row>
      <xdr:rowOff>134996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119773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58200</xdr:rowOff>
    </xdr:from>
    <xdr:to>
      <xdr:col>50</xdr:col>
      <xdr:colOff>165100</xdr:colOff>
      <xdr:row>78</xdr:row>
      <xdr:rowOff>159800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150927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54501</xdr:rowOff>
    </xdr:from>
    <xdr:to>
      <xdr:col>46</xdr:col>
      <xdr:colOff>38100</xdr:colOff>
      <xdr:row>78</xdr:row>
      <xdr:rowOff>156101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147228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57339</xdr:rowOff>
    </xdr:from>
    <xdr:to>
      <xdr:col>41</xdr:col>
      <xdr:colOff>101600</xdr:colOff>
      <xdr:row>78</xdr:row>
      <xdr:rowOff>158939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150066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36528</xdr:rowOff>
    </xdr:from>
    <xdr:to>
      <xdr:col>36</xdr:col>
      <xdr:colOff>165100</xdr:colOff>
      <xdr:row>78</xdr:row>
      <xdr:rowOff>138128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129255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130042</xdr:rowOff>
    </xdr:from>
    <xdr:to>
      <xdr:col>55</xdr:col>
      <xdr:colOff>0</xdr:colOff>
      <xdr:row>97</xdr:row>
      <xdr:rowOff>56570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89242"/>
          <a:ext cx="8382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170396</xdr:rowOff>
    </xdr:from>
    <xdr:to>
      <xdr:col>50</xdr:col>
      <xdr:colOff>114300</xdr:colOff>
      <xdr:row>97</xdr:row>
      <xdr:rowOff>56570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29596"/>
          <a:ext cx="889000" cy="5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2403</xdr:rowOff>
    </xdr:from>
    <xdr:to>
      <xdr:col>45</xdr:col>
      <xdr:colOff>177800</xdr:colOff>
      <xdr:row>96</xdr:row>
      <xdr:rowOff>170396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461603"/>
          <a:ext cx="889000" cy="1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2403</xdr:rowOff>
    </xdr:from>
    <xdr:to>
      <xdr:col>41</xdr:col>
      <xdr:colOff>50800</xdr:colOff>
      <xdr:row>96</xdr:row>
      <xdr:rowOff>148016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461603"/>
          <a:ext cx="889000" cy="1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79242</xdr:rowOff>
    </xdr:from>
    <xdr:to>
      <xdr:col>55</xdr:col>
      <xdr:colOff>50800</xdr:colOff>
      <xdr:row>97</xdr:row>
      <xdr:rowOff>9392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57669</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5770</xdr:rowOff>
    </xdr:from>
    <xdr:to>
      <xdr:col>50</xdr:col>
      <xdr:colOff>165100</xdr:colOff>
      <xdr:row>97</xdr:row>
      <xdr:rowOff>107370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98497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119596</xdr:rowOff>
    </xdr:from>
    <xdr:to>
      <xdr:col>46</xdr:col>
      <xdr:colOff>38100</xdr:colOff>
      <xdr:row>97</xdr:row>
      <xdr:rowOff>49746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40873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123053</xdr:rowOff>
    </xdr:from>
    <xdr:to>
      <xdr:col>41</xdr:col>
      <xdr:colOff>101600</xdr:colOff>
      <xdr:row>96</xdr:row>
      <xdr:rowOff>53203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69730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97216</xdr:rowOff>
    </xdr:from>
    <xdr:to>
      <xdr:col>36</xdr:col>
      <xdr:colOff>165100</xdr:colOff>
      <xdr:row>97</xdr:row>
      <xdr:rowOff>27366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18493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38005</xdr:rowOff>
    </xdr:from>
    <xdr:to>
      <xdr:col>85</xdr:col>
      <xdr:colOff>127000</xdr:colOff>
      <xdr:row>38</xdr:row>
      <xdr:rowOff>120713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53105"/>
          <a:ext cx="8382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109844</xdr:rowOff>
    </xdr:from>
    <xdr:to>
      <xdr:col>81</xdr:col>
      <xdr:colOff>50800</xdr:colOff>
      <xdr:row>38</xdr:row>
      <xdr:rowOff>120713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24944"/>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109844</xdr:rowOff>
    </xdr:from>
    <xdr:to>
      <xdr:col>76</xdr:col>
      <xdr:colOff>114300</xdr:colOff>
      <xdr:row>38</xdr:row>
      <xdr:rowOff>112954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2494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73063</xdr:rowOff>
    </xdr:from>
    <xdr:to>
      <xdr:col>71</xdr:col>
      <xdr:colOff>177800</xdr:colOff>
      <xdr:row>38</xdr:row>
      <xdr:rowOff>112954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88163"/>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158655</xdr:rowOff>
    </xdr:from>
    <xdr:to>
      <xdr:col>85</xdr:col>
      <xdr:colOff>177800</xdr:colOff>
      <xdr:row>38</xdr:row>
      <xdr:rowOff>88805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118032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69913</xdr:rowOff>
    </xdr:from>
    <xdr:to>
      <xdr:col>81</xdr:col>
      <xdr:colOff>101600</xdr:colOff>
      <xdr:row>39</xdr:row>
      <xdr:rowOff>63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162640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59044</xdr:rowOff>
    </xdr:from>
    <xdr:to>
      <xdr:col>76</xdr:col>
      <xdr:colOff>165100</xdr:colOff>
      <xdr:row>38</xdr:row>
      <xdr:rowOff>160644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6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62154</xdr:rowOff>
    </xdr:from>
    <xdr:to>
      <xdr:col>72</xdr:col>
      <xdr:colOff>38100</xdr:colOff>
      <xdr:row>38</xdr:row>
      <xdr:rowOff>163754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8831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22263</xdr:rowOff>
    </xdr:from>
    <xdr:to>
      <xdr:col>67</xdr:col>
      <xdr:colOff>101600</xdr:colOff>
      <xdr:row>38</xdr:row>
      <xdr:rowOff>123863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140390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16980</xdr:rowOff>
    </xdr:from>
    <xdr:to>
      <xdr:col>85</xdr:col>
      <xdr:colOff>127000</xdr:colOff>
      <xdr:row>79</xdr:row>
      <xdr:rowOff>18441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561530"/>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16980</xdr:rowOff>
    </xdr:from>
    <xdr:to>
      <xdr:col>81</xdr:col>
      <xdr:colOff>50800</xdr:colOff>
      <xdr:row>79</xdr:row>
      <xdr:rowOff>19278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615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147638</xdr:rowOff>
    </xdr:from>
    <xdr:to>
      <xdr:col>76</xdr:col>
      <xdr:colOff>114300</xdr:colOff>
      <xdr:row>79</xdr:row>
      <xdr:rowOff>19278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520738"/>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116179</xdr:rowOff>
    </xdr:from>
    <xdr:to>
      <xdr:col>71</xdr:col>
      <xdr:colOff>177800</xdr:colOff>
      <xdr:row>78</xdr:row>
      <xdr:rowOff>147638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489279"/>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139091</xdr:rowOff>
    </xdr:from>
    <xdr:to>
      <xdr:col>85</xdr:col>
      <xdr:colOff>177800</xdr:colOff>
      <xdr:row>79</xdr:row>
      <xdr:rowOff>69241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54018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137630</xdr:rowOff>
    </xdr:from>
    <xdr:to>
      <xdr:col>81</xdr:col>
      <xdr:colOff>101600</xdr:colOff>
      <xdr:row>79</xdr:row>
      <xdr:rowOff>67780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58907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6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139928</xdr:rowOff>
    </xdr:from>
    <xdr:to>
      <xdr:col>76</xdr:col>
      <xdr:colOff>165100</xdr:colOff>
      <xdr:row>79</xdr:row>
      <xdr:rowOff>70078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61205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96838</xdr:rowOff>
    </xdr:from>
    <xdr:to>
      <xdr:col>72</xdr:col>
      <xdr:colOff>38100</xdr:colOff>
      <xdr:row>79</xdr:row>
      <xdr:rowOff>26988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4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18115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5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65379</xdr:rowOff>
    </xdr:from>
    <xdr:to>
      <xdr:col>67</xdr:col>
      <xdr:colOff>101600</xdr:colOff>
      <xdr:row>78</xdr:row>
      <xdr:rowOff>166979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4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158106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5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2409</xdr:rowOff>
    </xdr:from>
    <xdr:to>
      <xdr:col>85</xdr:col>
      <xdr:colOff>127000</xdr:colOff>
      <xdr:row>97</xdr:row>
      <xdr:rowOff>133277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461609"/>
          <a:ext cx="838200" cy="3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2409</xdr:rowOff>
    </xdr:from>
    <xdr:to>
      <xdr:col>81</xdr:col>
      <xdr:colOff>50800</xdr:colOff>
      <xdr:row>97</xdr:row>
      <xdr:rowOff>162637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61609"/>
          <a:ext cx="889000" cy="3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162637</xdr:rowOff>
    </xdr:from>
    <xdr:to>
      <xdr:col>76</xdr:col>
      <xdr:colOff>114300</xdr:colOff>
      <xdr:row>98</xdr:row>
      <xdr:rowOff>141408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3287"/>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98030</xdr:rowOff>
    </xdr:from>
    <xdr:to>
      <xdr:col>71</xdr:col>
      <xdr:colOff>177800</xdr:colOff>
      <xdr:row>98</xdr:row>
      <xdr:rowOff>141408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00130"/>
          <a:ext cx="889000" cy="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82477</xdr:rowOff>
    </xdr:from>
    <xdr:to>
      <xdr:col>85</xdr:col>
      <xdr:colOff>177800</xdr:colOff>
      <xdr:row>98</xdr:row>
      <xdr:rowOff>12627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60904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123059</xdr:rowOff>
    </xdr:from>
    <xdr:to>
      <xdr:col>81</xdr:col>
      <xdr:colOff>101600</xdr:colOff>
      <xdr:row>96</xdr:row>
      <xdr:rowOff>53209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69736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8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111837</xdr:rowOff>
    </xdr:from>
    <xdr:to>
      <xdr:col>76</xdr:col>
      <xdr:colOff>165100</xdr:colOff>
      <xdr:row>98</xdr:row>
      <xdr:rowOff>41987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58514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90608</xdr:rowOff>
    </xdr:from>
    <xdr:to>
      <xdr:col>72</xdr:col>
      <xdr:colOff>38100</xdr:colOff>
      <xdr:row>99</xdr:row>
      <xdr:rowOff>20758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11885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47230</xdr:rowOff>
    </xdr:from>
    <xdr:to>
      <xdr:col>67</xdr:col>
      <xdr:colOff>101600</xdr:colOff>
      <xdr:row>98</xdr:row>
      <xdr:rowOff>148830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139957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119172</xdr:rowOff>
    </xdr:from>
    <xdr:to>
      <xdr:col>116</xdr:col>
      <xdr:colOff>63500</xdr:colOff>
      <xdr:row>38</xdr:row>
      <xdr:rowOff>75943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291372"/>
          <a:ext cx="838200" cy="2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75943</xdr:rowOff>
    </xdr:from>
    <xdr:to>
      <xdr:col>111</xdr:col>
      <xdr:colOff>177800</xdr:colOff>
      <xdr:row>38</xdr:row>
      <xdr:rowOff>111788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91043"/>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111788</xdr:rowOff>
    </xdr:from>
    <xdr:to>
      <xdr:col>107</xdr:col>
      <xdr:colOff>50800</xdr:colOff>
      <xdr:row>38</xdr:row>
      <xdr:rowOff>130945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2688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130784</xdr:rowOff>
    </xdr:from>
    <xdr:to>
      <xdr:col>102</xdr:col>
      <xdr:colOff>114300</xdr:colOff>
      <xdr:row>38</xdr:row>
      <xdr:rowOff>130945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4588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68372</xdr:rowOff>
    </xdr:from>
    <xdr:to>
      <xdr:col>116</xdr:col>
      <xdr:colOff>114300</xdr:colOff>
      <xdr:row>36</xdr:row>
      <xdr:rowOff>169972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2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91249</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0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25143</xdr:rowOff>
    </xdr:from>
    <xdr:to>
      <xdr:col>112</xdr:col>
      <xdr:colOff>38100</xdr:colOff>
      <xdr:row>38</xdr:row>
      <xdr:rowOff>126743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117870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60988</xdr:rowOff>
    </xdr:from>
    <xdr:to>
      <xdr:col>107</xdr:col>
      <xdr:colOff>101600</xdr:colOff>
      <xdr:row>38</xdr:row>
      <xdr:rowOff>162588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153715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80145</xdr:rowOff>
    </xdr:from>
    <xdr:to>
      <xdr:col>102</xdr:col>
      <xdr:colOff>165100</xdr:colOff>
      <xdr:row>39</xdr:row>
      <xdr:rowOff>10295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1422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8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79984</xdr:rowOff>
    </xdr:from>
    <xdr:to>
      <xdr:col>98</xdr:col>
      <xdr:colOff>38100</xdr:colOff>
      <xdr:row>39</xdr:row>
      <xdr:rowOff>10134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167883</xdr:rowOff>
    </xdr:from>
    <xdr:to>
      <xdr:col>116</xdr:col>
      <xdr:colOff>63500</xdr:colOff>
      <xdr:row>58</xdr:row>
      <xdr:rowOff>168242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11983"/>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167687</xdr:rowOff>
    </xdr:from>
    <xdr:to>
      <xdr:col>111</xdr:col>
      <xdr:colOff>177800</xdr:colOff>
      <xdr:row>58</xdr:row>
      <xdr:rowOff>167883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1178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164944</xdr:rowOff>
    </xdr:from>
    <xdr:to>
      <xdr:col>107</xdr:col>
      <xdr:colOff>50800</xdr:colOff>
      <xdr:row>58</xdr:row>
      <xdr:rowOff>167687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090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160013</xdr:rowOff>
    </xdr:from>
    <xdr:to>
      <xdr:col>102</xdr:col>
      <xdr:colOff>114300</xdr:colOff>
      <xdr:row>58</xdr:row>
      <xdr:rowOff>164944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04113"/>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117442</xdr:rowOff>
    </xdr:from>
    <xdr:to>
      <xdr:col>116</xdr:col>
      <xdr:colOff>114300</xdr:colOff>
      <xdr:row>59</xdr:row>
      <xdr:rowOff>47592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46491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117083</xdr:rowOff>
    </xdr:from>
    <xdr:to>
      <xdr:col>112</xdr:col>
      <xdr:colOff>38100</xdr:colOff>
      <xdr:row>59</xdr:row>
      <xdr:rowOff>47233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38360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116887</xdr:rowOff>
    </xdr:from>
    <xdr:to>
      <xdr:col>107</xdr:col>
      <xdr:colOff>101600</xdr:colOff>
      <xdr:row>59</xdr:row>
      <xdr:rowOff>47037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38164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114144</xdr:rowOff>
    </xdr:from>
    <xdr:to>
      <xdr:col>102</xdr:col>
      <xdr:colOff>165100</xdr:colOff>
      <xdr:row>59</xdr:row>
      <xdr:rowOff>44294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35421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5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109213</xdr:rowOff>
    </xdr:from>
    <xdr:to>
      <xdr:col>98</xdr:col>
      <xdr:colOff>38100</xdr:colOff>
      <xdr:row>59</xdr:row>
      <xdr:rowOff>39363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30490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90323</xdr:rowOff>
    </xdr:from>
    <xdr:to>
      <xdr:col>116</xdr:col>
      <xdr:colOff>63500</xdr:colOff>
      <xdr:row>77</xdr:row>
      <xdr:rowOff>106798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91973"/>
          <a:ext cx="8382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90323</xdr:rowOff>
    </xdr:from>
    <xdr:to>
      <xdr:col>111</xdr:col>
      <xdr:colOff>177800</xdr:colOff>
      <xdr:row>77</xdr:row>
      <xdr:rowOff>109313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1973"/>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77276</xdr:rowOff>
    </xdr:from>
    <xdr:to>
      <xdr:col>107</xdr:col>
      <xdr:colOff>50800</xdr:colOff>
      <xdr:row>77</xdr:row>
      <xdr:rowOff>109313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7892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77276</xdr:rowOff>
    </xdr:from>
    <xdr:to>
      <xdr:col>102</xdr:col>
      <xdr:colOff>114300</xdr:colOff>
      <xdr:row>77</xdr:row>
      <xdr:rowOff>137202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78926"/>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55998</xdr:rowOff>
    </xdr:from>
    <xdr:to>
      <xdr:col>116</xdr:col>
      <xdr:colOff>114300</xdr:colOff>
      <xdr:row>77</xdr:row>
      <xdr:rowOff>157598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142375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39523</xdr:rowOff>
    </xdr:from>
    <xdr:to>
      <xdr:col>112</xdr:col>
      <xdr:colOff>38100</xdr:colOff>
      <xdr:row>77</xdr:row>
      <xdr:rowOff>141123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132250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58513</xdr:rowOff>
    </xdr:from>
    <xdr:to>
      <xdr:col>107</xdr:col>
      <xdr:colOff>101600</xdr:colOff>
      <xdr:row>77</xdr:row>
      <xdr:rowOff>160113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151240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26476</xdr:rowOff>
    </xdr:from>
    <xdr:to>
      <xdr:col>102</xdr:col>
      <xdr:colOff>165100</xdr:colOff>
      <xdr:row>77</xdr:row>
      <xdr:rowOff>128076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119203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86402</xdr:rowOff>
    </xdr:from>
    <xdr:to>
      <xdr:col>98</xdr:col>
      <xdr:colOff>38100</xdr:colOff>
      <xdr:row>78</xdr:row>
      <xdr:rowOff>16552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7679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674,946</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176,790</a:t>
          </a:r>
          <a:r>
            <a:rPr kumimoji="1" lang="ja-JP" altLang="en-US" sz="1300">
              <a:latin typeface="ＭＳ Ｐゴシック" panose="020B0600070205080204" pitchFamily="50" charset="-128"/>
              <a:ea typeface="ＭＳ Ｐゴシック" panose="020B0600070205080204" pitchFamily="50" charset="-128"/>
            </a:rPr>
            <a:t>円増額となったものの、類似団体平均を</a:t>
          </a:r>
          <a:r>
            <a:rPr kumimoji="1" lang="en-US" altLang="ja-JP" sz="1300">
              <a:latin typeface="ＭＳ Ｐゴシック" panose="020B0600070205080204" pitchFamily="50" charset="-128"/>
              <a:ea typeface="ＭＳ Ｐゴシック" panose="020B0600070205080204" pitchFamily="50" charset="-128"/>
            </a:rPr>
            <a:t>76,200</a:t>
          </a:r>
          <a:r>
            <a:rPr kumimoji="1" lang="ja-JP" altLang="en-US" sz="1300">
              <a:latin typeface="ＭＳ Ｐゴシック" panose="020B0600070205080204" pitchFamily="50" charset="-128"/>
              <a:ea typeface="ＭＳ Ｐゴシック" panose="020B0600070205080204" pitchFamily="50" charset="-128"/>
            </a:rPr>
            <a:t>円下回っている。前年度比で増額となった主な要因は、会計年度任用職員制度新設に伴う人件費の増額、令和元年東日本台風に起因する補助費等、災害復旧事業費の増額、新型コロナウイルス感染症対策事業に係る補助費等、物件費の増額が挙げられる。また、投資及び出資金については、町の浄水場拡張事業に伴う公営企業会計への繰出金の増額、扶助費については、社会保障経費の増加により年々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普通建設事業費については、類似団体を下回っているものの、施設の新規整備及び老朽化した施設の整備が必要となることから、公共施設等総合管理計画等に基づいて、計画的に更新整備を実施していく。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12,669
12,609
31.30
8,915,915
8,550,889
181,597
3,347,082
5,713,538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122936</xdr:rowOff>
    </xdr:from>
    <xdr:to>
      <xdr:col>24</xdr:col>
      <xdr:colOff>63500</xdr:colOff>
      <xdr:row>37</xdr:row>
      <xdr:rowOff>19876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5136"/>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49784</xdr:rowOff>
    </xdr:from>
    <xdr:to>
      <xdr:col>19</xdr:col>
      <xdr:colOff>177800</xdr:colOff>
      <xdr:row>36</xdr:row>
      <xdr:rowOff>122936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19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158750</xdr:rowOff>
    </xdr:from>
    <xdr:to>
      <xdr:col>15</xdr:col>
      <xdr:colOff>50800</xdr:colOff>
      <xdr:row>36</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950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105029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950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140526</xdr:rowOff>
    </xdr:from>
    <xdr:to>
      <xdr:col>24</xdr:col>
      <xdr:colOff>114300</xdr:colOff>
      <xdr:row>37</xdr:row>
      <xdr:rowOff>70676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72136</xdr:rowOff>
    </xdr:from>
    <xdr:to>
      <xdr:col>20</xdr:col>
      <xdr:colOff>38100</xdr:colOff>
      <xdr:row>37</xdr:row>
      <xdr:rowOff>2286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164863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170434</xdr:rowOff>
    </xdr:from>
    <xdr:to>
      <xdr:col>15</xdr:col>
      <xdr:colOff>101600</xdr:colOff>
      <xdr:row>36</xdr:row>
      <xdr:rowOff>100584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54627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54229</xdr:rowOff>
    </xdr:from>
    <xdr:to>
      <xdr:col>6</xdr:col>
      <xdr:colOff>38100</xdr:colOff>
      <xdr:row>36</xdr:row>
      <xdr:rowOff>155829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146956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61353</xdr:rowOff>
    </xdr:from>
    <xdr:to>
      <xdr:col>24</xdr:col>
      <xdr:colOff>63500</xdr:colOff>
      <xdr:row>58</xdr:row>
      <xdr:rowOff>32397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4003"/>
          <a:ext cx="838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32397</xdr:rowOff>
    </xdr:from>
    <xdr:to>
      <xdr:col>19</xdr:col>
      <xdr:colOff>177800</xdr:colOff>
      <xdr:row>58</xdr:row>
      <xdr:rowOff>86202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497"/>
          <a:ext cx="8890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86202</xdr:rowOff>
    </xdr:from>
    <xdr:to>
      <xdr:col>15</xdr:col>
      <xdr:colOff>50800</xdr:colOff>
      <xdr:row>58</xdr:row>
      <xdr:rowOff>113085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30302"/>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113085</xdr:rowOff>
    </xdr:from>
    <xdr:to>
      <xdr:col>10</xdr:col>
      <xdr:colOff>114300</xdr:colOff>
      <xdr:row>58</xdr:row>
      <xdr:rowOff>113224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718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10553</xdr:rowOff>
    </xdr:from>
    <xdr:to>
      <xdr:col>24</xdr:col>
      <xdr:colOff>114300</xdr:colOff>
      <xdr:row>57</xdr:row>
      <xdr:rowOff>112153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160430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153047</xdr:rowOff>
    </xdr:from>
    <xdr:to>
      <xdr:col>20</xdr:col>
      <xdr:colOff>38100</xdr:colOff>
      <xdr:row>58</xdr:row>
      <xdr:rowOff>83197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35402</xdr:rowOff>
    </xdr:from>
    <xdr:to>
      <xdr:col>15</xdr:col>
      <xdr:colOff>101600</xdr:colOff>
      <xdr:row>58</xdr:row>
      <xdr:rowOff>137002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128129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62285</xdr:rowOff>
    </xdr:from>
    <xdr:to>
      <xdr:col>10</xdr:col>
      <xdr:colOff>165100</xdr:colOff>
      <xdr:row>58</xdr:row>
      <xdr:rowOff>163885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155012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62424</xdr:rowOff>
    </xdr:from>
    <xdr:to>
      <xdr:col>6</xdr:col>
      <xdr:colOff>38100</xdr:colOff>
      <xdr:row>58</xdr:row>
      <xdr:rowOff>164024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155151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171224</xdr:rowOff>
    </xdr:from>
    <xdr:to>
      <xdr:col>24</xdr:col>
      <xdr:colOff>63500</xdr:colOff>
      <xdr:row>77</xdr:row>
      <xdr:rowOff>115598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142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115598</xdr:rowOff>
    </xdr:from>
    <xdr:to>
      <xdr:col>19</xdr:col>
      <xdr:colOff>177800</xdr:colOff>
      <xdr:row>77</xdr:row>
      <xdr:rowOff>130625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724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130625</xdr:rowOff>
    </xdr:from>
    <xdr:to>
      <xdr:col>15</xdr:col>
      <xdr:colOff>50800</xdr:colOff>
      <xdr:row>78</xdr:row>
      <xdr:rowOff>43421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2275"/>
          <a:ext cx="889000" cy="8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84782</xdr:rowOff>
    </xdr:from>
    <xdr:to>
      <xdr:col>10</xdr:col>
      <xdr:colOff>114300</xdr:colOff>
      <xdr:row>78</xdr:row>
      <xdr:rowOff>43421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6432"/>
          <a:ext cx="889000" cy="1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120424</xdr:rowOff>
    </xdr:from>
    <xdr:to>
      <xdr:col>24</xdr:col>
      <xdr:colOff>114300</xdr:colOff>
      <xdr:row>77</xdr:row>
      <xdr:rowOff>50574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64798</xdr:rowOff>
    </xdr:from>
    <xdr:to>
      <xdr:col>20</xdr:col>
      <xdr:colOff>38100</xdr:colOff>
      <xdr:row>77</xdr:row>
      <xdr:rowOff>166398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157525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79825</xdr:rowOff>
    </xdr:from>
    <xdr:to>
      <xdr:col>15</xdr:col>
      <xdr:colOff>101600</xdr:colOff>
      <xdr:row>78</xdr:row>
      <xdr:rowOff>9975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164071</xdr:rowOff>
    </xdr:from>
    <xdr:to>
      <xdr:col>10</xdr:col>
      <xdr:colOff>165100</xdr:colOff>
      <xdr:row>78</xdr:row>
      <xdr:rowOff>94221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33982</xdr:rowOff>
    </xdr:from>
    <xdr:to>
      <xdr:col>6</xdr:col>
      <xdr:colOff>38100</xdr:colOff>
      <xdr:row>77</xdr:row>
      <xdr:rowOff>135582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126709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111761</xdr:rowOff>
    </xdr:from>
    <xdr:to>
      <xdr:col>24</xdr:col>
      <xdr:colOff>63500</xdr:colOff>
      <xdr:row>98</xdr:row>
      <xdr:rowOff>15370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2411"/>
          <a:ext cx="838200" cy="7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58753</xdr:rowOff>
    </xdr:from>
    <xdr:to>
      <xdr:col>19</xdr:col>
      <xdr:colOff>177800</xdr:colOff>
      <xdr:row>98</xdr:row>
      <xdr:rowOff>15370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89403"/>
          <a:ext cx="889000" cy="1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58753</xdr:rowOff>
    </xdr:from>
    <xdr:to>
      <xdr:col>15</xdr:col>
      <xdr:colOff>50800</xdr:colOff>
      <xdr:row>97</xdr:row>
      <xdr:rowOff>153814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9403"/>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153814</xdr:rowOff>
    </xdr:from>
    <xdr:to>
      <xdr:col>10</xdr:col>
      <xdr:colOff>114300</xdr:colOff>
      <xdr:row>98</xdr:row>
      <xdr:rowOff>32034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4464"/>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60961</xdr:rowOff>
    </xdr:from>
    <xdr:to>
      <xdr:col>24</xdr:col>
      <xdr:colOff>114300</xdr:colOff>
      <xdr:row>97</xdr:row>
      <xdr:rowOff>162561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136020</xdr:rowOff>
    </xdr:from>
    <xdr:to>
      <xdr:col>20</xdr:col>
      <xdr:colOff>38100</xdr:colOff>
      <xdr:row>98</xdr:row>
      <xdr:rowOff>66170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57297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7953</xdr:rowOff>
    </xdr:from>
    <xdr:to>
      <xdr:col>15</xdr:col>
      <xdr:colOff>101600</xdr:colOff>
      <xdr:row>97</xdr:row>
      <xdr:rowOff>109553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126080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103014</xdr:rowOff>
    </xdr:from>
    <xdr:to>
      <xdr:col>10</xdr:col>
      <xdr:colOff>165100</xdr:colOff>
      <xdr:row>98</xdr:row>
      <xdr:rowOff>33164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152684</xdr:rowOff>
    </xdr:from>
    <xdr:to>
      <xdr:col>6</xdr:col>
      <xdr:colOff>38100</xdr:colOff>
      <xdr:row>98</xdr:row>
      <xdr:rowOff>82834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171018</xdr:rowOff>
    </xdr:from>
    <xdr:to>
      <xdr:col>55</xdr:col>
      <xdr:colOff>0</xdr:colOff>
      <xdr:row>38</xdr:row>
      <xdr:rowOff>31115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4668"/>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132613</xdr:rowOff>
    </xdr:from>
    <xdr:to>
      <xdr:col>50</xdr:col>
      <xdr:colOff>114300</xdr:colOff>
      <xdr:row>38</xdr:row>
      <xdr:rowOff>31115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76263"/>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132613</xdr:rowOff>
    </xdr:from>
    <xdr:to>
      <xdr:col>45</xdr:col>
      <xdr:colOff>177800</xdr:colOff>
      <xdr:row>38</xdr:row>
      <xdr:rowOff>27915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76263"/>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25857</xdr:rowOff>
    </xdr:from>
    <xdr:to>
      <xdr:col>41</xdr:col>
      <xdr:colOff>50800</xdr:colOff>
      <xdr:row>38</xdr:row>
      <xdr:rowOff>27915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095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120218</xdr:rowOff>
    </xdr:from>
    <xdr:to>
      <xdr:col>55</xdr:col>
      <xdr:colOff>50800</xdr:colOff>
      <xdr:row>38</xdr:row>
      <xdr:rowOff>50368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98645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4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151765</xdr:rowOff>
    </xdr:from>
    <xdr:to>
      <xdr:col>50</xdr:col>
      <xdr:colOff>165100</xdr:colOff>
      <xdr:row>38</xdr:row>
      <xdr:rowOff>81915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73042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81813</xdr:rowOff>
    </xdr:from>
    <xdr:to>
      <xdr:col>46</xdr:col>
      <xdr:colOff>38100</xdr:colOff>
      <xdr:row>38</xdr:row>
      <xdr:rowOff>11964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28490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0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148565</xdr:rowOff>
    </xdr:from>
    <xdr:to>
      <xdr:col>41</xdr:col>
      <xdr:colOff>101600</xdr:colOff>
      <xdr:row>38</xdr:row>
      <xdr:rowOff>78715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146507</xdr:rowOff>
    </xdr:from>
    <xdr:to>
      <xdr:col>36</xdr:col>
      <xdr:colOff>165100</xdr:colOff>
      <xdr:row>38</xdr:row>
      <xdr:rowOff>76657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11967</xdr:rowOff>
    </xdr:from>
    <xdr:to>
      <xdr:col>55</xdr:col>
      <xdr:colOff>0</xdr:colOff>
      <xdr:row>57</xdr:row>
      <xdr:rowOff>102754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70267"/>
          <a:ext cx="838200" cy="6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93392</xdr:rowOff>
    </xdr:from>
    <xdr:to>
      <xdr:col>50</xdr:col>
      <xdr:colOff>114300</xdr:colOff>
      <xdr:row>57</xdr:row>
      <xdr:rowOff>102754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66042"/>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97115</xdr:rowOff>
    </xdr:from>
    <xdr:to>
      <xdr:col>45</xdr:col>
      <xdr:colOff>177800</xdr:colOff>
      <xdr:row>57</xdr:row>
      <xdr:rowOff>93392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98315"/>
          <a:ext cx="889000" cy="16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66352</xdr:rowOff>
    </xdr:from>
    <xdr:to>
      <xdr:col>41</xdr:col>
      <xdr:colOff>50800</xdr:colOff>
      <xdr:row>56</xdr:row>
      <xdr:rowOff>97115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324652"/>
          <a:ext cx="889000" cy="3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132617</xdr:rowOff>
    </xdr:from>
    <xdr:to>
      <xdr:col>55</xdr:col>
      <xdr:colOff>50800</xdr:colOff>
      <xdr:row>54</xdr:row>
      <xdr:rowOff>62767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155494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51954</xdr:rowOff>
    </xdr:from>
    <xdr:to>
      <xdr:col>50</xdr:col>
      <xdr:colOff>165100</xdr:colOff>
      <xdr:row>57</xdr:row>
      <xdr:rowOff>153554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144681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42592</xdr:rowOff>
    </xdr:from>
    <xdr:to>
      <xdr:col>46</xdr:col>
      <xdr:colOff>38100</xdr:colOff>
      <xdr:row>57</xdr:row>
      <xdr:rowOff>144192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135319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46315</xdr:rowOff>
    </xdr:from>
    <xdr:to>
      <xdr:col>41</xdr:col>
      <xdr:colOff>101600</xdr:colOff>
      <xdr:row>56</xdr:row>
      <xdr:rowOff>147915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164442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15552</xdr:rowOff>
    </xdr:from>
    <xdr:to>
      <xdr:col>36</xdr:col>
      <xdr:colOff>165100</xdr:colOff>
      <xdr:row>54</xdr:row>
      <xdr:rowOff>117152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133679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0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126321</xdr:rowOff>
    </xdr:from>
    <xdr:to>
      <xdr:col>55</xdr:col>
      <xdr:colOff>0</xdr:colOff>
      <xdr:row>79</xdr:row>
      <xdr:rowOff>10018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99421"/>
          <a:ext cx="8382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8277</xdr:rowOff>
    </xdr:from>
    <xdr:to>
      <xdr:col>50</xdr:col>
      <xdr:colOff>114300</xdr:colOff>
      <xdr:row>79</xdr:row>
      <xdr:rowOff>10018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52827"/>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57066</xdr:rowOff>
    </xdr:from>
    <xdr:to>
      <xdr:col>45</xdr:col>
      <xdr:colOff>177800</xdr:colOff>
      <xdr:row>79</xdr:row>
      <xdr:rowOff>8277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30166"/>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57066</xdr:rowOff>
    </xdr:from>
    <xdr:to>
      <xdr:col>41</xdr:col>
      <xdr:colOff>50800</xdr:colOff>
      <xdr:row>79</xdr:row>
      <xdr:rowOff>18760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0166"/>
          <a:ext cx="889000" cy="1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75521</xdr:rowOff>
    </xdr:from>
    <xdr:to>
      <xdr:col>55</xdr:col>
      <xdr:colOff>50800</xdr:colOff>
      <xdr:row>79</xdr:row>
      <xdr:rowOff>5671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161898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130668</xdr:rowOff>
    </xdr:from>
    <xdr:to>
      <xdr:col>50</xdr:col>
      <xdr:colOff>165100</xdr:colOff>
      <xdr:row>79</xdr:row>
      <xdr:rowOff>60818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51945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9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128927</xdr:rowOff>
    </xdr:from>
    <xdr:to>
      <xdr:col>46</xdr:col>
      <xdr:colOff>38100</xdr:colOff>
      <xdr:row>79</xdr:row>
      <xdr:rowOff>59077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6266</xdr:rowOff>
    </xdr:from>
    <xdr:to>
      <xdr:col>41</xdr:col>
      <xdr:colOff>101600</xdr:colOff>
      <xdr:row>78</xdr:row>
      <xdr:rowOff>107866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139410</xdr:rowOff>
    </xdr:from>
    <xdr:to>
      <xdr:col>36</xdr:col>
      <xdr:colOff>165100</xdr:colOff>
      <xdr:row>79</xdr:row>
      <xdr:rowOff>69560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60687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118219</xdr:rowOff>
    </xdr:from>
    <xdr:to>
      <xdr:col>55</xdr:col>
      <xdr:colOff>0</xdr:colOff>
      <xdr:row>97</xdr:row>
      <xdr:rowOff>146820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48869"/>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105181</xdr:rowOff>
    </xdr:from>
    <xdr:to>
      <xdr:col>50</xdr:col>
      <xdr:colOff>114300</xdr:colOff>
      <xdr:row>97</xdr:row>
      <xdr:rowOff>146820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35831"/>
          <a:ext cx="889000" cy="4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105181</xdr:rowOff>
    </xdr:from>
    <xdr:to>
      <xdr:col>45</xdr:col>
      <xdr:colOff>177800</xdr:colOff>
      <xdr:row>97</xdr:row>
      <xdr:rowOff>124772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35831"/>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124772</xdr:rowOff>
    </xdr:from>
    <xdr:to>
      <xdr:col>41</xdr:col>
      <xdr:colOff>50800</xdr:colOff>
      <xdr:row>98</xdr:row>
      <xdr:rowOff>51380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55422"/>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67419</xdr:rowOff>
    </xdr:from>
    <xdr:to>
      <xdr:col>55</xdr:col>
      <xdr:colOff>50800</xdr:colOff>
      <xdr:row>97</xdr:row>
      <xdr:rowOff>169019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90296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96020</xdr:rowOff>
    </xdr:from>
    <xdr:to>
      <xdr:col>50</xdr:col>
      <xdr:colOff>165100</xdr:colOff>
      <xdr:row>98</xdr:row>
      <xdr:rowOff>26170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17297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54381</xdr:rowOff>
    </xdr:from>
    <xdr:to>
      <xdr:col>46</xdr:col>
      <xdr:colOff>38100</xdr:colOff>
      <xdr:row>97</xdr:row>
      <xdr:rowOff>155981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73972</xdr:rowOff>
    </xdr:from>
    <xdr:to>
      <xdr:col>41</xdr:col>
      <xdr:colOff>101600</xdr:colOff>
      <xdr:row>98</xdr:row>
      <xdr:rowOff>4122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20649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580</xdr:rowOff>
    </xdr:from>
    <xdr:to>
      <xdr:col>36</xdr:col>
      <xdr:colOff>165100</xdr:colOff>
      <xdr:row>98</xdr:row>
      <xdr:rowOff>102180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93307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167818</xdr:rowOff>
    </xdr:from>
    <xdr:to>
      <xdr:col>85</xdr:col>
      <xdr:colOff>127000</xdr:colOff>
      <xdr:row>39</xdr:row>
      <xdr:rowOff>64186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82918"/>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167818</xdr:rowOff>
    </xdr:from>
    <xdr:to>
      <xdr:col>81</xdr:col>
      <xdr:colOff>50800</xdr:colOff>
      <xdr:row>39</xdr:row>
      <xdr:rowOff>16618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8291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16618</xdr:rowOff>
    </xdr:from>
    <xdr:to>
      <xdr:col>76</xdr:col>
      <xdr:colOff>114300</xdr:colOff>
      <xdr:row>39</xdr:row>
      <xdr:rowOff>39440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0316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39440</xdr:rowOff>
    </xdr:from>
    <xdr:to>
      <xdr:col>71</xdr:col>
      <xdr:colOff>177800</xdr:colOff>
      <xdr:row>39</xdr:row>
      <xdr:rowOff>43345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25990"/>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13386</xdr:rowOff>
    </xdr:from>
    <xdr:to>
      <xdr:col>85</xdr:col>
      <xdr:colOff>177800</xdr:colOff>
      <xdr:row>39</xdr:row>
      <xdr:rowOff>114986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99763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117018</xdr:rowOff>
    </xdr:from>
    <xdr:to>
      <xdr:col>81</xdr:col>
      <xdr:colOff>101600</xdr:colOff>
      <xdr:row>39</xdr:row>
      <xdr:rowOff>47168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38295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137268</xdr:rowOff>
    </xdr:from>
    <xdr:to>
      <xdr:col>76</xdr:col>
      <xdr:colOff>165100</xdr:colOff>
      <xdr:row>39</xdr:row>
      <xdr:rowOff>67418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58545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160090</xdr:rowOff>
    </xdr:from>
    <xdr:to>
      <xdr:col>72</xdr:col>
      <xdr:colOff>38100</xdr:colOff>
      <xdr:row>39</xdr:row>
      <xdr:rowOff>90240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81367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163995</xdr:rowOff>
    </xdr:from>
    <xdr:to>
      <xdr:col>67</xdr:col>
      <xdr:colOff>101600</xdr:colOff>
      <xdr:row>39</xdr:row>
      <xdr:rowOff>94145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85272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56764</xdr:rowOff>
    </xdr:from>
    <xdr:to>
      <xdr:col>85</xdr:col>
      <xdr:colOff>127000</xdr:colOff>
      <xdr:row>58</xdr:row>
      <xdr:rowOff>11220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9414"/>
          <a:ext cx="838200" cy="1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158510</xdr:rowOff>
    </xdr:from>
    <xdr:to>
      <xdr:col>81</xdr:col>
      <xdr:colOff>50800</xdr:colOff>
      <xdr:row>58</xdr:row>
      <xdr:rowOff>11220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31160"/>
          <a:ext cx="889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147192</xdr:rowOff>
    </xdr:from>
    <xdr:to>
      <xdr:col>76</xdr:col>
      <xdr:colOff>114300</xdr:colOff>
      <xdr:row>57</xdr:row>
      <xdr:rowOff>158510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19842"/>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12291</xdr:rowOff>
    </xdr:from>
    <xdr:to>
      <xdr:col>71</xdr:col>
      <xdr:colOff>177800</xdr:colOff>
      <xdr:row>57</xdr:row>
      <xdr:rowOff>147192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84941"/>
          <a:ext cx="889000" cy="1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5964</xdr:rowOff>
    </xdr:from>
    <xdr:to>
      <xdr:col>85</xdr:col>
      <xdr:colOff>177800</xdr:colOff>
      <xdr:row>57</xdr:row>
      <xdr:rowOff>107564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155841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131870</xdr:rowOff>
    </xdr:from>
    <xdr:to>
      <xdr:col>81</xdr:col>
      <xdr:colOff>101600</xdr:colOff>
      <xdr:row>58</xdr:row>
      <xdr:rowOff>62020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53147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107710</xdr:rowOff>
    </xdr:from>
    <xdr:to>
      <xdr:col>76</xdr:col>
      <xdr:colOff>165100</xdr:colOff>
      <xdr:row>58</xdr:row>
      <xdr:rowOff>37860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28987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96392</xdr:rowOff>
    </xdr:from>
    <xdr:to>
      <xdr:col>72</xdr:col>
      <xdr:colOff>38100</xdr:colOff>
      <xdr:row>58</xdr:row>
      <xdr:rowOff>26542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17669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132941</xdr:rowOff>
    </xdr:from>
    <xdr:to>
      <xdr:col>67</xdr:col>
      <xdr:colOff>101600</xdr:colOff>
      <xdr:row>57</xdr:row>
      <xdr:rowOff>63091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79618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38005</xdr:rowOff>
    </xdr:from>
    <xdr:to>
      <xdr:col>85</xdr:col>
      <xdr:colOff>127000</xdr:colOff>
      <xdr:row>78</xdr:row>
      <xdr:rowOff>120712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11105"/>
          <a:ext cx="8382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109844</xdr:rowOff>
    </xdr:from>
    <xdr:to>
      <xdr:col>81</xdr:col>
      <xdr:colOff>50800</xdr:colOff>
      <xdr:row>78</xdr:row>
      <xdr:rowOff>120712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2944"/>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109844</xdr:rowOff>
    </xdr:from>
    <xdr:to>
      <xdr:col>76</xdr:col>
      <xdr:colOff>114300</xdr:colOff>
      <xdr:row>78</xdr:row>
      <xdr:rowOff>112954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294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73064</xdr:rowOff>
    </xdr:from>
    <xdr:to>
      <xdr:col>71</xdr:col>
      <xdr:colOff>177800</xdr:colOff>
      <xdr:row>78</xdr:row>
      <xdr:rowOff>112954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46164"/>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158655</xdr:rowOff>
    </xdr:from>
    <xdr:to>
      <xdr:col>85</xdr:col>
      <xdr:colOff>177800</xdr:colOff>
      <xdr:row>78</xdr:row>
      <xdr:rowOff>88805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118032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69912</xdr:rowOff>
    </xdr:from>
    <xdr:to>
      <xdr:col>81</xdr:col>
      <xdr:colOff>101600</xdr:colOff>
      <xdr:row>79</xdr:row>
      <xdr:rowOff>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162639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59044</xdr:rowOff>
    </xdr:from>
    <xdr:to>
      <xdr:col>76</xdr:col>
      <xdr:colOff>165100</xdr:colOff>
      <xdr:row>78</xdr:row>
      <xdr:rowOff>160644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151771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62154</xdr:rowOff>
    </xdr:from>
    <xdr:to>
      <xdr:col>72</xdr:col>
      <xdr:colOff>38100</xdr:colOff>
      <xdr:row>78</xdr:row>
      <xdr:rowOff>163754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8831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22264</xdr:rowOff>
    </xdr:from>
    <xdr:to>
      <xdr:col>67</xdr:col>
      <xdr:colOff>101600</xdr:colOff>
      <xdr:row>78</xdr:row>
      <xdr:rowOff>123864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140391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16980</xdr:rowOff>
    </xdr:from>
    <xdr:to>
      <xdr:col>85</xdr:col>
      <xdr:colOff>127000</xdr:colOff>
      <xdr:row>99</xdr:row>
      <xdr:rowOff>18441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990530"/>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16980</xdr:rowOff>
    </xdr:from>
    <xdr:to>
      <xdr:col>81</xdr:col>
      <xdr:colOff>50800</xdr:colOff>
      <xdr:row>99</xdr:row>
      <xdr:rowOff>19278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905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147638</xdr:rowOff>
    </xdr:from>
    <xdr:to>
      <xdr:col>76</xdr:col>
      <xdr:colOff>114300</xdr:colOff>
      <xdr:row>99</xdr:row>
      <xdr:rowOff>19278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949738"/>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116179</xdr:rowOff>
    </xdr:from>
    <xdr:to>
      <xdr:col>71</xdr:col>
      <xdr:colOff>177800</xdr:colOff>
      <xdr:row>98</xdr:row>
      <xdr:rowOff>147638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918279"/>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139091</xdr:rowOff>
    </xdr:from>
    <xdr:to>
      <xdr:col>85</xdr:col>
      <xdr:colOff>177800</xdr:colOff>
      <xdr:row>99</xdr:row>
      <xdr:rowOff>69241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54018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137630</xdr:rowOff>
    </xdr:from>
    <xdr:to>
      <xdr:col>81</xdr:col>
      <xdr:colOff>101600</xdr:colOff>
      <xdr:row>99</xdr:row>
      <xdr:rowOff>67780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58907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139928</xdr:rowOff>
    </xdr:from>
    <xdr:to>
      <xdr:col>76</xdr:col>
      <xdr:colOff>165100</xdr:colOff>
      <xdr:row>99</xdr:row>
      <xdr:rowOff>70078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61205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96838</xdr:rowOff>
    </xdr:from>
    <xdr:to>
      <xdr:col>72</xdr:col>
      <xdr:colOff>38100</xdr:colOff>
      <xdr:row>99</xdr:row>
      <xdr:rowOff>26988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18115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65379</xdr:rowOff>
    </xdr:from>
    <xdr:to>
      <xdr:col>67</xdr:col>
      <xdr:colOff>101600</xdr:colOff>
      <xdr:row>98</xdr:row>
      <xdr:rowOff>166979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158106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9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171,127</a:t>
          </a:r>
          <a:r>
            <a:rPr kumimoji="1" lang="ja-JP" altLang="en-US" sz="1300">
              <a:latin typeface="ＭＳ Ｐゴシック" panose="020B0600070205080204" pitchFamily="50" charset="-128"/>
              <a:ea typeface="ＭＳ Ｐゴシック" panose="020B0600070205080204" pitchFamily="50" charset="-128"/>
            </a:rPr>
            <a:t>円となっており、類似団体と同様に前年度から大幅な増額となっているのは、新型コロナウイルス感染症対策事業として実施された特別定額給付金事業に起因するものである。また、新型コロナウイルス感染症対策事業に起因し、衛生費をはじめ、商工費、教育費等が前年度比で大幅に増額となっている。また、令和元年東日本台風の災害復旧等の事業に起因し、民生費（災害救助費）、農林水産業費、災害復旧費でも大幅な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令和２年度は様々な要因により多数の費目で前年度を上回ることとなったが、今後も経費削減に努めながらも事業を展開し、行政サービスのさらなる向上へ向けて取組を実施していく。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財政調整基金については、令和元年東日本台風及び令和３年２月福島県沖地震に係る災害復旧事業、新型コロナウイルス感染症対策事業実施のための財源として取り崩しを行い減少した。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実質収支額は継続的に黒字を確保しているものの、実質単年度収支については、基金の取り崩しにより減少しており、長期的な見通しのもとに健全な行政財政運営に努めていく必要がある。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各会計において連結実質赤字比率に係る赤字は発生しておらず、黒字割合は標準財政規模比で</a:t>
          </a:r>
          <a:r>
            <a:rPr kumimoji="1" lang="en-US" altLang="ja-JP" sz="1400">
              <a:latin typeface="ＭＳ ゴシック" pitchFamily="49" charset="-128"/>
              <a:ea typeface="ＭＳ ゴシック" pitchFamily="49" charset="-128"/>
            </a:rPr>
            <a:t>54.7</a:t>
          </a:r>
          <a:r>
            <a:rPr kumimoji="1" lang="ja-JP" altLang="en-US" sz="1400">
              <a:latin typeface="ＭＳ ゴシック" pitchFamily="49" charset="-128"/>
              <a:ea typeface="ＭＳ ゴシック" pitchFamily="49" charset="-128"/>
            </a:rPr>
            <a:t>％となった。実質収支額は横ばいであるが、標準財政規模の増加により、前年度比では</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ポイント減少となっている。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工業団地特別会計においては、販売用土地等の時価評価額に変動があり、連結実質黒字額は減少している。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zoomScale="85" zoomScaleNormal="85" workbookViewId="0">
      <selection activeCell="AH19" sqref="AH19:AL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8915915</v>
      </c>
      <c r="BO4" s="433"/>
      <c r="BP4" s="433"/>
      <c r="BQ4" s="433"/>
      <c r="BR4" s="433"/>
      <c r="BS4" s="433"/>
      <c r="BT4" s="433"/>
      <c r="BU4" s="434"/>
      <c r="BV4" s="432">
        <v>6255584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8550889</v>
      </c>
      <c r="BO5" s="470"/>
      <c r="BP5" s="470"/>
      <c r="BQ5" s="470"/>
      <c r="BR5" s="470"/>
      <c r="BS5" s="470"/>
      <c r="BT5" s="470"/>
      <c r="BU5" s="471"/>
      <c r="BV5" s="469">
        <v>5894090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85.9</v>
      </c>
      <c r="CU5" s="467"/>
      <c r="CV5" s="467"/>
      <c r="CW5" s="467"/>
      <c r="CX5" s="467"/>
      <c r="CY5" s="467"/>
      <c r="CZ5" s="467"/>
      <c r="DA5" s="468"/>
      <c r="DB5" s="466">
        <v>85.6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365026</v>
      </c>
      <c r="BO6" s="470"/>
      <c r="BP6" s="470"/>
      <c r="BQ6" s="470"/>
      <c r="BR6" s="470"/>
      <c r="BS6" s="470"/>
      <c r="BT6" s="470"/>
      <c r="BU6" s="471"/>
      <c r="BV6" s="469">
        <v>361494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90</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183429</v>
      </c>
      <c r="BO7" s="470"/>
      <c r="BP7" s="470"/>
      <c r="BQ7" s="470"/>
      <c r="BR7" s="470"/>
      <c r="BS7" s="470"/>
      <c r="BT7" s="470"/>
      <c r="BU7" s="471"/>
      <c r="BV7" s="469">
        <v>174374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3347082</v>
      </c>
      <c r="CU7" s="470"/>
      <c r="CV7" s="470"/>
      <c r="CW7" s="470"/>
      <c r="CX7" s="470"/>
      <c r="CY7" s="470"/>
      <c r="CZ7" s="470"/>
      <c r="DA7" s="471"/>
      <c r="DB7" s="469">
        <v>3216457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181597</v>
      </c>
      <c r="BO8" s="470"/>
      <c r="BP8" s="470"/>
      <c r="BQ8" s="470"/>
      <c r="BR8" s="470"/>
      <c r="BS8" s="470"/>
      <c r="BT8" s="470"/>
      <c r="BU8" s="471"/>
      <c r="BV8" s="469">
        <v>187120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12318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-5523</v>
      </c>
      <c r="BO9" s="470"/>
      <c r="BP9" s="470"/>
      <c r="BQ9" s="470"/>
      <c r="BR9" s="470"/>
      <c r="BS9" s="470"/>
      <c r="BT9" s="470"/>
      <c r="BU9" s="471"/>
      <c r="BV9" s="469">
        <v>103501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8.8000000000000007</v>
      </c>
      <c r="CU9" s="467"/>
      <c r="CV9" s="467"/>
      <c r="CW9" s="467"/>
      <c r="CX9" s="467"/>
      <c r="CY9" s="467"/>
      <c r="CZ9" s="467"/>
      <c r="DA9" s="468"/>
      <c r="DB9" s="466">
        <v>8.6999999999999993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12486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100108</v>
      </c>
      <c r="BO10" s="470"/>
      <c r="BP10" s="470"/>
      <c r="BQ10" s="470"/>
      <c r="BR10" s="470"/>
      <c r="BS10" s="470"/>
      <c r="BT10" s="470"/>
      <c r="BU10" s="471"/>
      <c r="BV10" s="469">
        <v>580005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12669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440850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12609</v>
      </c>
      <c r="S13" s="554"/>
      <c r="T13" s="554"/>
      <c r="U13" s="554"/>
      <c r="V13" s="555"/>
      <c r="W13" s="485" t="s">
        <v>138</v>
      </c>
      <c r="X13" s="486"/>
      <c r="Y13" s="486"/>
      <c r="Z13" s="486"/>
      <c r="AA13" s="486"/>
      <c r="AB13" s="476"/>
      <c r="AC13" s="520">
        <v>552</v>
      </c>
      <c r="AD13" s="521"/>
      <c r="AE13" s="521"/>
      <c r="AF13" s="521"/>
      <c r="AG13" s="563"/>
      <c r="AH13" s="520">
        <v>643</v>
      </c>
      <c r="AI13" s="521"/>
      <c r="AJ13" s="521"/>
      <c r="AK13" s="521"/>
      <c r="AL13" s="522"/>
      <c r="AM13" s="498" t="s">
        <v>139</v>
      </c>
      <c r="AN13" s="499"/>
      <c r="AO13" s="499"/>
      <c r="AP13" s="499"/>
      <c r="AQ13" s="499"/>
      <c r="AR13" s="499"/>
      <c r="AS13" s="499"/>
      <c r="AT13" s="500"/>
      <c r="AU13" s="501" t="s">
        <v>134</v>
      </c>
      <c r="AV13" s="502"/>
      <c r="AW13" s="502"/>
      <c r="AX13" s="502"/>
      <c r="AY13" s="503" t="s">
        <v>140</v>
      </c>
      <c r="AZ13" s="504"/>
      <c r="BA13" s="504"/>
      <c r="BB13" s="504"/>
      <c r="BC13" s="504"/>
      <c r="BD13" s="504"/>
      <c r="BE13" s="504"/>
      <c r="BF13" s="504"/>
      <c r="BG13" s="504"/>
      <c r="BH13" s="504"/>
      <c r="BI13" s="504"/>
      <c r="BJ13" s="504"/>
      <c r="BK13" s="504"/>
      <c r="BL13" s="504"/>
      <c r="BM13" s="505"/>
      <c r="BN13" s="469">
        <v>-346265</v>
      </c>
      <c r="BO13" s="470"/>
      <c r="BP13" s="470"/>
      <c r="BQ13" s="470"/>
      <c r="BR13" s="470"/>
      <c r="BS13" s="470"/>
      <c r="BT13" s="470"/>
      <c r="BU13" s="471"/>
      <c r="BV13" s="469">
        <v>683506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8.5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12624</v>
      </c>
      <c r="S14" s="554"/>
      <c r="T14" s="554"/>
      <c r="U14" s="554"/>
      <c r="V14" s="555"/>
      <c r="W14" s="459"/>
      <c r="X14" s="460"/>
      <c r="Y14" s="460"/>
      <c r="Z14" s="460"/>
      <c r="AA14" s="460"/>
      <c r="AB14" s="449"/>
      <c r="AC14" s="556">
        <v>8.9</v>
      </c>
      <c r="AD14" s="557"/>
      <c r="AE14" s="557"/>
      <c r="AF14" s="557"/>
      <c r="AG14" s="558"/>
      <c r="AH14" s="556">
        <v>10.8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30.2</v>
      </c>
      <c r="CU14" s="568"/>
      <c r="CV14" s="568"/>
      <c r="CW14" s="568"/>
      <c r="CX14" s="568"/>
      <c r="CY14" s="568"/>
      <c r="CZ14" s="568"/>
      <c r="DA14" s="569"/>
      <c r="DB14" s="567">
        <v>20.100000000000001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12574</v>
      </c>
      <c r="S15" s="554"/>
      <c r="T15" s="554"/>
      <c r="U15" s="554"/>
      <c r="V15" s="555"/>
      <c r="W15" s="485" t="s">
        <v>144</v>
      </c>
      <c r="X15" s="486"/>
      <c r="Y15" s="486"/>
      <c r="Z15" s="486"/>
      <c r="AA15" s="486"/>
      <c r="AB15" s="476"/>
      <c r="AC15" s="520">
        <v>2321</v>
      </c>
      <c r="AD15" s="521"/>
      <c r="AE15" s="521"/>
      <c r="AF15" s="521"/>
      <c r="AG15" s="563"/>
      <c r="AH15" s="520">
        <v>2256</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1687622</v>
      </c>
      <c r="BO15" s="433"/>
      <c r="BP15" s="433"/>
      <c r="BQ15" s="433"/>
      <c r="BR15" s="433"/>
      <c r="BS15" s="433"/>
      <c r="BT15" s="433"/>
      <c r="BU15" s="434"/>
      <c r="BV15" s="432">
        <v>1592296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37.5</v>
      </c>
      <c r="AD16" s="557"/>
      <c r="AE16" s="557"/>
      <c r="AF16" s="557"/>
      <c r="AG16" s="558"/>
      <c r="AH16" s="556">
        <v>38</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2740662</v>
      </c>
      <c r="BO16" s="470"/>
      <c r="BP16" s="470"/>
      <c r="BQ16" s="470"/>
      <c r="BR16" s="470"/>
      <c r="BS16" s="470"/>
      <c r="BT16" s="470"/>
      <c r="BU16" s="471"/>
      <c r="BV16" s="469">
        <v>2630575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3318</v>
      </c>
      <c r="AD17" s="521"/>
      <c r="AE17" s="521"/>
      <c r="AF17" s="521"/>
      <c r="AG17" s="563"/>
      <c r="AH17" s="520">
        <v>3033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2134449</v>
      </c>
      <c r="BO17" s="470"/>
      <c r="BP17" s="470"/>
      <c r="BQ17" s="470"/>
      <c r="BR17" s="470"/>
      <c r="BS17" s="470"/>
      <c r="BT17" s="470"/>
      <c r="BU17" s="471"/>
      <c r="BV17" s="469">
        <v>2024867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31.3</v>
      </c>
      <c r="M18" s="585"/>
      <c r="N18" s="585"/>
      <c r="O18" s="585"/>
      <c r="P18" s="585"/>
      <c r="Q18" s="585"/>
      <c r="R18" s="586"/>
      <c r="S18" s="586"/>
      <c r="T18" s="586"/>
      <c r="U18" s="586"/>
      <c r="V18" s="587"/>
      <c r="W18" s="487"/>
      <c r="X18" s="488"/>
      <c r="Y18" s="488"/>
      <c r="Z18" s="488"/>
      <c r="AA18" s="488"/>
      <c r="AB18" s="479"/>
      <c r="AC18" s="588">
        <v>53.6</v>
      </c>
      <c r="AD18" s="589"/>
      <c r="AE18" s="589"/>
      <c r="AF18" s="589"/>
      <c r="AG18" s="590"/>
      <c r="AH18" s="588">
        <v>51.1</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2782672</v>
      </c>
      <c r="BO18" s="470"/>
      <c r="BP18" s="470"/>
      <c r="BQ18" s="470"/>
      <c r="BR18" s="470"/>
      <c r="BS18" s="470"/>
      <c r="BT18" s="470"/>
      <c r="BU18" s="471"/>
      <c r="BV18" s="469">
        <v>2732968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394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4477054</v>
      </c>
      <c r="BO19" s="470"/>
      <c r="BP19" s="470"/>
      <c r="BQ19" s="470"/>
      <c r="BR19" s="470"/>
      <c r="BS19" s="470"/>
      <c r="BT19" s="470"/>
      <c r="BU19" s="471"/>
      <c r="BV19" s="469">
        <v>4587109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4382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5713538</v>
      </c>
      <c r="BO23" s="470"/>
      <c r="BP23" s="470"/>
      <c r="BQ23" s="470"/>
      <c r="BR23" s="470"/>
      <c r="BS23" s="470"/>
      <c r="BT23" s="470"/>
      <c r="BU23" s="471"/>
      <c r="BV23" s="469">
        <v>5453276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7389</v>
      </c>
      <c r="R24" s="521"/>
      <c r="S24" s="521"/>
      <c r="T24" s="521"/>
      <c r="U24" s="521"/>
      <c r="V24" s="563"/>
      <c r="W24" s="622"/>
      <c r="X24" s="610"/>
      <c r="Y24" s="611"/>
      <c r="Z24" s="519" t="s">
        <v>168</v>
      </c>
      <c r="AA24" s="499"/>
      <c r="AB24" s="499"/>
      <c r="AC24" s="499"/>
      <c r="AD24" s="499"/>
      <c r="AE24" s="499"/>
      <c r="AF24" s="499"/>
      <c r="AG24" s="500"/>
      <c r="AH24" s="520">
        <v>80</v>
      </c>
      <c r="AI24" s="521"/>
      <c r="AJ24" s="521"/>
      <c r="AK24" s="521"/>
      <c r="AL24" s="563"/>
      <c r="AM24" s="520">
        <v>257120</v>
      </c>
      <c r="AN24" s="521"/>
      <c r="AO24" s="521"/>
      <c r="AP24" s="521"/>
      <c r="AQ24" s="521"/>
      <c r="AR24" s="563"/>
      <c r="AS24" s="520">
        <v>3214</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4901724</v>
      </c>
      <c r="BO24" s="470"/>
      <c r="BP24" s="470"/>
      <c r="BQ24" s="470"/>
      <c r="BR24" s="470"/>
      <c r="BS24" s="470"/>
      <c r="BT24" s="470"/>
      <c r="BU24" s="471"/>
      <c r="BV24" s="469">
        <v>4714581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5913</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172</v>
      </c>
      <c r="AN25" s="521"/>
      <c r="AO25" s="521"/>
      <c r="AP25" s="521"/>
      <c r="AQ25" s="521"/>
      <c r="AR25" s="563"/>
      <c r="AS25" s="520" t="s">
        <v>128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730845</v>
      </c>
      <c r="BO25" s="433"/>
      <c r="BP25" s="433"/>
      <c r="BQ25" s="433"/>
      <c r="BR25" s="433"/>
      <c r="BS25" s="433"/>
      <c r="BT25" s="433"/>
      <c r="BU25" s="434"/>
      <c r="BV25" s="432">
        <v>798064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5544</v>
      </c>
      <c r="R26" s="521"/>
      <c r="S26" s="521"/>
      <c r="T26" s="521"/>
      <c r="U26" s="521"/>
      <c r="V26" s="563"/>
      <c r="W26" s="622"/>
      <c r="X26" s="610"/>
      <c r="Y26" s="611"/>
      <c r="Z26" s="519" t="s">
        <v>175</v>
      </c>
      <c r="AA26" s="632"/>
      <c r="AB26" s="632"/>
      <c r="AC26" s="632"/>
      <c r="AD26" s="632"/>
      <c r="AE26" s="632"/>
      <c r="AF26" s="632"/>
      <c r="AG26" s="633"/>
      <c r="AH26" s="520" t="s">
        <v>128</v>
      </c>
      <c r="AI26" s="521"/>
      <c r="AJ26" s="521"/>
      <c r="AK26" s="521"/>
      <c r="AL26" s="563"/>
      <c r="AM26" s="520" t="s">
        <v>128</v>
      </c>
      <c r="AN26" s="521"/>
      <c r="AO26" s="521"/>
      <c r="AP26" s="521"/>
      <c r="AQ26" s="521"/>
      <c r="AR26" s="563"/>
      <c r="AS26" s="520" t="s">
        <v>172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2961</v>
      </c>
      <c r="R27" s="521"/>
      <c r="S27" s="521"/>
      <c r="T27" s="521"/>
      <c r="U27" s="521"/>
      <c r="V27" s="563"/>
      <c r="W27" s="622"/>
      <c r="X27" s="610"/>
      <c r="Y27" s="611"/>
      <c r="Z27" s="519" t="s">
        <v>178</v>
      </c>
      <c r="AA27" s="499"/>
      <c r="AB27" s="499"/>
      <c r="AC27" s="499"/>
      <c r="AD27" s="499"/>
      <c r="AE27" s="499"/>
      <c r="AF27" s="499"/>
      <c r="AG27" s="500"/>
      <c r="AH27" s="520">
        <v>5</v>
      </c>
      <c r="AI27" s="521"/>
      <c r="AJ27" s="521"/>
      <c r="AK27" s="521"/>
      <c r="AL27" s="563"/>
      <c r="AM27" s="520">
        <v>18866</v>
      </c>
      <c r="AN27" s="521"/>
      <c r="AO27" s="521"/>
      <c r="AP27" s="521"/>
      <c r="AQ27" s="521"/>
      <c r="AR27" s="563"/>
      <c r="AS27" s="520">
        <v>3773</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138320</v>
      </c>
      <c r="BO27" s="646"/>
      <c r="BP27" s="646"/>
      <c r="BQ27" s="646"/>
      <c r="BR27" s="646"/>
      <c r="BS27" s="646"/>
      <c r="BT27" s="646"/>
      <c r="BU27" s="647"/>
      <c r="BV27" s="645">
        <v>138320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2439</v>
      </c>
      <c r="R28" s="521"/>
      <c r="S28" s="521"/>
      <c r="T28" s="521"/>
      <c r="U28" s="521"/>
      <c r="V28" s="563"/>
      <c r="W28" s="622"/>
      <c r="X28" s="610"/>
      <c r="Y28" s="611"/>
      <c r="Z28" s="519" t="s">
        <v>181</v>
      </c>
      <c r="AA28" s="499"/>
      <c r="AB28" s="499"/>
      <c r="AC28" s="499"/>
      <c r="AD28" s="499"/>
      <c r="AE28" s="499"/>
      <c r="AF28" s="499"/>
      <c r="AG28" s="500"/>
      <c r="AH28" s="520" t="s">
        <v>172</v>
      </c>
      <c r="AI28" s="521"/>
      <c r="AJ28" s="521"/>
      <c r="AK28" s="521"/>
      <c r="AL28" s="563"/>
      <c r="AM28" s="520" t="s">
        <v>172</v>
      </c>
      <c r="AN28" s="521"/>
      <c r="AO28" s="521"/>
      <c r="AP28" s="521"/>
      <c r="AQ28" s="521"/>
      <c r="AR28" s="563"/>
      <c r="AS28" s="520" t="s">
        <v>128</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1170547</v>
      </c>
      <c r="BO28" s="433"/>
      <c r="BP28" s="433"/>
      <c r="BQ28" s="433"/>
      <c r="BR28" s="433"/>
      <c r="BS28" s="433"/>
      <c r="BT28" s="433"/>
      <c r="BU28" s="434"/>
      <c r="BV28" s="432">
        <v>1511289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2259</v>
      </c>
      <c r="R29" s="521"/>
      <c r="S29" s="521"/>
      <c r="T29" s="521"/>
      <c r="U29" s="521"/>
      <c r="V29" s="563"/>
      <c r="W29" s="623"/>
      <c r="X29" s="624"/>
      <c r="Y29" s="625"/>
      <c r="Z29" s="519" t="s">
        <v>184</v>
      </c>
      <c r="AA29" s="499"/>
      <c r="AB29" s="499"/>
      <c r="AC29" s="499"/>
      <c r="AD29" s="499"/>
      <c r="AE29" s="499"/>
      <c r="AF29" s="499"/>
      <c r="AG29" s="500"/>
      <c r="AH29" s="520">
        <v>85</v>
      </c>
      <c r="AI29" s="521"/>
      <c r="AJ29" s="521"/>
      <c r="AK29" s="521"/>
      <c r="AL29" s="563"/>
      <c r="AM29" s="520">
        <v>275986</v>
      </c>
      <c r="AN29" s="521"/>
      <c r="AO29" s="521"/>
      <c r="AP29" s="521"/>
      <c r="AQ29" s="521"/>
      <c r="AR29" s="563"/>
      <c r="AS29" s="520">
        <v>3247</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10831</v>
      </c>
      <c r="BO29" s="470"/>
      <c r="BP29" s="470"/>
      <c r="BQ29" s="470"/>
      <c r="BR29" s="470"/>
      <c r="BS29" s="470"/>
      <c r="BT29" s="470"/>
      <c r="BU29" s="471"/>
      <c r="BV29" s="469">
        <v>831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1667819</v>
      </c>
      <c r="BO30" s="646"/>
      <c r="BP30" s="646"/>
      <c r="BQ30" s="646"/>
      <c r="BR30" s="646"/>
      <c r="BS30" s="646"/>
      <c r="BT30" s="646"/>
      <c r="BU30" s="647"/>
      <c r="BV30" s="645">
        <v>1513690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須賀川地方広域消防組合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須賀川地方保健環境組合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鏡石駅東第１土地区画整理事業特別会計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11</v>
      </c>
      <c r="BF36" s="658"/>
      <c r="BG36" s="659" t="str">
        <f>IF('各会計、関係団体の財政状況及び健全化判断比率'!B34="","",'各会計、関係団体の財政状況及び健全化判断比率'!B34)</f>
        <v>工業団地事業特別会計</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公立岩瀬病院企業団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育英資金貸付費特別会計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福島県市町村総合事務組合（一般会計）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福島県市町村総合事務組合（消防補償等特別会計）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福島県市町村総合事務組合（消防賞じゅつ金特別会計）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福島県市町村総合事務組合（非常勤職員公務災害補償特別会計）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福島県市町村総合事務組合（自治会館管理特別会計）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福島県後期高齢者医療連合（一般会計）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福島県後期高齢者医療連合（後期高齢者特別会計）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imxuXFReO8DfkESi1NF1it9XJ+hhOTt5LJ8XGDfscCNDm/dWXL7gqR2/VjVdeeS9cIcPjFIwo2TUJ/CPgHHLpA==" saltValue="EmNdEww7PR31AhN5xpAV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E33" sqref="E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577</v>
      </c>
      <c r="D34" s="1250"/>
      <c r="E34" s="1251"/>
      <c r="F34" s="32">
        <v>28.22</v>
      </c>
      <c r="G34" s="33">
        <v>32.24</v>
      </c>
      <c r="H34" s="33">
        <v>25.09</v>
      </c>
      <c r="I34" s="33">
        <v>28.35</v>
      </c>
      <c r="J34" s="34">
        <v>25.81</v>
      </c>
      <c r="K34" s="22"/>
      <c r="L34" s="22"/>
      <c r="M34" s="22"/>
      <c r="N34" s="22"/>
      <c r="O34" s="22"/>
      <c r="P34" s="22"/>
    </row>
    <row r="35" spans="1:16" ht="39" customHeight="1" x14ac:dyDescent="0.15">
      <c r="A35" s="22"/>
      <c r="B35" s="35"/>
      <c r="C35" s="1244" t="s">
        <v>578</v>
      </c>
      <c r="D35" s="1245"/>
      <c r="E35" s="1246"/>
      <c r="F35" s="36">
        <v>13.46</v>
      </c>
      <c r="G35" s="37">
        <v>15.36</v>
      </c>
      <c r="H35" s="37">
        <v>17.38</v>
      </c>
      <c r="I35" s="37">
        <v>18.72</v>
      </c>
      <c r="J35" s="38">
        <v>19.8</v>
      </c>
      <c r="K35" s="22"/>
      <c r="L35" s="22"/>
      <c r="M35" s="22"/>
      <c r="N35" s="22"/>
      <c r="O35" s="22"/>
      <c r="P35" s="22"/>
    </row>
    <row r="36" spans="1:16" ht="39" customHeight="1" x14ac:dyDescent="0.15">
      <c r="A36" s="22"/>
      <c r="B36" s="35"/>
      <c r="C36" s="1244" t="s">
        <v>579</v>
      </c>
      <c r="D36" s="1245"/>
      <c r="E36" s="1246"/>
      <c r="F36" s="36">
        <v>3.25</v>
      </c>
      <c r="G36" s="37">
        <v>3.01</v>
      </c>
      <c r="H36" s="37">
        <v>2.5299999999999998</v>
      </c>
      <c r="I36" s="37">
        <v>5.79</v>
      </c>
      <c r="J36" s="38">
        <v>5.29</v>
      </c>
      <c r="K36" s="22"/>
      <c r="L36" s="22"/>
      <c r="M36" s="22"/>
      <c r="N36" s="22"/>
      <c r="O36" s="22"/>
      <c r="P36" s="22"/>
    </row>
    <row r="37" spans="1:16" ht="39" customHeight="1" x14ac:dyDescent="0.15">
      <c r="A37" s="22"/>
      <c r="B37" s="35"/>
      <c r="C37" s="1244" t="s">
        <v>580</v>
      </c>
      <c r="D37" s="1245"/>
      <c r="E37" s="1246"/>
      <c r="F37" s="36">
        <v>2.15</v>
      </c>
      <c r="G37" s="37">
        <v>3.12</v>
      </c>
      <c r="H37" s="37">
        <v>4.47</v>
      </c>
      <c r="I37" s="37">
        <v>4.3</v>
      </c>
      <c r="J37" s="38">
        <v>3.48</v>
      </c>
      <c r="K37" s="22"/>
      <c r="L37" s="22"/>
      <c r="M37" s="22"/>
      <c r="N37" s="22"/>
      <c r="O37" s="22"/>
      <c r="P37" s="22"/>
    </row>
    <row r="38" spans="1:16" ht="39" customHeight="1" x14ac:dyDescent="0.15">
      <c r="A38" s="22"/>
      <c r="B38" s="35"/>
      <c r="C38" s="1244" t="s">
        <v>581</v>
      </c>
      <c r="D38" s="1245"/>
      <c r="E38" s="1246"/>
      <c r="F38" s="36">
        <v>0.01</v>
      </c>
      <c r="G38" s="37">
        <v>0.01</v>
      </c>
      <c r="H38" s="37">
        <v>0.02</v>
      </c>
      <c r="I38" s="37">
        <v>0.01</v>
      </c>
      <c r="J38" s="38">
        <v>0.12</v>
      </c>
      <c r="K38" s="22"/>
      <c r="L38" s="22"/>
      <c r="M38" s="22"/>
      <c r="N38" s="22"/>
      <c r="O38" s="22"/>
      <c r="P38" s="22"/>
    </row>
    <row r="39" spans="1:16" ht="39" customHeight="1" x14ac:dyDescent="0.15">
      <c r="A39" s="22"/>
      <c r="B39" s="35"/>
      <c r="C39" s="1244" t="s">
        <v>582</v>
      </c>
      <c r="D39" s="1245"/>
      <c r="E39" s="1246"/>
      <c r="F39" s="36">
        <v>0.1</v>
      </c>
      <c r="G39" s="37">
        <v>0.08</v>
      </c>
      <c r="H39" s="37">
        <v>0.08</v>
      </c>
      <c r="I39" s="37">
        <v>0.09</v>
      </c>
      <c r="J39" s="38">
        <v>0.08</v>
      </c>
      <c r="K39" s="22"/>
      <c r="L39" s="22"/>
      <c r="M39" s="22"/>
      <c r="N39" s="22"/>
      <c r="O39" s="22"/>
      <c r="P39" s="22"/>
    </row>
    <row r="40" spans="1:16" ht="39" customHeight="1" x14ac:dyDescent="0.15">
      <c r="A40" s="22"/>
      <c r="B40" s="35"/>
      <c r="C40" s="1244" t="s">
        <v>583</v>
      </c>
      <c r="D40" s="1245"/>
      <c r="E40" s="1246"/>
      <c r="F40" s="36">
        <v>0.5</v>
      </c>
      <c r="G40" s="37">
        <v>0.44</v>
      </c>
      <c r="H40" s="37">
        <v>0.68</v>
      </c>
      <c r="I40" s="37">
        <v>0.21</v>
      </c>
      <c r="J40" s="38">
        <v>0.08</v>
      </c>
      <c r="K40" s="22"/>
      <c r="L40" s="22"/>
      <c r="M40" s="22"/>
      <c r="N40" s="22"/>
      <c r="O40" s="22"/>
      <c r="P40" s="22"/>
    </row>
    <row r="41" spans="1:16" ht="39" customHeight="1" x14ac:dyDescent="0.15">
      <c r="A41" s="22"/>
      <c r="B41" s="35"/>
      <c r="C41" s="1244" t="s">
        <v>584</v>
      </c>
      <c r="D41" s="1245"/>
      <c r="E41" s="1246"/>
      <c r="F41" s="36">
        <v>0.02</v>
      </c>
      <c r="G41" s="37">
        <v>0.02</v>
      </c>
      <c r="H41" s="37">
        <v>0.02</v>
      </c>
      <c r="I41" s="37">
        <v>0.02</v>
      </c>
      <c r="J41" s="38">
        <v>0.02</v>
      </c>
      <c r="K41" s="22"/>
      <c r="L41" s="22"/>
      <c r="M41" s="22"/>
      <c r="N41" s="22"/>
      <c r="O41" s="22"/>
      <c r="P41" s="22"/>
    </row>
    <row r="42" spans="1:16" ht="39" customHeight="1" x14ac:dyDescent="0.15">
      <c r="A42" s="22"/>
      <c r="B42" s="39"/>
      <c r="C42" s="1244" t="s">
        <v>585</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586</v>
      </c>
      <c r="D43" s="1248"/>
      <c r="E43" s="1249"/>
      <c r="F43" s="41">
        <v>0</v>
      </c>
      <c r="G43" s="42">
        <v>0.01</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otJtD7kWcp+TioYIhya2R4eSx1h5hp37NItlEGfbaQPYmd/McHuUgrGMLUyPQrmEWhp3ODefIACGeLxy2DdA==" saltValue="MVJr1nQMWTlXM5eWwJbs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485</v>
      </c>
      <c r="L45" s="60">
        <v>450</v>
      </c>
      <c r="M45" s="60">
        <v>405</v>
      </c>
      <c r="N45" s="60">
        <v>406</v>
      </c>
      <c r="O45" s="61">
        <v>406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124</v>
      </c>
      <c r="L48" s="64">
        <v>177</v>
      </c>
      <c r="M48" s="64">
        <v>166</v>
      </c>
      <c r="N48" s="64">
        <v>176</v>
      </c>
      <c r="O48" s="65">
        <v>171</v>
      </c>
      <c r="P48" s="48"/>
      <c r="Q48" s="48"/>
      <c r="R48" s="48"/>
      <c r="S48" s="48"/>
      <c r="T48" s="48"/>
      <c r="U48" s="48"/>
    </row>
    <row r="49" spans="1:21" ht="30.75" customHeight="1" x14ac:dyDescent="0.15">
      <c r="A49" s="48"/>
      <c r="B49" s="1254"/>
      <c r="C49" s="1255"/>
      <c r="D49" s="62"/>
      <c r="E49" s="1260" t="s">
        <v>16</v>
      </c>
      <c r="F49" s="1260"/>
      <c r="G49" s="1260"/>
      <c r="H49" s="1260"/>
      <c r="I49" s="1260"/>
      <c r="J49" s="1261"/>
      <c r="K49" s="63">
        <v>4</v>
      </c>
      <c r="L49" s="64">
        <v>2</v>
      </c>
      <c r="M49" s="64">
        <v>5</v>
      </c>
      <c r="N49" s="64">
        <v>9</v>
      </c>
      <c r="O49" s="65">
        <v>11</v>
      </c>
      <c r="P49" s="48"/>
      <c r="Q49" s="48"/>
      <c r="R49" s="48"/>
      <c r="S49" s="48"/>
      <c r="T49" s="48"/>
      <c r="U49" s="48"/>
    </row>
    <row r="50" spans="1:21" ht="30.75" customHeight="1" x14ac:dyDescent="0.15">
      <c r="A50" s="48"/>
      <c r="B50" s="1254"/>
      <c r="C50" s="1255"/>
      <c r="D50" s="62"/>
      <c r="E50" s="1260" t="s">
        <v>17</v>
      </c>
      <c r="F50" s="1260"/>
      <c r="G50" s="1260"/>
      <c r="H50" s="1260"/>
      <c r="I50" s="1260"/>
      <c r="J50" s="1261"/>
      <c r="K50" s="63">
        <v>88</v>
      </c>
      <c r="L50" s="64">
        <v>78</v>
      </c>
      <c r="M50" s="64">
        <v>72</v>
      </c>
      <c r="N50" s="64">
        <v>71</v>
      </c>
      <c r="O50" s="65">
        <v>66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452</v>
      </c>
      <c r="L52" s="64">
        <v>441</v>
      </c>
      <c r="M52" s="64">
        <v>423</v>
      </c>
      <c r="N52" s="64">
        <v>426</v>
      </c>
      <c r="O52" s="65">
        <v>418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249</v>
      </c>
      <c r="L53" s="69">
        <v>266</v>
      </c>
      <c r="M53" s="69">
        <v>225</v>
      </c>
      <c r="N53" s="69">
        <v>236</v>
      </c>
      <c r="O53" s="70">
        <v>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4hj9DMC7cfydqJ0bSgu82I0E1oGBlN+gr4plQYv2d278kqLsdjzSEstdKO8MnwG9Jaa4S6oR0Y52d+lLteh2w==" saltValue="KfxvSRo2eoGdMLEPgOEI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5265</v>
      </c>
      <c r="J41" s="104">
        <v>5401</v>
      </c>
      <c r="K41" s="104">
        <v>5470</v>
      </c>
      <c r="L41" s="104">
        <v>5453</v>
      </c>
      <c r="M41" s="105">
        <v>5714</v>
      </c>
    </row>
    <row r="42" spans="2:13" ht="27.75" customHeight="1" x14ac:dyDescent="0.15">
      <c r="B42" s="1280"/>
      <c r="C42" s="1281"/>
      <c r="D42" s="106"/>
      <c r="E42" s="1286" t="s">
        <v>32</v>
      </c>
      <c r="F42" s="1286"/>
      <c r="G42" s="1286"/>
      <c r="H42" s="1287"/>
      <c r="I42" s="107">
        <v>757</v>
      </c>
      <c r="J42" s="108">
        <v>708</v>
      </c>
      <c r="K42" s="108">
        <v>664</v>
      </c>
      <c r="L42" s="108">
        <v>580</v>
      </c>
      <c r="M42" s="109">
        <v>538</v>
      </c>
    </row>
    <row r="43" spans="2:13" ht="27.75" customHeight="1" x14ac:dyDescent="0.15">
      <c r="B43" s="1280"/>
      <c r="C43" s="1281"/>
      <c r="D43" s="106"/>
      <c r="E43" s="1286" t="s">
        <v>33</v>
      </c>
      <c r="F43" s="1286"/>
      <c r="G43" s="1286"/>
      <c r="H43" s="1287"/>
      <c r="I43" s="107">
        <v>2392</v>
      </c>
      <c r="J43" s="108">
        <v>2662</v>
      </c>
      <c r="K43" s="108">
        <v>2863</v>
      </c>
      <c r="L43" s="108">
        <v>3062</v>
      </c>
      <c r="M43" s="109">
        <v>2743</v>
      </c>
    </row>
    <row r="44" spans="2:13" ht="27.75" customHeight="1" x14ac:dyDescent="0.15">
      <c r="B44" s="1280"/>
      <c r="C44" s="1281"/>
      <c r="D44" s="106"/>
      <c r="E44" s="1286" t="s">
        <v>34</v>
      </c>
      <c r="F44" s="1286"/>
      <c r="G44" s="1286"/>
      <c r="H44" s="1287"/>
      <c r="I44" s="107">
        <v>102</v>
      </c>
      <c r="J44" s="108">
        <v>124</v>
      </c>
      <c r="K44" s="108">
        <v>289</v>
      </c>
      <c r="L44" s="108">
        <v>322</v>
      </c>
      <c r="M44" s="109">
        <v>323</v>
      </c>
    </row>
    <row r="45" spans="2:13" ht="27.75" customHeight="1" x14ac:dyDescent="0.15">
      <c r="B45" s="1280"/>
      <c r="C45" s="1281"/>
      <c r="D45" s="106"/>
      <c r="E45" s="1286" t="s">
        <v>35</v>
      </c>
      <c r="F45" s="1286"/>
      <c r="G45" s="1286"/>
      <c r="H45" s="1287"/>
      <c r="I45" s="107">
        <v>467</v>
      </c>
      <c r="J45" s="108">
        <v>429</v>
      </c>
      <c r="K45" s="108">
        <v>396</v>
      </c>
      <c r="L45" s="108">
        <v>322</v>
      </c>
      <c r="M45" s="109">
        <v>396</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2431</v>
      </c>
      <c r="J50" s="108">
        <v>2471</v>
      </c>
      <c r="K50" s="108">
        <v>2697</v>
      </c>
      <c r="L50" s="108">
        <v>3366</v>
      </c>
      <c r="M50" s="109">
        <v>3221</v>
      </c>
    </row>
    <row r="51" spans="2:13" ht="27.75" customHeight="1" x14ac:dyDescent="0.15">
      <c r="B51" s="1280"/>
      <c r="C51" s="1281"/>
      <c r="D51" s="106"/>
      <c r="E51" s="1286" t="s">
        <v>42</v>
      </c>
      <c r="F51" s="1286"/>
      <c r="G51" s="1286"/>
      <c r="H51" s="1287"/>
      <c r="I51" s="107">
        <v>139</v>
      </c>
      <c r="J51" s="108">
        <v>169</v>
      </c>
      <c r="K51" s="108">
        <v>189</v>
      </c>
      <c r="L51" s="108">
        <v>236</v>
      </c>
      <c r="M51" s="109">
        <v>43</v>
      </c>
    </row>
    <row r="52" spans="2:13" ht="27.75" customHeight="1" x14ac:dyDescent="0.15">
      <c r="B52" s="1282"/>
      <c r="C52" s="1283"/>
      <c r="D52" s="106"/>
      <c r="E52" s="1286" t="s">
        <v>43</v>
      </c>
      <c r="F52" s="1286"/>
      <c r="G52" s="1286"/>
      <c r="H52" s="1287"/>
      <c r="I52" s="107">
        <v>5631</v>
      </c>
      <c r="J52" s="108">
        <v>5552</v>
      </c>
      <c r="K52" s="108">
        <v>5550</v>
      </c>
      <c r="L52" s="108">
        <v>5574</v>
      </c>
      <c r="M52" s="109">
        <v>5559</v>
      </c>
    </row>
    <row r="53" spans="2:13" ht="27.75" customHeight="1" thickBot="1" x14ac:dyDescent="0.2">
      <c r="B53" s="1293" t="s">
        <v>44</v>
      </c>
      <c r="C53" s="1294"/>
      <c r="D53" s="113"/>
      <c r="E53" s="1295" t="s">
        <v>45</v>
      </c>
      <c r="F53" s="1295"/>
      <c r="G53" s="1295"/>
      <c r="H53" s="1296"/>
      <c r="I53" s="114">
        <v>781</v>
      </c>
      <c r="J53" s="115">
        <v>1131</v>
      </c>
      <c r="K53" s="115">
        <v>1244</v>
      </c>
      <c r="L53" s="115">
        <v>563</v>
      </c>
      <c r="M53" s="116">
        <v>891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E01E/ogm4YF4rcXET9wqy9eFTMsQ82GwX2L+QqhwjuDf/WzqOx1bpCDs2u9Jx0Nj+x4dwL92zlr16WRG69jKg==" saltValue="KgwOdJ8Jkp/OOT9jTJWA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931</v>
      </c>
      <c r="G55" s="128">
        <v>1511</v>
      </c>
      <c r="H55" s="129">
        <v>1171</v>
      </c>
    </row>
    <row r="56" spans="2:8" ht="52.5" customHeight="1" x14ac:dyDescent="0.15">
      <c r="B56" s="130"/>
      <c r="C56" s="1307" t="s">
        <v>49</v>
      </c>
      <c r="D56" s="1307"/>
      <c r="E56" s="1308"/>
      <c r="F56" s="131">
        <v>41</v>
      </c>
      <c r="G56" s="131">
        <v>1</v>
      </c>
      <c r="H56" s="132">
        <v>11</v>
      </c>
    </row>
    <row r="57" spans="2:8" ht="53.25" customHeight="1" x14ac:dyDescent="0.15">
      <c r="B57" s="130"/>
      <c r="C57" s="1309" t="s">
        <v>50</v>
      </c>
      <c r="D57" s="1309"/>
      <c r="E57" s="1310"/>
      <c r="F57" s="133">
        <v>1471</v>
      </c>
      <c r="G57" s="133">
        <v>1514</v>
      </c>
      <c r="H57" s="134">
        <v>1668</v>
      </c>
    </row>
    <row r="58" spans="2:8" ht="45.75" customHeight="1" x14ac:dyDescent="0.15">
      <c r="B58" s="135"/>
      <c r="C58" s="1297" t="s">
        <v>595</v>
      </c>
      <c r="D58" s="1298"/>
      <c r="E58" s="1299"/>
      <c r="F58" s="136">
        <v>826</v>
      </c>
      <c r="G58" s="136">
        <v>825</v>
      </c>
      <c r="H58" s="137">
        <v>824</v>
      </c>
    </row>
    <row r="59" spans="2:8" ht="45.75" customHeight="1" x14ac:dyDescent="0.15">
      <c r="B59" s="135"/>
      <c r="C59" s="1297" t="s">
        <v>593</v>
      </c>
      <c r="D59" s="1298"/>
      <c r="E59" s="1299"/>
      <c r="F59" s="136">
        <v>173</v>
      </c>
      <c r="G59" s="136">
        <v>173</v>
      </c>
      <c r="H59" s="137">
        <v>173</v>
      </c>
    </row>
    <row r="60" spans="2:8" ht="45.75" customHeight="1" x14ac:dyDescent="0.15">
      <c r="B60" s="135"/>
      <c r="C60" s="1297" t="s">
        <v>594</v>
      </c>
      <c r="D60" s="1298"/>
      <c r="E60" s="1299"/>
      <c r="F60" s="136">
        <v>113</v>
      </c>
      <c r="G60" s="136">
        <v>110</v>
      </c>
      <c r="H60" s="137">
        <v>167</v>
      </c>
    </row>
    <row r="61" spans="2:8" ht="45.75" customHeight="1" x14ac:dyDescent="0.15">
      <c r="B61" s="135"/>
      <c r="C61" s="1297" t="s">
        <v>596</v>
      </c>
      <c r="D61" s="1298"/>
      <c r="E61" s="1299"/>
      <c r="F61" s="136">
        <v>106</v>
      </c>
      <c r="G61" s="136">
        <v>98</v>
      </c>
      <c r="H61" s="137">
        <v>148</v>
      </c>
    </row>
    <row r="62" spans="2:8" ht="45.75" customHeight="1" thickBot="1" x14ac:dyDescent="0.2">
      <c r="B62" s="138"/>
      <c r="C62" s="1300" t="s">
        <v>597</v>
      </c>
      <c r="D62" s="1301"/>
      <c r="E62" s="1302"/>
      <c r="F62" s="139">
        <v>50</v>
      </c>
      <c r="G62" s="139">
        <v>96</v>
      </c>
      <c r="H62" s="140">
        <v>89</v>
      </c>
    </row>
    <row r="63" spans="2:8" ht="52.5" customHeight="1" thickBot="1" x14ac:dyDescent="0.2">
      <c r="B63" s="141"/>
      <c r="C63" s="1303" t="s">
        <v>51</v>
      </c>
      <c r="D63" s="1303"/>
      <c r="E63" s="1304"/>
      <c r="F63" s="142">
        <v>2443</v>
      </c>
      <c r="G63" s="142">
        <v>3026</v>
      </c>
      <c r="H63" s="143">
        <v>2849</v>
      </c>
    </row>
    <row r="64" spans="2:8" ht="15" customHeight="1" x14ac:dyDescent="0.15"/>
  </sheetData>
  <sheetProtection algorithmName="SHA-512" hashValue="hFadXH1yr4c6LZ4xjktMdA7rYDnRk9hEjF7naFUykW/ALARQxpIi1vSF6PpXwUhhhrRkekgEhkDS+2AtnrumCA==" saltValue="S/ma5DZS8GuY5/fsaSUK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00E4C-A1AB-4A2B-9128-D26E311955DE}">
  <sheetPr>
    <pageSetUpPr fitToPage="1"/>
  </sheetPr>
  <dimension ref="A1:WZM160"/>
  <sheetViews>
    <sheetView showGridLines="0" tabSelected="1" topLeftCell="C2" zoomScale="85" zoomScaleNormal="85"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621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615</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571</v>
      </c>
      <c r="BQ50" s="1324"/>
      <c r="BR50" s="1324"/>
      <c r="BS50" s="1324"/>
      <c r="BT50" s="1324"/>
      <c r="BU50" s="1324"/>
      <c r="BV50" s="1324"/>
      <c r="BW50" s="1324"/>
      <c r="BX50" s="1324" t="s">
        <v>572</v>
      </c>
      <c r="BY50" s="1324"/>
      <c r="BZ50" s="1324"/>
      <c r="CA50" s="1324"/>
      <c r="CB50" s="1324"/>
      <c r="CC50" s="1324"/>
      <c r="CD50" s="1324"/>
      <c r="CE50" s="1324"/>
      <c r="CF50" s="1324" t="s">
        <v>573</v>
      </c>
      <c r="CG50" s="1324"/>
      <c r="CH50" s="1324"/>
      <c r="CI50" s="1324"/>
      <c r="CJ50" s="1324"/>
      <c r="CK50" s="1324"/>
      <c r="CL50" s="1324"/>
      <c r="CM50" s="1324"/>
      <c r="CN50" s="1324" t="s">
        <v>574</v>
      </c>
      <c r="CO50" s="1324"/>
      <c r="CP50" s="1324"/>
      <c r="CQ50" s="1324"/>
      <c r="CR50" s="1324"/>
      <c r="CS50" s="1324"/>
      <c r="CT50" s="1324"/>
      <c r="CU50" s="1324"/>
      <c r="CV50" s="1324" t="s">
        <v>575</v>
      </c>
      <c r="CW50" s="1324"/>
      <c r="CX50" s="1324"/>
      <c r="CY50" s="1324"/>
      <c r="CZ50" s="1324"/>
      <c r="DA50" s="1324"/>
      <c r="DB50" s="1324"/>
      <c r="DC50" s="1324"/>
    </row>
    <row r="51" spans="1:109" ht="13.5" customHeight="1" x14ac:dyDescent="0.15">
      <c r="B51" s="389"/>
      <c r="G51" s="1329"/>
      <c r="H51" s="1329"/>
      <c r="I51" s="1330"/>
      <c r="J51" s="1330"/>
      <c r="K51" s="1327"/>
      <c r="L51" s="1327"/>
      <c r="M51" s="1327"/>
      <c r="N51" s="1327"/>
      <c r="AM51" s="396"/>
      <c r="AN51" s="1325" t="s">
        <v>614</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6">
        <v>27.3</v>
      </c>
      <c r="BQ51" s="1326"/>
      <c r="BR51" s="1326"/>
      <c r="BS51" s="1326"/>
      <c r="BT51" s="1326"/>
      <c r="BU51" s="1326"/>
      <c r="BV51" s="1326"/>
      <c r="BW51" s="1326"/>
      <c r="BX51" s="1326">
        <v>39.4</v>
      </c>
      <c r="BY51" s="1326"/>
      <c r="BZ51" s="1326"/>
      <c r="CA51" s="1326"/>
      <c r="CB51" s="1326"/>
      <c r="CC51" s="1326"/>
      <c r="CD51" s="1326"/>
      <c r="CE51" s="1326"/>
      <c r="CF51" s="1326">
        <v>43.7</v>
      </c>
      <c r="CG51" s="1326"/>
      <c r="CH51" s="1326"/>
      <c r="CI51" s="1326"/>
      <c r="CJ51" s="1326"/>
      <c r="CK51" s="1326"/>
      <c r="CL51" s="1326"/>
      <c r="CM51" s="1326"/>
      <c r="CN51" s="1326">
        <v>20.100000000000001</v>
      </c>
      <c r="CO51" s="1326"/>
      <c r="CP51" s="1326"/>
      <c r="CQ51" s="1326"/>
      <c r="CR51" s="1326"/>
      <c r="CS51" s="1326"/>
      <c r="CT51" s="1326"/>
      <c r="CU51" s="1326"/>
      <c r="CV51" s="1326">
        <v>30.2</v>
      </c>
      <c r="CW51" s="1326"/>
      <c r="CX51" s="1326"/>
      <c r="CY51" s="1326"/>
      <c r="CZ51" s="1326"/>
      <c r="DA51" s="1326"/>
      <c r="DB51" s="1326"/>
      <c r="DC51" s="1326"/>
    </row>
    <row r="52" spans="1:109" ht="13.5" x14ac:dyDescent="0.1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v>61.8</v>
      </c>
      <c r="BQ53" s="1326"/>
      <c r="BR53" s="1326"/>
      <c r="BS53" s="1326"/>
      <c r="BT53" s="1326"/>
      <c r="BU53" s="1326"/>
      <c r="BV53" s="1326"/>
      <c r="BW53" s="1326"/>
      <c r="BX53" s="1326">
        <v>63.3</v>
      </c>
      <c r="BY53" s="1326"/>
      <c r="BZ53" s="1326"/>
      <c r="CA53" s="1326"/>
      <c r="CB53" s="1326"/>
      <c r="CC53" s="1326"/>
      <c r="CD53" s="1326"/>
      <c r="CE53" s="1326"/>
      <c r="CF53" s="1326">
        <v>65</v>
      </c>
      <c r="CG53" s="1326"/>
      <c r="CH53" s="1326"/>
      <c r="CI53" s="1326"/>
      <c r="CJ53" s="1326"/>
      <c r="CK53" s="1326"/>
      <c r="CL53" s="1326"/>
      <c r="CM53" s="1326"/>
      <c r="CN53" s="1326">
        <v>67</v>
      </c>
      <c r="CO53" s="1326"/>
      <c r="CP53" s="1326"/>
      <c r="CQ53" s="1326"/>
      <c r="CR53" s="1326"/>
      <c r="CS53" s="1326"/>
      <c r="CT53" s="1326"/>
      <c r="CU53" s="1326"/>
      <c r="CV53" s="1326">
        <v>68.400000000000006</v>
      </c>
      <c r="CW53" s="1326"/>
      <c r="CX53" s="1326"/>
      <c r="CY53" s="1326"/>
      <c r="CZ53" s="1326"/>
      <c r="DA53" s="1326"/>
      <c r="DB53" s="1326"/>
      <c r="DC53" s="1326"/>
    </row>
    <row r="54" spans="1:109" ht="13.5" x14ac:dyDescent="0.1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7"/>
      <c r="L55" s="1327"/>
      <c r="M55" s="1327"/>
      <c r="N55" s="1327"/>
      <c r="AN55" s="1324" t="s">
        <v>613</v>
      </c>
      <c r="AO55" s="1324"/>
      <c r="AP55" s="1324"/>
      <c r="AQ55" s="1324"/>
      <c r="AR55" s="1324"/>
      <c r="AS55" s="1324"/>
      <c r="AT55" s="1324"/>
      <c r="AU55" s="1324"/>
      <c r="AV55" s="1324"/>
      <c r="AW55" s="1324"/>
      <c r="AX55" s="1324"/>
      <c r="AY55" s="1324"/>
      <c r="AZ55" s="1324"/>
      <c r="BA55" s="1324"/>
      <c r="BB55" s="1325" t="s">
        <v>612</v>
      </c>
      <c r="BC55" s="1325"/>
      <c r="BD55" s="1325"/>
      <c r="BE55" s="1325"/>
      <c r="BF55" s="1325"/>
      <c r="BG55" s="1325"/>
      <c r="BH55" s="1325"/>
      <c r="BI55" s="1325"/>
      <c r="BJ55" s="1325"/>
      <c r="BK55" s="1325"/>
      <c r="BL55" s="1325"/>
      <c r="BM55" s="1325"/>
      <c r="BN55" s="1325"/>
      <c r="BO55" s="1325"/>
      <c r="BP55" s="1326">
        <v>38.5</v>
      </c>
      <c r="BQ55" s="1326"/>
      <c r="BR55" s="1326"/>
      <c r="BS55" s="1326"/>
      <c r="BT55" s="1326"/>
      <c r="BU55" s="1326"/>
      <c r="BV55" s="1326"/>
      <c r="BW55" s="1326"/>
      <c r="BX55" s="1326">
        <v>32.799999999999997</v>
      </c>
      <c r="BY55" s="1326"/>
      <c r="BZ55" s="1326"/>
      <c r="CA55" s="1326"/>
      <c r="CB55" s="1326"/>
      <c r="CC55" s="1326"/>
      <c r="CD55" s="1326"/>
      <c r="CE55" s="1326"/>
      <c r="CF55" s="1326">
        <v>20.9</v>
      </c>
      <c r="CG55" s="1326"/>
      <c r="CH55" s="1326"/>
      <c r="CI55" s="1326"/>
      <c r="CJ55" s="1326"/>
      <c r="CK55" s="1326"/>
      <c r="CL55" s="1326"/>
      <c r="CM55" s="1326"/>
      <c r="CN55" s="1326">
        <v>21</v>
      </c>
      <c r="CO55" s="1326"/>
      <c r="CP55" s="1326"/>
      <c r="CQ55" s="1326"/>
      <c r="CR55" s="1326"/>
      <c r="CS55" s="1326"/>
      <c r="CT55" s="1326"/>
      <c r="CU55" s="1326"/>
      <c r="CV55" s="1326">
        <v>23.5</v>
      </c>
      <c r="CW55" s="1326"/>
      <c r="CX55" s="1326"/>
      <c r="CY55" s="1326"/>
      <c r="CZ55" s="1326"/>
      <c r="DA55" s="1326"/>
      <c r="DB55" s="1326"/>
      <c r="DC55" s="1326"/>
    </row>
    <row r="56" spans="1:109" ht="13.5" x14ac:dyDescent="0.1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618</v>
      </c>
      <c r="BC57" s="1325"/>
      <c r="BD57" s="1325"/>
      <c r="BE57" s="1325"/>
      <c r="BF57" s="1325"/>
      <c r="BG57" s="1325"/>
      <c r="BH57" s="1325"/>
      <c r="BI57" s="1325"/>
      <c r="BJ57" s="1325"/>
      <c r="BK57" s="1325"/>
      <c r="BL57" s="1325"/>
      <c r="BM57" s="1325"/>
      <c r="BN57" s="1325"/>
      <c r="BO57" s="1325"/>
      <c r="BP57" s="1326">
        <v>57.6</v>
      </c>
      <c r="BQ57" s="1326"/>
      <c r="BR57" s="1326"/>
      <c r="BS57" s="1326"/>
      <c r="BT57" s="1326"/>
      <c r="BU57" s="1326"/>
      <c r="BV57" s="1326"/>
      <c r="BW57" s="1326"/>
      <c r="BX57" s="1326">
        <v>58.9</v>
      </c>
      <c r="BY57" s="1326"/>
      <c r="BZ57" s="1326"/>
      <c r="CA57" s="1326"/>
      <c r="CB57" s="1326"/>
      <c r="CC57" s="1326"/>
      <c r="CD57" s="1326"/>
      <c r="CE57" s="1326"/>
      <c r="CF57" s="1326">
        <v>60.5</v>
      </c>
      <c r="CG57" s="1326"/>
      <c r="CH57" s="1326"/>
      <c r="CI57" s="1326"/>
      <c r="CJ57" s="1326"/>
      <c r="CK57" s="1326"/>
      <c r="CL57" s="1326"/>
      <c r="CM57" s="1326"/>
      <c r="CN57" s="1326">
        <v>61.2</v>
      </c>
      <c r="CO57" s="1326"/>
      <c r="CP57" s="1326"/>
      <c r="CQ57" s="1326"/>
      <c r="CR57" s="1326"/>
      <c r="CS57" s="1326"/>
      <c r="CT57" s="1326"/>
      <c r="CU57" s="1326"/>
      <c r="CV57" s="1326">
        <v>61.8</v>
      </c>
      <c r="CW57" s="1326"/>
      <c r="CX57" s="1326"/>
      <c r="CY57" s="1326"/>
      <c r="CZ57" s="1326"/>
      <c r="DA57" s="1326"/>
      <c r="DB57" s="1326"/>
      <c r="DC57" s="1326"/>
      <c r="DD57" s="415"/>
      <c r="DE57" s="410"/>
    </row>
    <row r="58" spans="1:109" s="404" customFormat="1" ht="13.5" x14ac:dyDescent="0.1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617</v>
      </c>
    </row>
    <row r="64" spans="1:109" ht="13.5" x14ac:dyDescent="0.1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615</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571</v>
      </c>
      <c r="BQ72" s="1324"/>
      <c r="BR72" s="1324"/>
      <c r="BS72" s="1324"/>
      <c r="BT72" s="1324"/>
      <c r="BU72" s="1324"/>
      <c r="BV72" s="1324"/>
      <c r="BW72" s="1324"/>
      <c r="BX72" s="1324" t="s">
        <v>572</v>
      </c>
      <c r="BY72" s="1324"/>
      <c r="BZ72" s="1324"/>
      <c r="CA72" s="1324"/>
      <c r="CB72" s="1324"/>
      <c r="CC72" s="1324"/>
      <c r="CD72" s="1324"/>
      <c r="CE72" s="1324"/>
      <c r="CF72" s="1324" t="s">
        <v>573</v>
      </c>
      <c r="CG72" s="1324"/>
      <c r="CH72" s="1324"/>
      <c r="CI72" s="1324"/>
      <c r="CJ72" s="1324"/>
      <c r="CK72" s="1324"/>
      <c r="CL72" s="1324"/>
      <c r="CM72" s="1324"/>
      <c r="CN72" s="1324" t="s">
        <v>574</v>
      </c>
      <c r="CO72" s="1324"/>
      <c r="CP72" s="1324"/>
      <c r="CQ72" s="1324"/>
      <c r="CR72" s="1324"/>
      <c r="CS72" s="1324"/>
      <c r="CT72" s="1324"/>
      <c r="CU72" s="1324"/>
      <c r="CV72" s="1324" t="s">
        <v>575</v>
      </c>
      <c r="CW72" s="1324"/>
      <c r="CX72" s="1324"/>
      <c r="CY72" s="1324"/>
      <c r="CZ72" s="1324"/>
      <c r="DA72" s="1324"/>
      <c r="DB72" s="1324"/>
      <c r="DC72" s="1324"/>
    </row>
    <row r="73" spans="2:107" ht="13.5" x14ac:dyDescent="0.15">
      <c r="B73" s="389"/>
      <c r="G73" s="1329"/>
      <c r="H73" s="1329"/>
      <c r="I73" s="1329"/>
      <c r="J73" s="1329"/>
      <c r="K73" s="1331"/>
      <c r="L73" s="1331"/>
      <c r="M73" s="1331"/>
      <c r="N73" s="1331"/>
      <c r="AM73" s="396"/>
      <c r="AN73" s="1325" t="s">
        <v>614</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6">
        <v>27.3</v>
      </c>
      <c r="BQ73" s="1326"/>
      <c r="BR73" s="1326"/>
      <c r="BS73" s="1326"/>
      <c r="BT73" s="1326"/>
      <c r="BU73" s="1326"/>
      <c r="BV73" s="1326"/>
      <c r="BW73" s="1326"/>
      <c r="BX73" s="1326">
        <v>39.4</v>
      </c>
      <c r="BY73" s="1326"/>
      <c r="BZ73" s="1326"/>
      <c r="CA73" s="1326"/>
      <c r="CB73" s="1326"/>
      <c r="CC73" s="1326"/>
      <c r="CD73" s="1326"/>
      <c r="CE73" s="1326"/>
      <c r="CF73" s="1326">
        <v>43.7</v>
      </c>
      <c r="CG73" s="1326"/>
      <c r="CH73" s="1326"/>
      <c r="CI73" s="1326"/>
      <c r="CJ73" s="1326"/>
      <c r="CK73" s="1326"/>
      <c r="CL73" s="1326"/>
      <c r="CM73" s="1326"/>
      <c r="CN73" s="1326">
        <v>20.100000000000001</v>
      </c>
      <c r="CO73" s="1326"/>
      <c r="CP73" s="1326"/>
      <c r="CQ73" s="1326"/>
      <c r="CR73" s="1326"/>
      <c r="CS73" s="1326"/>
      <c r="CT73" s="1326"/>
      <c r="CU73" s="1326"/>
      <c r="CV73" s="1326">
        <v>30.2</v>
      </c>
      <c r="CW73" s="1326"/>
      <c r="CX73" s="1326"/>
      <c r="CY73" s="1326"/>
      <c r="CZ73" s="1326"/>
      <c r="DA73" s="1326"/>
      <c r="DB73" s="1326"/>
      <c r="DC73" s="1326"/>
    </row>
    <row r="74" spans="2:107" ht="13.5" x14ac:dyDescent="0.1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6">
        <v>10</v>
      </c>
      <c r="BQ75" s="1326"/>
      <c r="BR75" s="1326"/>
      <c r="BS75" s="1326"/>
      <c r="BT75" s="1326"/>
      <c r="BU75" s="1326"/>
      <c r="BV75" s="1326"/>
      <c r="BW75" s="1326"/>
      <c r="BX75" s="1326">
        <v>9.3000000000000007</v>
      </c>
      <c r="BY75" s="1326"/>
      <c r="BZ75" s="1326"/>
      <c r="CA75" s="1326"/>
      <c r="CB75" s="1326"/>
      <c r="CC75" s="1326"/>
      <c r="CD75" s="1326"/>
      <c r="CE75" s="1326"/>
      <c r="CF75" s="1326">
        <v>8.6</v>
      </c>
      <c r="CG75" s="1326"/>
      <c r="CH75" s="1326"/>
      <c r="CI75" s="1326"/>
      <c r="CJ75" s="1326"/>
      <c r="CK75" s="1326"/>
      <c r="CL75" s="1326"/>
      <c r="CM75" s="1326"/>
      <c r="CN75" s="1326">
        <v>8.5</v>
      </c>
      <c r="CO75" s="1326"/>
      <c r="CP75" s="1326"/>
      <c r="CQ75" s="1326"/>
      <c r="CR75" s="1326"/>
      <c r="CS75" s="1326"/>
      <c r="CT75" s="1326"/>
      <c r="CU75" s="1326"/>
      <c r="CV75" s="1326">
        <v>8.1</v>
      </c>
      <c r="CW75" s="1326"/>
      <c r="CX75" s="1326"/>
      <c r="CY75" s="1326"/>
      <c r="CZ75" s="1326"/>
      <c r="DA75" s="1326"/>
      <c r="DB75" s="1326"/>
      <c r="DC75" s="1326"/>
    </row>
    <row r="76" spans="2:107" ht="13.5" x14ac:dyDescent="0.1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5" t="s">
        <v>612</v>
      </c>
      <c r="BC77" s="1325"/>
      <c r="BD77" s="1325"/>
      <c r="BE77" s="1325"/>
      <c r="BF77" s="1325"/>
      <c r="BG77" s="1325"/>
      <c r="BH77" s="1325"/>
      <c r="BI77" s="1325"/>
      <c r="BJ77" s="1325"/>
      <c r="BK77" s="1325"/>
      <c r="BL77" s="1325"/>
      <c r="BM77" s="1325"/>
      <c r="BN77" s="1325"/>
      <c r="BO77" s="1325"/>
      <c r="BP77" s="1326">
        <v>38.5</v>
      </c>
      <c r="BQ77" s="1326"/>
      <c r="BR77" s="1326"/>
      <c r="BS77" s="1326"/>
      <c r="BT77" s="1326"/>
      <c r="BU77" s="1326"/>
      <c r="BV77" s="1326"/>
      <c r="BW77" s="1326"/>
      <c r="BX77" s="1326">
        <v>32.799999999999997</v>
      </c>
      <c r="BY77" s="1326"/>
      <c r="BZ77" s="1326"/>
      <c r="CA77" s="1326"/>
      <c r="CB77" s="1326"/>
      <c r="CC77" s="1326"/>
      <c r="CD77" s="1326"/>
      <c r="CE77" s="1326"/>
      <c r="CF77" s="1326">
        <v>20.9</v>
      </c>
      <c r="CG77" s="1326"/>
      <c r="CH77" s="1326"/>
      <c r="CI77" s="1326"/>
      <c r="CJ77" s="1326"/>
      <c r="CK77" s="1326"/>
      <c r="CL77" s="1326"/>
      <c r="CM77" s="1326"/>
      <c r="CN77" s="1326">
        <v>21</v>
      </c>
      <c r="CO77" s="1326"/>
      <c r="CP77" s="1326"/>
      <c r="CQ77" s="1326"/>
      <c r="CR77" s="1326"/>
      <c r="CS77" s="1326"/>
      <c r="CT77" s="1326"/>
      <c r="CU77" s="1326"/>
      <c r="CV77" s="1326">
        <v>23.5</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611</v>
      </c>
      <c r="BC79" s="1325"/>
      <c r="BD79" s="1325"/>
      <c r="BE79" s="1325"/>
      <c r="BF79" s="1325"/>
      <c r="BG79" s="1325"/>
      <c r="BH79" s="1325"/>
      <c r="BI79" s="1325"/>
      <c r="BJ79" s="1325"/>
      <c r="BK79" s="1325"/>
      <c r="BL79" s="1325"/>
      <c r="BM79" s="1325"/>
      <c r="BN79" s="1325"/>
      <c r="BO79" s="1325"/>
      <c r="BP79" s="1326">
        <v>9.1999999999999993</v>
      </c>
      <c r="BQ79" s="1326"/>
      <c r="BR79" s="1326"/>
      <c r="BS79" s="1326"/>
      <c r="BT79" s="1326"/>
      <c r="BU79" s="1326"/>
      <c r="BV79" s="1326"/>
      <c r="BW79" s="1326"/>
      <c r="BX79" s="1326">
        <v>9.1</v>
      </c>
      <c r="BY79" s="1326"/>
      <c r="BZ79" s="1326"/>
      <c r="CA79" s="1326"/>
      <c r="CB79" s="1326"/>
      <c r="CC79" s="1326"/>
      <c r="CD79" s="1326"/>
      <c r="CE79" s="1326"/>
      <c r="CF79" s="1326">
        <v>9.1</v>
      </c>
      <c r="CG79" s="1326"/>
      <c r="CH79" s="1326"/>
      <c r="CI79" s="1326"/>
      <c r="CJ79" s="1326"/>
      <c r="CK79" s="1326"/>
      <c r="CL79" s="1326"/>
      <c r="CM79" s="1326"/>
      <c r="CN79" s="1326">
        <v>9.1999999999999993</v>
      </c>
      <c r="CO79" s="1326"/>
      <c r="CP79" s="1326"/>
      <c r="CQ79" s="1326"/>
      <c r="CR79" s="1326"/>
      <c r="CS79" s="1326"/>
      <c r="CT79" s="1326"/>
      <c r="CU79" s="1326"/>
      <c r="CV79" s="1326">
        <v>8.6</v>
      </c>
      <c r="CW79" s="1326"/>
      <c r="CX79" s="1326"/>
      <c r="CY79" s="1326"/>
      <c r="CZ79" s="1326"/>
      <c r="DA79" s="1326"/>
      <c r="DB79" s="1326"/>
      <c r="DC79" s="1326"/>
    </row>
    <row r="80" spans="2:107" ht="13.5" x14ac:dyDescent="0.1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b62c9s2VXcfSpWxza/K4ut9e/PB+sJWMuLcYw+jCt3/zuW5YKuvAmD/XF8h2+BSKZi+YxBjii3Opnj/rPhU1A==" saltValue="w94o4HSsemnGiUjidSBxV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DEC3C-BF01-4A7C-8A1B-9B1F3F7D8F08}">
  <sheetPr>
    <pageSetUpPr fitToPage="1"/>
  </sheetPr>
  <dimension ref="A1:DR125"/>
  <sheetViews>
    <sheetView showGridLines="0" topLeftCell="A33"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R6aJm2j8YX9bRoKu98KwtpuTR+9QcHfcT3ghPCoUboih2c7DpgzNfZEfU+pslCS09SZu9Qg2HLmfDp29bZN3nA==" saltValue="F4KgpXbFZeFVTJ2DNfnDE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9E10A-8C4B-49CD-94CB-5512472470D9}">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fDcyGIPHEx8Q9qILRNdDEvt+qbvnHIApPWgdapyImnLYWvMlFElPjjKvnawgngnZsy3sgPELMEznka8kVm3vKQ==" saltValue="lf18oHygPd6R1Xupc5RXp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54699</v>
      </c>
      <c r="E3" s="162"/>
      <c r="F3" s="163">
        <v>78903</v>
      </c>
      <c r="G3" s="164"/>
      <c r="H3" s="165"/>
    </row>
    <row r="4" spans="1:8" x14ac:dyDescent="0.15">
      <c r="A4" s="166"/>
      <c r="B4" s="167"/>
      <c r="C4" s="168"/>
      <c r="D4" s="169">
        <v>29303</v>
      </c>
      <c r="E4" s="170"/>
      <c r="F4" s="171">
        <v>49201</v>
      </c>
      <c r="G4" s="172"/>
      <c r="H4" s="173"/>
    </row>
    <row r="5" spans="1:8" x14ac:dyDescent="0.15">
      <c r="A5" s="154" t="s">
        <v>563</v>
      </c>
      <c r="B5" s="159"/>
      <c r="C5" s="160"/>
      <c r="D5" s="161">
        <v>78004</v>
      </c>
      <c r="E5" s="162"/>
      <c r="F5" s="163">
        <v>82993</v>
      </c>
      <c r="G5" s="164"/>
      <c r="H5" s="165"/>
    </row>
    <row r="6" spans="1:8" x14ac:dyDescent="0.15">
      <c r="A6" s="166"/>
      <c r="B6" s="167"/>
      <c r="C6" s="168"/>
      <c r="D6" s="169">
        <v>26779</v>
      </c>
      <c r="E6" s="170"/>
      <c r="F6" s="171">
        <v>46787</v>
      </c>
      <c r="G6" s="172"/>
      <c r="H6" s="173"/>
    </row>
    <row r="7" spans="1:8" x14ac:dyDescent="0.15">
      <c r="A7" s="154" t="s">
        <v>564</v>
      </c>
      <c r="B7" s="159"/>
      <c r="C7" s="160"/>
      <c r="D7" s="161">
        <v>47027</v>
      </c>
      <c r="E7" s="162"/>
      <c r="F7" s="163">
        <v>108252</v>
      </c>
      <c r="G7" s="164"/>
      <c r="H7" s="165"/>
    </row>
    <row r="8" spans="1:8" x14ac:dyDescent="0.15">
      <c r="A8" s="166"/>
      <c r="B8" s="167"/>
      <c r="C8" s="168"/>
      <c r="D8" s="169">
        <v>29456</v>
      </c>
      <c r="E8" s="170"/>
      <c r="F8" s="171">
        <v>50321</v>
      </c>
      <c r="G8" s="172"/>
      <c r="H8" s="173"/>
    </row>
    <row r="9" spans="1:8" x14ac:dyDescent="0.15">
      <c r="A9" s="154" t="s">
        <v>565</v>
      </c>
      <c r="B9" s="159"/>
      <c r="C9" s="160"/>
      <c r="D9" s="161">
        <v>35316</v>
      </c>
      <c r="E9" s="162"/>
      <c r="F9" s="163">
        <v>93492</v>
      </c>
      <c r="G9" s="164"/>
      <c r="H9" s="165"/>
    </row>
    <row r="10" spans="1:8" x14ac:dyDescent="0.15">
      <c r="A10" s="166"/>
      <c r="B10" s="167"/>
      <c r="C10" s="168"/>
      <c r="D10" s="169">
        <v>21325</v>
      </c>
      <c r="E10" s="170"/>
      <c r="F10" s="171">
        <v>53316</v>
      </c>
      <c r="G10" s="172"/>
      <c r="H10" s="173"/>
    </row>
    <row r="11" spans="1:8" x14ac:dyDescent="0.15">
      <c r="A11" s="154" t="s">
        <v>566</v>
      </c>
      <c r="B11" s="159"/>
      <c r="C11" s="160"/>
      <c r="D11" s="161">
        <v>62259</v>
      </c>
      <c r="E11" s="162"/>
      <c r="F11" s="163">
        <v>94796</v>
      </c>
      <c r="G11" s="164"/>
      <c r="H11" s="165"/>
    </row>
    <row r="12" spans="1:8" x14ac:dyDescent="0.15">
      <c r="A12" s="166"/>
      <c r="B12" s="167"/>
      <c r="C12" s="174"/>
      <c r="D12" s="169">
        <v>24410</v>
      </c>
      <c r="E12" s="170"/>
      <c r="F12" s="171">
        <v>55781</v>
      </c>
      <c r="G12" s="172"/>
      <c r="H12" s="173"/>
    </row>
    <row r="13" spans="1:8" x14ac:dyDescent="0.15">
      <c r="A13" s="154"/>
      <c r="B13" s="159"/>
      <c r="C13" s="175"/>
      <c r="D13" s="176">
        <v>55461</v>
      </c>
      <c r="E13" s="177"/>
      <c r="F13" s="178">
        <v>91687</v>
      </c>
      <c r="G13" s="179"/>
      <c r="H13" s="165"/>
    </row>
    <row r="14" spans="1:8" x14ac:dyDescent="0.15">
      <c r="A14" s="166"/>
      <c r="B14" s="167"/>
      <c r="C14" s="168"/>
      <c r="D14" s="169">
        <v>26255</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3.36</v>
      </c>
      <c r="C19" s="180">
        <f>ROUND(VALUE(SUBSTITUTE(実質収支比率等に係る経年分析!G$48,"▲","-")),2)</f>
        <v>3.02</v>
      </c>
      <c r="D19" s="180">
        <f>ROUND(VALUE(SUBSTITUTE(実質収支比率等に係る経年分析!H$48,"▲","-")),2)</f>
        <v>2.57</v>
      </c>
      <c r="E19" s="180">
        <f>ROUND(VALUE(SUBSTITUTE(実質収支比率等に係る経年分析!I$48,"▲","-")),2)</f>
        <v>5.82</v>
      </c>
      <c r="F19" s="180">
        <f>ROUND(VALUE(SUBSTITUTE(実質収支比率等に係る経年分析!J$48,"▲","-")),2)</f>
        <v>5.43</v>
      </c>
    </row>
    <row r="20" spans="1:11" x14ac:dyDescent="0.15">
      <c r="A20" s="180" t="s">
        <v>55</v>
      </c>
      <c r="B20" s="180">
        <f>ROUND(VALUE(SUBSTITUTE(実質収支比率等に係る経年分析!F$47,"▲","-")),2)</f>
        <v>23.49</v>
      </c>
      <c r="C20" s="180">
        <f>ROUND(VALUE(SUBSTITUTE(実質収支比率等に係る経年分析!G$47,"▲","-")),2)</f>
        <v>24.15</v>
      </c>
      <c r="D20" s="180">
        <f>ROUND(VALUE(SUBSTITUTE(実質収支比率等に係る経年分析!H$47,"▲","-")),2)</f>
        <v>28.57</v>
      </c>
      <c r="E20" s="180">
        <f>ROUND(VALUE(SUBSTITUTE(実質収支比率等に係る経年分析!I$47,"▲","-")),2)</f>
        <v>46.99</v>
      </c>
      <c r="F20" s="180">
        <f>ROUND(VALUE(SUBSTITUTE(実質収支比率等に係る経年分析!J$47,"▲","-")),2)</f>
        <v>34.97</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3.71</v>
      </c>
      <c r="E21" s="180">
        <f>IF(ISNUMBER(VALUE(SUBSTITUTE(実質収支比率等に係る経年分析!I$49,"▲","-"))),ROUND(VALUE(SUBSTITUTE(実質収支比率等に係る経年分析!I$49,"▲","-")),2),NA())</f>
        <v>21.25</v>
      </c>
      <c r="F21" s="180">
        <f>IF(ISNUMBER(VALUE(SUBSTITUTE(実質収支比率等に係る経年分析!J$49,"▲","-"))),ROUND(VALUE(SUBSTITUTE(実質収支比率等に係る経年分析!J$49,"▲","-")),2),NA())</f>
        <v>-10.35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鏡石駅東第１土地区画整理事業特別会計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5.29</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19.8</v>
      </c>
    </row>
    <row r="36" spans="1:16" x14ac:dyDescent="0.15">
      <c r="A36" s="181" t="str">
        <f>IF(連結実質赤字比率に係る赤字・黒字の構成分析!C$34="",NA(),連結実質赤字比率に係る赤字・黒字の構成分析!C$34)</f>
        <v>工業団地事業特別会計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25.81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452</v>
      </c>
      <c r="E42" s="182"/>
      <c r="F42" s="182"/>
      <c r="G42" s="182">
        <f>'実質公債費比率（分子）の構造'!L$52</f>
        <v>441</v>
      </c>
      <c r="H42" s="182"/>
      <c r="I42" s="182"/>
      <c r="J42" s="182">
        <f>'実質公債費比率（分子）の構造'!M$52</f>
        <v>423</v>
      </c>
      <c r="K42" s="182"/>
      <c r="L42" s="182"/>
      <c r="M42" s="182">
        <f>'実質公債費比率（分子）の構造'!N$52</f>
        <v>426</v>
      </c>
      <c r="N42" s="182"/>
      <c r="O42" s="182"/>
      <c r="P42" s="182">
        <f>'実質公債費比率（分子）の構造'!O$52</f>
        <v>418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88</v>
      </c>
      <c r="C44" s="182"/>
      <c r="D44" s="182"/>
      <c r="E44" s="182">
        <f>'実質公債費比率（分子）の構造'!L$50</f>
        <v>78</v>
      </c>
      <c r="F44" s="182"/>
      <c r="G44" s="182"/>
      <c r="H44" s="182">
        <f>'実質公債費比率（分子）の構造'!M$50</f>
        <v>72</v>
      </c>
      <c r="I44" s="182"/>
      <c r="J44" s="182"/>
      <c r="K44" s="182">
        <f>'実質公債費比率（分子）の構造'!N$50</f>
        <v>71</v>
      </c>
      <c r="L44" s="182"/>
      <c r="M44" s="182"/>
      <c r="N44" s="182">
        <f>'実質公債費比率（分子）の構造'!O$50</f>
        <v>66</v>
      </c>
      <c r="O44" s="182"/>
      <c r="P44" s="182"/>
    </row>
    <row r="45" spans="1:16" x14ac:dyDescent="0.15">
      <c r="A45" s="182" t="s">
        <v>66</v>
      </c>
      <c r="B45" s="182">
        <f>'実質公債費比率（分子）の構造'!K$49</f>
        <v>4</v>
      </c>
      <c r="C45" s="182"/>
      <c r="D45" s="182"/>
      <c r="E45" s="182">
        <f>'実質公債費比率（分子）の構造'!L$49</f>
        <v>2</v>
      </c>
      <c r="F45" s="182"/>
      <c r="G45" s="182"/>
      <c r="H45" s="182">
        <f>'実質公債費比率（分子）の構造'!M$49</f>
        <v>5</v>
      </c>
      <c r="I45" s="182"/>
      <c r="J45" s="182"/>
      <c r="K45" s="182">
        <f>'実質公債費比率（分子）の構造'!N$49</f>
        <v>9</v>
      </c>
      <c r="L45" s="182"/>
      <c r="M45" s="182"/>
      <c r="N45" s="182">
        <f>'実質公債費比率（分子）の構造'!O$49</f>
        <v>11</v>
      </c>
      <c r="O45" s="182"/>
      <c r="P45" s="182"/>
    </row>
    <row r="46" spans="1:16" x14ac:dyDescent="0.15">
      <c r="A46" s="182" t="s">
        <v>67</v>
      </c>
      <c r="B46" s="182">
        <f>'実質公債費比率（分子）の構造'!K$48</f>
        <v>124</v>
      </c>
      <c r="C46" s="182"/>
      <c r="D46" s="182"/>
      <c r="E46" s="182">
        <f>'実質公債費比率（分子）の構造'!L$48</f>
        <v>177</v>
      </c>
      <c r="F46" s="182"/>
      <c r="G46" s="182"/>
      <c r="H46" s="182">
        <f>'実質公債費比率（分子）の構造'!M$48</f>
        <v>166</v>
      </c>
      <c r="I46" s="182"/>
      <c r="J46" s="182"/>
      <c r="K46" s="182">
        <f>'実質公債費比率（分子）の構造'!N$48</f>
        <v>176</v>
      </c>
      <c r="L46" s="182"/>
      <c r="M46" s="182"/>
      <c r="N46" s="182">
        <f>'実質公債費比率（分子）の構造'!O$48</f>
        <v>171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485</v>
      </c>
      <c r="C49" s="182"/>
      <c r="D49" s="182"/>
      <c r="E49" s="182">
        <f>'実質公債費比率（分子）の構造'!L$45</f>
        <v>450</v>
      </c>
      <c r="F49" s="182"/>
      <c r="G49" s="182"/>
      <c r="H49" s="182">
        <f>'実質公債費比率（分子）の構造'!M$45</f>
        <v>405</v>
      </c>
      <c r="I49" s="182"/>
      <c r="J49" s="182"/>
      <c r="K49" s="182">
        <f>'実質公債費比率（分子）の構造'!N$45</f>
        <v>406</v>
      </c>
      <c r="L49" s="182"/>
      <c r="M49" s="182"/>
      <c r="N49" s="182">
        <f>'実質公債費比率（分子）の構造'!O$45</f>
        <v>406</v>
      </c>
      <c r="O49" s="182"/>
      <c r="P49" s="182"/>
    </row>
    <row r="50" spans="1:16" x14ac:dyDescent="0.15">
      <c r="A50" s="182" t="s">
        <v>71</v>
      </c>
      <c r="B50" s="182" t="e">
        <f>NA()</f>
        <v>#N/A</v>
      </c>
      <c r="C50" s="182">
        <f>IF(ISNUMBER('実質公債費比率（分子）の構造'!K$53),'実質公債費比率（分子）の構造'!K$53,NA())</f>
        <v>249</v>
      </c>
      <c r="D50" s="182" t="e">
        <f>NA()</f>
        <v>#N/A</v>
      </c>
      <c r="E50" s="182" t="e">
        <f>NA()</f>
        <v>#N/A</v>
      </c>
      <c r="F50" s="182">
        <f>IF(ISNUMBER('実質公債費比率（分子）の構造'!L$53),'実質公債費比率（分子）の構造'!L$53,NA())</f>
        <v>266</v>
      </c>
      <c r="G50" s="182" t="e">
        <f>NA()</f>
        <v>#N/A</v>
      </c>
      <c r="H50" s="182" t="e">
        <f>NA()</f>
        <v>#N/A</v>
      </c>
      <c r="I50" s="182">
        <f>IF(ISNUMBER('実質公債費比率（分子）の構造'!M$53),'実質公債費比率（分子）の構造'!M$53,NA())</f>
        <v>225</v>
      </c>
      <c r="J50" s="182" t="e">
        <f>NA()</f>
        <v>#N/A</v>
      </c>
      <c r="K50" s="182" t="e">
        <f>NA()</f>
        <v>#N/A</v>
      </c>
      <c r="L50" s="182">
        <f>IF(ISNUMBER('実質公債費比率（分子）の構造'!N$53),'実質公債費比率（分子）の構造'!N$53,NA())</f>
        <v>236</v>
      </c>
      <c r="M50" s="182" t="e">
        <f>NA()</f>
        <v>#N/A</v>
      </c>
      <c r="N50" s="182" t="e">
        <f>NA()</f>
        <v>#N/A</v>
      </c>
      <c r="O50" s="182">
        <f>IF(ISNUMBER('実質公債費比率（分子）の構造'!O$53),'実質公債費比率（分子）の構造'!O$53,NA())</f>
        <v>236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5631</v>
      </c>
      <c r="E56" s="181"/>
      <c r="F56" s="181"/>
      <c r="G56" s="181">
        <f>'将来負担比率（分子）の構造'!J$52</f>
        <v>5552</v>
      </c>
      <c r="H56" s="181"/>
      <c r="I56" s="181"/>
      <c r="J56" s="181">
        <f>'将来負担比率（分子）の構造'!K$52</f>
        <v>5550</v>
      </c>
      <c r="K56" s="181"/>
      <c r="L56" s="181"/>
      <c r="M56" s="181">
        <f>'将来負担比率（分子）の構造'!L$52</f>
        <v>5574</v>
      </c>
      <c r="N56" s="181"/>
      <c r="O56" s="181"/>
      <c r="P56" s="181">
        <f>'将来負担比率（分子）の構造'!M$52</f>
        <v>5559</v>
      </c>
    </row>
    <row r="57" spans="1:16" x14ac:dyDescent="0.15">
      <c r="A57" s="181" t="s">
        <v>42</v>
      </c>
      <c r="B57" s="181"/>
      <c r="C57" s="181"/>
      <c r="D57" s="181">
        <f>'将来負担比率（分子）の構造'!I$51</f>
        <v>139</v>
      </c>
      <c r="E57" s="181"/>
      <c r="F57" s="181"/>
      <c r="G57" s="181">
        <f>'将来負担比率（分子）の構造'!J$51</f>
        <v>169</v>
      </c>
      <c r="H57" s="181"/>
      <c r="I57" s="181"/>
      <c r="J57" s="181">
        <f>'将来負担比率（分子）の構造'!K$51</f>
        <v>189</v>
      </c>
      <c r="K57" s="181"/>
      <c r="L57" s="181"/>
      <c r="M57" s="181">
        <f>'将来負担比率（分子）の構造'!L$51</f>
        <v>236</v>
      </c>
      <c r="N57" s="181"/>
      <c r="O57" s="181"/>
      <c r="P57" s="181">
        <f>'将来負担比率（分子）の構造'!M$51</f>
        <v>43</v>
      </c>
    </row>
    <row r="58" spans="1:16" x14ac:dyDescent="0.15">
      <c r="A58" s="181" t="s">
        <v>41</v>
      </c>
      <c r="B58" s="181"/>
      <c r="C58" s="181"/>
      <c r="D58" s="181">
        <f>'将来負担比率（分子）の構造'!I$50</f>
        <v>2431</v>
      </c>
      <c r="E58" s="181"/>
      <c r="F58" s="181"/>
      <c r="G58" s="181">
        <f>'将来負担比率（分子）の構造'!J$50</f>
        <v>2471</v>
      </c>
      <c r="H58" s="181"/>
      <c r="I58" s="181"/>
      <c r="J58" s="181">
        <f>'将来負担比率（分子）の構造'!K$50</f>
        <v>2697</v>
      </c>
      <c r="K58" s="181"/>
      <c r="L58" s="181"/>
      <c r="M58" s="181">
        <f>'将来負担比率（分子）の構造'!L$50</f>
        <v>3366</v>
      </c>
      <c r="N58" s="181"/>
      <c r="O58" s="181"/>
      <c r="P58" s="181">
        <f>'将来負担比率（分子）の構造'!M$50</f>
        <v>3221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467</v>
      </c>
      <c r="C62" s="181"/>
      <c r="D62" s="181"/>
      <c r="E62" s="181">
        <f>'将来負担比率（分子）の構造'!J$45</f>
        <v>429</v>
      </c>
      <c r="F62" s="181"/>
      <c r="G62" s="181"/>
      <c r="H62" s="181">
        <f>'将来負担比率（分子）の構造'!K$45</f>
        <v>396</v>
      </c>
      <c r="I62" s="181"/>
      <c r="J62" s="181"/>
      <c r="K62" s="181">
        <f>'将来負担比率（分子）の構造'!L$45</f>
        <v>322</v>
      </c>
      <c r="L62" s="181"/>
      <c r="M62" s="181"/>
      <c r="N62" s="181">
        <f>'将来負担比率（分子）の構造'!M$45</f>
        <v>396</v>
      </c>
      <c r="O62" s="181"/>
      <c r="P62" s="181"/>
    </row>
    <row r="63" spans="1:16" x14ac:dyDescent="0.15">
      <c r="A63" s="181" t="s">
        <v>34</v>
      </c>
      <c r="B63" s="181">
        <f>'将来負担比率（分子）の構造'!I$44</f>
        <v>102</v>
      </c>
      <c r="C63" s="181"/>
      <c r="D63" s="181"/>
      <c r="E63" s="181">
        <f>'将来負担比率（分子）の構造'!J$44</f>
        <v>124</v>
      </c>
      <c r="F63" s="181"/>
      <c r="G63" s="181"/>
      <c r="H63" s="181">
        <f>'将来負担比率（分子）の構造'!K$44</f>
        <v>289</v>
      </c>
      <c r="I63" s="181"/>
      <c r="J63" s="181"/>
      <c r="K63" s="181">
        <f>'将来負担比率（分子）の構造'!L$44</f>
        <v>322</v>
      </c>
      <c r="L63" s="181"/>
      <c r="M63" s="181"/>
      <c r="N63" s="181">
        <f>'将来負担比率（分子）の構造'!M$44</f>
        <v>323</v>
      </c>
      <c r="O63" s="181"/>
      <c r="P63" s="181"/>
    </row>
    <row r="64" spans="1:16" x14ac:dyDescent="0.15">
      <c r="A64" s="181" t="s">
        <v>33</v>
      </c>
      <c r="B64" s="181">
        <f>'将来負担比率（分子）の構造'!I$43</f>
        <v>2392</v>
      </c>
      <c r="C64" s="181"/>
      <c r="D64" s="181"/>
      <c r="E64" s="181">
        <f>'将来負担比率（分子）の構造'!J$43</f>
        <v>2662</v>
      </c>
      <c r="F64" s="181"/>
      <c r="G64" s="181"/>
      <c r="H64" s="181">
        <f>'将来負担比率（分子）の構造'!K$43</f>
        <v>2863</v>
      </c>
      <c r="I64" s="181"/>
      <c r="J64" s="181"/>
      <c r="K64" s="181">
        <f>'将来負担比率（分子）の構造'!L$43</f>
        <v>3062</v>
      </c>
      <c r="L64" s="181"/>
      <c r="M64" s="181"/>
      <c r="N64" s="181">
        <f>'将来負担比率（分子）の構造'!M$43</f>
        <v>2743</v>
      </c>
      <c r="O64" s="181"/>
      <c r="P64" s="181"/>
    </row>
    <row r="65" spans="1:16" x14ac:dyDescent="0.15">
      <c r="A65" s="181" t="s">
        <v>32</v>
      </c>
      <c r="B65" s="181">
        <f>'将来負担比率（分子）の構造'!I$42</f>
        <v>757</v>
      </c>
      <c r="C65" s="181"/>
      <c r="D65" s="181"/>
      <c r="E65" s="181">
        <f>'将来負担比率（分子）の構造'!J$42</f>
        <v>708</v>
      </c>
      <c r="F65" s="181"/>
      <c r="G65" s="181"/>
      <c r="H65" s="181">
        <f>'将来負担比率（分子）の構造'!K$42</f>
        <v>664</v>
      </c>
      <c r="I65" s="181"/>
      <c r="J65" s="181"/>
      <c r="K65" s="181">
        <f>'将来負担比率（分子）の構造'!L$42</f>
        <v>580</v>
      </c>
      <c r="L65" s="181"/>
      <c r="M65" s="181"/>
      <c r="N65" s="181">
        <f>'将来負担比率（分子）の構造'!M$42</f>
        <v>538</v>
      </c>
      <c r="O65" s="181"/>
      <c r="P65" s="181"/>
    </row>
    <row r="66" spans="1:16" x14ac:dyDescent="0.15">
      <c r="A66" s="181" t="s">
        <v>31</v>
      </c>
      <c r="B66" s="181">
        <f>'将来負担比率（分子）の構造'!I$41</f>
        <v>5265</v>
      </c>
      <c r="C66" s="181"/>
      <c r="D66" s="181"/>
      <c r="E66" s="181">
        <f>'将来負担比率（分子）の構造'!J$41</f>
        <v>5401</v>
      </c>
      <c r="F66" s="181"/>
      <c r="G66" s="181"/>
      <c r="H66" s="181">
        <f>'将来負担比率（分子）の構造'!K$41</f>
        <v>5470</v>
      </c>
      <c r="I66" s="181"/>
      <c r="J66" s="181"/>
      <c r="K66" s="181">
        <f>'将来負担比率（分子）の構造'!L$41</f>
        <v>5453</v>
      </c>
      <c r="L66" s="181"/>
      <c r="M66" s="181"/>
      <c r="N66" s="181">
        <f>'将来負担比率（分子）の構造'!M$41</f>
        <v>5714</v>
      </c>
      <c r="O66" s="181"/>
      <c r="P66" s="181"/>
    </row>
    <row r="67" spans="1:16" x14ac:dyDescent="0.15">
      <c r="A67" s="181" t="s">
        <v>75</v>
      </c>
      <c r="B67" s="181" t="e">
        <f>NA()</f>
        <v>#N/A</v>
      </c>
      <c r="C67" s="181">
        <f>IF(ISNUMBER('将来負担比率（分子）の構造'!I$53), IF('将来負担比率（分子）の構造'!I$53 &lt; 0, 0, '将来負担比率（分子）の構造'!I$53), NA())</f>
        <v>781</v>
      </c>
      <c r="D67" s="181" t="e">
        <f>NA()</f>
        <v>#N/A</v>
      </c>
      <c r="E67" s="181" t="e">
        <f>NA()</f>
        <v>#N/A</v>
      </c>
      <c r="F67" s="181">
        <f>IF(ISNUMBER('将来負担比率（分子）の構造'!J$53), IF('将来負担比率（分子）の構造'!J$53 &lt; 0, 0, '将来負担比率（分子）の構造'!J$53), NA())</f>
        <v>1131</v>
      </c>
      <c r="G67" s="181" t="e">
        <f>NA()</f>
        <v>#N/A</v>
      </c>
      <c r="H67" s="181" t="e">
        <f>NA()</f>
        <v>#N/A</v>
      </c>
      <c r="I67" s="181">
        <f>IF(ISNUMBER('将来負担比率（分子）の構造'!K$53), IF('将来負担比率（分子）の構造'!K$53 &lt; 0, 0, '将来負担比率（分子）の構造'!K$53), NA())</f>
        <v>1244</v>
      </c>
      <c r="J67" s="181" t="e">
        <f>NA()</f>
        <v>#N/A</v>
      </c>
      <c r="K67" s="181" t="e">
        <f>NA()</f>
        <v>#N/A</v>
      </c>
      <c r="L67" s="181">
        <f>IF(ISNUMBER('将来負担比率（分子）の構造'!L$53), IF('将来負担比率（分子）の構造'!L$53 &lt; 0, 0, '将来負担比率（分子）の構造'!L$53), NA())</f>
        <v>563</v>
      </c>
      <c r="M67" s="181" t="e">
        <f>NA()</f>
        <v>#N/A</v>
      </c>
      <c r="N67" s="181" t="e">
        <f>NA()</f>
        <v>#N/A</v>
      </c>
      <c r="O67" s="181">
        <f>IF(ISNUMBER('将来負担比率（分子）の構造'!M$53), IF('将来負担比率（分子）の構造'!M$53 &lt; 0, 0, '将来負担比率（分子）の構造'!M$53), NA())</f>
        <v>891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931</v>
      </c>
      <c r="C72" s="185">
        <f>基金残高に係る経年分析!G55</f>
        <v>1511</v>
      </c>
      <c r="D72" s="185">
        <f>基金残高に係る経年分析!H55</f>
        <v>1171</v>
      </c>
    </row>
    <row r="73" spans="1:16" x14ac:dyDescent="0.15">
      <c r="A73" s="184" t="s">
        <v>78</v>
      </c>
      <c r="B73" s="185">
        <f>基金残高に係る経年分析!F56</f>
        <v>41</v>
      </c>
      <c r="C73" s="185">
        <f>基金残高に係る経年分析!G56</f>
        <v>1</v>
      </c>
      <c r="D73" s="185">
        <f>基金残高に係る経年分析!H56</f>
        <v>11</v>
      </c>
    </row>
    <row r="74" spans="1:16" x14ac:dyDescent="0.15">
      <c r="A74" s="184" t="s">
        <v>79</v>
      </c>
      <c r="B74" s="185">
        <f>基金残高に係る経年分析!F57</f>
        <v>1471</v>
      </c>
      <c r="C74" s="185">
        <f>基金残高に係る経年分析!G57</f>
        <v>1514</v>
      </c>
      <c r="D74" s="185">
        <f>基金残高に係る経年分析!H57</f>
        <v>1668</v>
      </c>
    </row>
  </sheetData>
  <sheetProtection algorithmName="SHA-512" hashValue="zAw1SWqKzkyi3/KP1aqy3TluytsUpjxHEoRAF8K9Ayqq1kAr3S6oXmdPFZxw8XNrAU5yYTk1fj7yXgLO9hrTHw==" saltValue="79uwcTwB2h0kzAHWoiI7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1623270</v>
      </c>
      <c r="S5" s="675"/>
      <c r="T5" s="675"/>
      <c r="U5" s="675"/>
      <c r="V5" s="675"/>
      <c r="W5" s="675"/>
      <c r="X5" s="675"/>
      <c r="Y5" s="676"/>
      <c r="Z5" s="677">
        <v>18.2</v>
      </c>
      <c r="AA5" s="677"/>
      <c r="AB5" s="677"/>
      <c r="AC5" s="677"/>
      <c r="AD5" s="678">
        <v>1623270</v>
      </c>
      <c r="AE5" s="678"/>
      <c r="AF5" s="678"/>
      <c r="AG5" s="678"/>
      <c r="AH5" s="678"/>
      <c r="AI5" s="678"/>
      <c r="AJ5" s="678"/>
      <c r="AK5" s="678"/>
      <c r="AL5" s="679">
        <v>52.7</v>
      </c>
      <c r="AM5" s="680"/>
      <c r="AN5" s="680"/>
      <c r="AO5" s="681"/>
      <c r="AP5" s="671" t="s">
        <v>224</v>
      </c>
      <c r="AQ5" s="672"/>
      <c r="AR5" s="672"/>
      <c r="AS5" s="672"/>
      <c r="AT5" s="672"/>
      <c r="AU5" s="672"/>
      <c r="AV5" s="672"/>
      <c r="AW5" s="672"/>
      <c r="AX5" s="672"/>
      <c r="AY5" s="672"/>
      <c r="AZ5" s="672"/>
      <c r="BA5" s="672"/>
      <c r="BB5" s="672"/>
      <c r="BC5" s="672"/>
      <c r="BD5" s="672"/>
      <c r="BE5" s="672"/>
      <c r="BF5" s="673"/>
      <c r="BG5" s="685">
        <v>1623216</v>
      </c>
      <c r="BH5" s="686"/>
      <c r="BI5" s="686"/>
      <c r="BJ5" s="686"/>
      <c r="BK5" s="686"/>
      <c r="BL5" s="686"/>
      <c r="BM5" s="686"/>
      <c r="BN5" s="687"/>
      <c r="BO5" s="688">
        <v>100</v>
      </c>
      <c r="BP5" s="688"/>
      <c r="BQ5" s="688"/>
      <c r="BR5" s="688"/>
      <c r="BS5" s="689" t="s">
        <v>172</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71902</v>
      </c>
      <c r="S6" s="686"/>
      <c r="T6" s="686"/>
      <c r="U6" s="686"/>
      <c r="V6" s="686"/>
      <c r="W6" s="686"/>
      <c r="X6" s="686"/>
      <c r="Y6" s="687"/>
      <c r="Z6" s="688">
        <v>0.8</v>
      </c>
      <c r="AA6" s="688"/>
      <c r="AB6" s="688"/>
      <c r="AC6" s="688"/>
      <c r="AD6" s="689">
        <v>71902</v>
      </c>
      <c r="AE6" s="689"/>
      <c r="AF6" s="689"/>
      <c r="AG6" s="689"/>
      <c r="AH6" s="689"/>
      <c r="AI6" s="689"/>
      <c r="AJ6" s="689"/>
      <c r="AK6" s="689"/>
      <c r="AL6" s="690">
        <v>2.2999999999999998</v>
      </c>
      <c r="AM6" s="691"/>
      <c r="AN6" s="691"/>
      <c r="AO6" s="692"/>
      <c r="AP6" s="682" t="s">
        <v>229</v>
      </c>
      <c r="AQ6" s="683"/>
      <c r="AR6" s="683"/>
      <c r="AS6" s="683"/>
      <c r="AT6" s="683"/>
      <c r="AU6" s="683"/>
      <c r="AV6" s="683"/>
      <c r="AW6" s="683"/>
      <c r="AX6" s="683"/>
      <c r="AY6" s="683"/>
      <c r="AZ6" s="683"/>
      <c r="BA6" s="683"/>
      <c r="BB6" s="683"/>
      <c r="BC6" s="683"/>
      <c r="BD6" s="683"/>
      <c r="BE6" s="683"/>
      <c r="BF6" s="684"/>
      <c r="BG6" s="685">
        <v>1623216</v>
      </c>
      <c r="BH6" s="686"/>
      <c r="BI6" s="686"/>
      <c r="BJ6" s="686"/>
      <c r="BK6" s="686"/>
      <c r="BL6" s="686"/>
      <c r="BM6" s="686"/>
      <c r="BN6" s="687"/>
      <c r="BO6" s="688">
        <v>100</v>
      </c>
      <c r="BP6" s="688"/>
      <c r="BQ6" s="688"/>
      <c r="BR6" s="688"/>
      <c r="BS6" s="689" t="s">
        <v>172</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75110</v>
      </c>
      <c r="CS6" s="686"/>
      <c r="CT6" s="686"/>
      <c r="CU6" s="686"/>
      <c r="CV6" s="686"/>
      <c r="CW6" s="686"/>
      <c r="CX6" s="686"/>
      <c r="CY6" s="687"/>
      <c r="CZ6" s="679">
        <v>0.9</v>
      </c>
      <c r="DA6" s="680"/>
      <c r="DB6" s="680"/>
      <c r="DC6" s="699"/>
      <c r="DD6" s="694">
        <v>1960</v>
      </c>
      <c r="DE6" s="686"/>
      <c r="DF6" s="686"/>
      <c r="DG6" s="686"/>
      <c r="DH6" s="686"/>
      <c r="DI6" s="686"/>
      <c r="DJ6" s="686"/>
      <c r="DK6" s="686"/>
      <c r="DL6" s="686"/>
      <c r="DM6" s="686"/>
      <c r="DN6" s="686"/>
      <c r="DO6" s="686"/>
      <c r="DP6" s="687"/>
      <c r="DQ6" s="694">
        <v>75110</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1056</v>
      </c>
      <c r="S7" s="686"/>
      <c r="T7" s="686"/>
      <c r="U7" s="686"/>
      <c r="V7" s="686"/>
      <c r="W7" s="686"/>
      <c r="X7" s="686"/>
      <c r="Y7" s="687"/>
      <c r="Z7" s="688">
        <v>0</v>
      </c>
      <c r="AA7" s="688"/>
      <c r="AB7" s="688"/>
      <c r="AC7" s="688"/>
      <c r="AD7" s="689">
        <v>1056</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637838</v>
      </c>
      <c r="BH7" s="686"/>
      <c r="BI7" s="686"/>
      <c r="BJ7" s="686"/>
      <c r="BK7" s="686"/>
      <c r="BL7" s="686"/>
      <c r="BM7" s="686"/>
      <c r="BN7" s="687"/>
      <c r="BO7" s="688">
        <v>39.299999999999997</v>
      </c>
      <c r="BP7" s="688"/>
      <c r="BQ7" s="688"/>
      <c r="BR7" s="688"/>
      <c r="BS7" s="689" t="s">
        <v>172</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2168004</v>
      </c>
      <c r="CS7" s="686"/>
      <c r="CT7" s="686"/>
      <c r="CU7" s="686"/>
      <c r="CV7" s="686"/>
      <c r="CW7" s="686"/>
      <c r="CX7" s="686"/>
      <c r="CY7" s="687"/>
      <c r="CZ7" s="688">
        <v>25.4</v>
      </c>
      <c r="DA7" s="688"/>
      <c r="DB7" s="688"/>
      <c r="DC7" s="688"/>
      <c r="DD7" s="694">
        <v>92836</v>
      </c>
      <c r="DE7" s="686"/>
      <c r="DF7" s="686"/>
      <c r="DG7" s="686"/>
      <c r="DH7" s="686"/>
      <c r="DI7" s="686"/>
      <c r="DJ7" s="686"/>
      <c r="DK7" s="686"/>
      <c r="DL7" s="686"/>
      <c r="DM7" s="686"/>
      <c r="DN7" s="686"/>
      <c r="DO7" s="686"/>
      <c r="DP7" s="687"/>
      <c r="DQ7" s="694">
        <v>785411</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3594</v>
      </c>
      <c r="S8" s="686"/>
      <c r="T8" s="686"/>
      <c r="U8" s="686"/>
      <c r="V8" s="686"/>
      <c r="W8" s="686"/>
      <c r="X8" s="686"/>
      <c r="Y8" s="687"/>
      <c r="Z8" s="688">
        <v>0</v>
      </c>
      <c r="AA8" s="688"/>
      <c r="AB8" s="688"/>
      <c r="AC8" s="688"/>
      <c r="AD8" s="689">
        <v>3594</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22314</v>
      </c>
      <c r="BH8" s="686"/>
      <c r="BI8" s="686"/>
      <c r="BJ8" s="686"/>
      <c r="BK8" s="686"/>
      <c r="BL8" s="686"/>
      <c r="BM8" s="686"/>
      <c r="BN8" s="687"/>
      <c r="BO8" s="688">
        <v>1.4</v>
      </c>
      <c r="BP8" s="688"/>
      <c r="BQ8" s="688"/>
      <c r="BR8" s="688"/>
      <c r="BS8" s="694" t="s">
        <v>172</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1911288</v>
      </c>
      <c r="CS8" s="686"/>
      <c r="CT8" s="686"/>
      <c r="CU8" s="686"/>
      <c r="CV8" s="686"/>
      <c r="CW8" s="686"/>
      <c r="CX8" s="686"/>
      <c r="CY8" s="687"/>
      <c r="CZ8" s="688">
        <v>22.4</v>
      </c>
      <c r="DA8" s="688"/>
      <c r="DB8" s="688"/>
      <c r="DC8" s="688"/>
      <c r="DD8" s="694">
        <v>83388</v>
      </c>
      <c r="DE8" s="686"/>
      <c r="DF8" s="686"/>
      <c r="DG8" s="686"/>
      <c r="DH8" s="686"/>
      <c r="DI8" s="686"/>
      <c r="DJ8" s="686"/>
      <c r="DK8" s="686"/>
      <c r="DL8" s="686"/>
      <c r="DM8" s="686"/>
      <c r="DN8" s="686"/>
      <c r="DO8" s="686"/>
      <c r="DP8" s="687"/>
      <c r="DQ8" s="694">
        <v>847947</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4071</v>
      </c>
      <c r="S9" s="686"/>
      <c r="T9" s="686"/>
      <c r="U9" s="686"/>
      <c r="V9" s="686"/>
      <c r="W9" s="686"/>
      <c r="X9" s="686"/>
      <c r="Y9" s="687"/>
      <c r="Z9" s="688">
        <v>0</v>
      </c>
      <c r="AA9" s="688"/>
      <c r="AB9" s="688"/>
      <c r="AC9" s="688"/>
      <c r="AD9" s="689">
        <v>4071</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510538</v>
      </c>
      <c r="BH9" s="686"/>
      <c r="BI9" s="686"/>
      <c r="BJ9" s="686"/>
      <c r="BK9" s="686"/>
      <c r="BL9" s="686"/>
      <c r="BM9" s="686"/>
      <c r="BN9" s="687"/>
      <c r="BO9" s="688">
        <v>31.5</v>
      </c>
      <c r="BP9" s="688"/>
      <c r="BQ9" s="688"/>
      <c r="BR9" s="688"/>
      <c r="BS9" s="694" t="s">
        <v>172</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552503</v>
      </c>
      <c r="CS9" s="686"/>
      <c r="CT9" s="686"/>
      <c r="CU9" s="686"/>
      <c r="CV9" s="686"/>
      <c r="CW9" s="686"/>
      <c r="CX9" s="686"/>
      <c r="CY9" s="687"/>
      <c r="CZ9" s="688">
        <v>6.5</v>
      </c>
      <c r="DA9" s="688"/>
      <c r="DB9" s="688"/>
      <c r="DC9" s="688"/>
      <c r="DD9" s="694">
        <v>5071</v>
      </c>
      <c r="DE9" s="686"/>
      <c r="DF9" s="686"/>
      <c r="DG9" s="686"/>
      <c r="DH9" s="686"/>
      <c r="DI9" s="686"/>
      <c r="DJ9" s="686"/>
      <c r="DK9" s="686"/>
      <c r="DL9" s="686"/>
      <c r="DM9" s="686"/>
      <c r="DN9" s="686"/>
      <c r="DO9" s="686"/>
      <c r="DP9" s="687"/>
      <c r="DQ9" s="694">
        <v>374404</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172</v>
      </c>
      <c r="S10" s="686"/>
      <c r="T10" s="686"/>
      <c r="U10" s="686"/>
      <c r="V10" s="686"/>
      <c r="W10" s="686"/>
      <c r="X10" s="686"/>
      <c r="Y10" s="687"/>
      <c r="Z10" s="688" t="s">
        <v>172</v>
      </c>
      <c r="AA10" s="688"/>
      <c r="AB10" s="688"/>
      <c r="AC10" s="688"/>
      <c r="AD10" s="689" t="s">
        <v>172</v>
      </c>
      <c r="AE10" s="689"/>
      <c r="AF10" s="689"/>
      <c r="AG10" s="689"/>
      <c r="AH10" s="689"/>
      <c r="AI10" s="689"/>
      <c r="AJ10" s="689"/>
      <c r="AK10" s="689"/>
      <c r="AL10" s="690" t="s">
        <v>172</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35791</v>
      </c>
      <c r="BH10" s="686"/>
      <c r="BI10" s="686"/>
      <c r="BJ10" s="686"/>
      <c r="BK10" s="686"/>
      <c r="BL10" s="686"/>
      <c r="BM10" s="686"/>
      <c r="BN10" s="687"/>
      <c r="BO10" s="688">
        <v>2.2000000000000002</v>
      </c>
      <c r="BP10" s="688"/>
      <c r="BQ10" s="688"/>
      <c r="BR10" s="688"/>
      <c r="BS10" s="694" t="s">
        <v>172</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7768</v>
      </c>
      <c r="CS10" s="686"/>
      <c r="CT10" s="686"/>
      <c r="CU10" s="686"/>
      <c r="CV10" s="686"/>
      <c r="CW10" s="686"/>
      <c r="CX10" s="686"/>
      <c r="CY10" s="687"/>
      <c r="CZ10" s="688">
        <v>0.1</v>
      </c>
      <c r="DA10" s="688"/>
      <c r="DB10" s="688"/>
      <c r="DC10" s="688"/>
      <c r="DD10" s="694">
        <v>2249</v>
      </c>
      <c r="DE10" s="686"/>
      <c r="DF10" s="686"/>
      <c r="DG10" s="686"/>
      <c r="DH10" s="686"/>
      <c r="DI10" s="686"/>
      <c r="DJ10" s="686"/>
      <c r="DK10" s="686"/>
      <c r="DL10" s="686"/>
      <c r="DM10" s="686"/>
      <c r="DN10" s="686"/>
      <c r="DO10" s="686"/>
      <c r="DP10" s="687"/>
      <c r="DQ10" s="694">
        <v>7432</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274202</v>
      </c>
      <c r="S11" s="686"/>
      <c r="T11" s="686"/>
      <c r="U11" s="686"/>
      <c r="V11" s="686"/>
      <c r="W11" s="686"/>
      <c r="X11" s="686"/>
      <c r="Y11" s="687"/>
      <c r="Z11" s="690">
        <v>3.1</v>
      </c>
      <c r="AA11" s="691"/>
      <c r="AB11" s="691"/>
      <c r="AC11" s="703"/>
      <c r="AD11" s="694">
        <v>274202</v>
      </c>
      <c r="AE11" s="686"/>
      <c r="AF11" s="686"/>
      <c r="AG11" s="686"/>
      <c r="AH11" s="686"/>
      <c r="AI11" s="686"/>
      <c r="AJ11" s="686"/>
      <c r="AK11" s="687"/>
      <c r="AL11" s="690">
        <v>8.9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69195</v>
      </c>
      <c r="BH11" s="686"/>
      <c r="BI11" s="686"/>
      <c r="BJ11" s="686"/>
      <c r="BK11" s="686"/>
      <c r="BL11" s="686"/>
      <c r="BM11" s="686"/>
      <c r="BN11" s="687"/>
      <c r="BO11" s="688">
        <v>4.3</v>
      </c>
      <c r="BP11" s="688"/>
      <c r="BQ11" s="688"/>
      <c r="BR11" s="688"/>
      <c r="BS11" s="694" t="s">
        <v>172</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1098829</v>
      </c>
      <c r="CS11" s="686"/>
      <c r="CT11" s="686"/>
      <c r="CU11" s="686"/>
      <c r="CV11" s="686"/>
      <c r="CW11" s="686"/>
      <c r="CX11" s="686"/>
      <c r="CY11" s="687"/>
      <c r="CZ11" s="688">
        <v>12.9</v>
      </c>
      <c r="DA11" s="688"/>
      <c r="DB11" s="688"/>
      <c r="DC11" s="688"/>
      <c r="DD11" s="694">
        <v>41811</v>
      </c>
      <c r="DE11" s="686"/>
      <c r="DF11" s="686"/>
      <c r="DG11" s="686"/>
      <c r="DH11" s="686"/>
      <c r="DI11" s="686"/>
      <c r="DJ11" s="686"/>
      <c r="DK11" s="686"/>
      <c r="DL11" s="686"/>
      <c r="DM11" s="686"/>
      <c r="DN11" s="686"/>
      <c r="DO11" s="686"/>
      <c r="DP11" s="687"/>
      <c r="DQ11" s="694">
        <v>236407</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172</v>
      </c>
      <c r="S12" s="686"/>
      <c r="T12" s="686"/>
      <c r="U12" s="686"/>
      <c r="V12" s="686"/>
      <c r="W12" s="686"/>
      <c r="X12" s="686"/>
      <c r="Y12" s="687"/>
      <c r="Z12" s="688" t="s">
        <v>172</v>
      </c>
      <c r="AA12" s="688"/>
      <c r="AB12" s="688"/>
      <c r="AC12" s="688"/>
      <c r="AD12" s="689" t="s">
        <v>172</v>
      </c>
      <c r="AE12" s="689"/>
      <c r="AF12" s="689"/>
      <c r="AG12" s="689"/>
      <c r="AH12" s="689"/>
      <c r="AI12" s="689"/>
      <c r="AJ12" s="689"/>
      <c r="AK12" s="689"/>
      <c r="AL12" s="690" t="s">
        <v>172</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846699</v>
      </c>
      <c r="BH12" s="686"/>
      <c r="BI12" s="686"/>
      <c r="BJ12" s="686"/>
      <c r="BK12" s="686"/>
      <c r="BL12" s="686"/>
      <c r="BM12" s="686"/>
      <c r="BN12" s="687"/>
      <c r="BO12" s="688">
        <v>52.2</v>
      </c>
      <c r="BP12" s="688"/>
      <c r="BQ12" s="688"/>
      <c r="BR12" s="688"/>
      <c r="BS12" s="694" t="s">
        <v>172</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167599</v>
      </c>
      <c r="CS12" s="686"/>
      <c r="CT12" s="686"/>
      <c r="CU12" s="686"/>
      <c r="CV12" s="686"/>
      <c r="CW12" s="686"/>
      <c r="CX12" s="686"/>
      <c r="CY12" s="687"/>
      <c r="CZ12" s="688">
        <v>2</v>
      </c>
      <c r="DA12" s="688"/>
      <c r="DB12" s="688"/>
      <c r="DC12" s="688"/>
      <c r="DD12" s="694" t="s">
        <v>172</v>
      </c>
      <c r="DE12" s="686"/>
      <c r="DF12" s="686"/>
      <c r="DG12" s="686"/>
      <c r="DH12" s="686"/>
      <c r="DI12" s="686"/>
      <c r="DJ12" s="686"/>
      <c r="DK12" s="686"/>
      <c r="DL12" s="686"/>
      <c r="DM12" s="686"/>
      <c r="DN12" s="686"/>
      <c r="DO12" s="686"/>
      <c r="DP12" s="687"/>
      <c r="DQ12" s="694">
        <v>120892</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172</v>
      </c>
      <c r="S13" s="686"/>
      <c r="T13" s="686"/>
      <c r="U13" s="686"/>
      <c r="V13" s="686"/>
      <c r="W13" s="686"/>
      <c r="X13" s="686"/>
      <c r="Y13" s="687"/>
      <c r="Z13" s="688" t="s">
        <v>172</v>
      </c>
      <c r="AA13" s="688"/>
      <c r="AB13" s="688"/>
      <c r="AC13" s="688"/>
      <c r="AD13" s="689" t="s">
        <v>172</v>
      </c>
      <c r="AE13" s="689"/>
      <c r="AF13" s="689"/>
      <c r="AG13" s="689"/>
      <c r="AH13" s="689"/>
      <c r="AI13" s="689"/>
      <c r="AJ13" s="689"/>
      <c r="AK13" s="689"/>
      <c r="AL13" s="690" t="s">
        <v>172</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846687</v>
      </c>
      <c r="BH13" s="686"/>
      <c r="BI13" s="686"/>
      <c r="BJ13" s="686"/>
      <c r="BK13" s="686"/>
      <c r="BL13" s="686"/>
      <c r="BM13" s="686"/>
      <c r="BN13" s="687"/>
      <c r="BO13" s="688">
        <v>52.2</v>
      </c>
      <c r="BP13" s="688"/>
      <c r="BQ13" s="688"/>
      <c r="BR13" s="688"/>
      <c r="BS13" s="694" t="s">
        <v>172</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894909</v>
      </c>
      <c r="CS13" s="686"/>
      <c r="CT13" s="686"/>
      <c r="CU13" s="686"/>
      <c r="CV13" s="686"/>
      <c r="CW13" s="686"/>
      <c r="CX13" s="686"/>
      <c r="CY13" s="687"/>
      <c r="CZ13" s="688">
        <v>10.5</v>
      </c>
      <c r="DA13" s="688"/>
      <c r="DB13" s="688"/>
      <c r="DC13" s="688"/>
      <c r="DD13" s="694">
        <v>488767</v>
      </c>
      <c r="DE13" s="686"/>
      <c r="DF13" s="686"/>
      <c r="DG13" s="686"/>
      <c r="DH13" s="686"/>
      <c r="DI13" s="686"/>
      <c r="DJ13" s="686"/>
      <c r="DK13" s="686"/>
      <c r="DL13" s="686"/>
      <c r="DM13" s="686"/>
      <c r="DN13" s="686"/>
      <c r="DO13" s="686"/>
      <c r="DP13" s="687"/>
      <c r="DQ13" s="694">
        <v>381000</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39365</v>
      </c>
      <c r="BH14" s="686"/>
      <c r="BI14" s="686"/>
      <c r="BJ14" s="686"/>
      <c r="BK14" s="686"/>
      <c r="BL14" s="686"/>
      <c r="BM14" s="686"/>
      <c r="BN14" s="687"/>
      <c r="BO14" s="688">
        <v>2.4</v>
      </c>
      <c r="BP14" s="688"/>
      <c r="BQ14" s="688"/>
      <c r="BR14" s="688"/>
      <c r="BS14" s="694" t="s">
        <v>172</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240261</v>
      </c>
      <c r="CS14" s="686"/>
      <c r="CT14" s="686"/>
      <c r="CU14" s="686"/>
      <c r="CV14" s="686"/>
      <c r="CW14" s="686"/>
      <c r="CX14" s="686"/>
      <c r="CY14" s="687"/>
      <c r="CZ14" s="688">
        <v>2.8</v>
      </c>
      <c r="DA14" s="688"/>
      <c r="DB14" s="688"/>
      <c r="DC14" s="688"/>
      <c r="DD14" s="694">
        <v>688</v>
      </c>
      <c r="DE14" s="686"/>
      <c r="DF14" s="686"/>
      <c r="DG14" s="686"/>
      <c r="DH14" s="686"/>
      <c r="DI14" s="686"/>
      <c r="DJ14" s="686"/>
      <c r="DK14" s="686"/>
      <c r="DL14" s="686"/>
      <c r="DM14" s="686"/>
      <c r="DN14" s="686"/>
      <c r="DO14" s="686"/>
      <c r="DP14" s="687"/>
      <c r="DQ14" s="694">
        <v>237869</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172</v>
      </c>
      <c r="AA15" s="688"/>
      <c r="AB15" s="688"/>
      <c r="AC15" s="688"/>
      <c r="AD15" s="689" t="s">
        <v>172</v>
      </c>
      <c r="AE15" s="689"/>
      <c r="AF15" s="689"/>
      <c r="AG15" s="689"/>
      <c r="AH15" s="689"/>
      <c r="AI15" s="689"/>
      <c r="AJ15" s="689"/>
      <c r="AK15" s="689"/>
      <c r="AL15" s="690" t="s">
        <v>172</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99314</v>
      </c>
      <c r="BH15" s="686"/>
      <c r="BI15" s="686"/>
      <c r="BJ15" s="686"/>
      <c r="BK15" s="686"/>
      <c r="BL15" s="686"/>
      <c r="BM15" s="686"/>
      <c r="BN15" s="687"/>
      <c r="BO15" s="688">
        <v>6.1</v>
      </c>
      <c r="BP15" s="688"/>
      <c r="BQ15" s="688"/>
      <c r="BR15" s="688"/>
      <c r="BS15" s="694" t="s">
        <v>172</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746814</v>
      </c>
      <c r="CS15" s="686"/>
      <c r="CT15" s="686"/>
      <c r="CU15" s="686"/>
      <c r="CV15" s="686"/>
      <c r="CW15" s="686"/>
      <c r="CX15" s="686"/>
      <c r="CY15" s="687"/>
      <c r="CZ15" s="688">
        <v>8.6999999999999993</v>
      </c>
      <c r="DA15" s="688"/>
      <c r="DB15" s="688"/>
      <c r="DC15" s="688"/>
      <c r="DD15" s="694">
        <v>71984</v>
      </c>
      <c r="DE15" s="686"/>
      <c r="DF15" s="686"/>
      <c r="DG15" s="686"/>
      <c r="DH15" s="686"/>
      <c r="DI15" s="686"/>
      <c r="DJ15" s="686"/>
      <c r="DK15" s="686"/>
      <c r="DL15" s="686"/>
      <c r="DM15" s="686"/>
      <c r="DN15" s="686"/>
      <c r="DO15" s="686"/>
      <c r="DP15" s="687"/>
      <c r="DQ15" s="694">
        <v>644723</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4511</v>
      </c>
      <c r="S16" s="686"/>
      <c r="T16" s="686"/>
      <c r="U16" s="686"/>
      <c r="V16" s="686"/>
      <c r="W16" s="686"/>
      <c r="X16" s="686"/>
      <c r="Y16" s="687"/>
      <c r="Z16" s="688">
        <v>0.1</v>
      </c>
      <c r="AA16" s="688"/>
      <c r="AB16" s="688"/>
      <c r="AC16" s="688"/>
      <c r="AD16" s="689">
        <v>4511</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172</v>
      </c>
      <c r="BH16" s="686"/>
      <c r="BI16" s="686"/>
      <c r="BJ16" s="686"/>
      <c r="BK16" s="686"/>
      <c r="BL16" s="686"/>
      <c r="BM16" s="686"/>
      <c r="BN16" s="687"/>
      <c r="BO16" s="688" t="s">
        <v>172</v>
      </c>
      <c r="BP16" s="688"/>
      <c r="BQ16" s="688"/>
      <c r="BR16" s="688"/>
      <c r="BS16" s="694" t="s">
        <v>172</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281791</v>
      </c>
      <c r="CS16" s="686"/>
      <c r="CT16" s="686"/>
      <c r="CU16" s="686"/>
      <c r="CV16" s="686"/>
      <c r="CW16" s="686"/>
      <c r="CX16" s="686"/>
      <c r="CY16" s="687"/>
      <c r="CZ16" s="688">
        <v>3.3</v>
      </c>
      <c r="DA16" s="688"/>
      <c r="DB16" s="688"/>
      <c r="DC16" s="688"/>
      <c r="DD16" s="694" t="s">
        <v>172</v>
      </c>
      <c r="DE16" s="686"/>
      <c r="DF16" s="686"/>
      <c r="DG16" s="686"/>
      <c r="DH16" s="686"/>
      <c r="DI16" s="686"/>
      <c r="DJ16" s="686"/>
      <c r="DK16" s="686"/>
      <c r="DL16" s="686"/>
      <c r="DM16" s="686"/>
      <c r="DN16" s="686"/>
      <c r="DO16" s="686"/>
      <c r="DP16" s="687"/>
      <c r="DQ16" s="694">
        <v>8951</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15098</v>
      </c>
      <c r="S17" s="686"/>
      <c r="T17" s="686"/>
      <c r="U17" s="686"/>
      <c r="V17" s="686"/>
      <c r="W17" s="686"/>
      <c r="X17" s="686"/>
      <c r="Y17" s="687"/>
      <c r="Z17" s="688">
        <v>0.2</v>
      </c>
      <c r="AA17" s="688"/>
      <c r="AB17" s="688"/>
      <c r="AC17" s="688"/>
      <c r="AD17" s="689">
        <v>15098</v>
      </c>
      <c r="AE17" s="689"/>
      <c r="AF17" s="689"/>
      <c r="AG17" s="689"/>
      <c r="AH17" s="689"/>
      <c r="AI17" s="689"/>
      <c r="AJ17" s="689"/>
      <c r="AK17" s="689"/>
      <c r="AL17" s="690">
        <v>0.5</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172</v>
      </c>
      <c r="BH17" s="686"/>
      <c r="BI17" s="686"/>
      <c r="BJ17" s="686"/>
      <c r="BK17" s="686"/>
      <c r="BL17" s="686"/>
      <c r="BM17" s="686"/>
      <c r="BN17" s="687"/>
      <c r="BO17" s="688" t="s">
        <v>172</v>
      </c>
      <c r="BP17" s="688"/>
      <c r="BQ17" s="688"/>
      <c r="BR17" s="688"/>
      <c r="BS17" s="694" t="s">
        <v>172</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406013</v>
      </c>
      <c r="CS17" s="686"/>
      <c r="CT17" s="686"/>
      <c r="CU17" s="686"/>
      <c r="CV17" s="686"/>
      <c r="CW17" s="686"/>
      <c r="CX17" s="686"/>
      <c r="CY17" s="687"/>
      <c r="CZ17" s="688">
        <v>4.7</v>
      </c>
      <c r="DA17" s="688"/>
      <c r="DB17" s="688"/>
      <c r="DC17" s="688"/>
      <c r="DD17" s="694" t="s">
        <v>172</v>
      </c>
      <c r="DE17" s="686"/>
      <c r="DF17" s="686"/>
      <c r="DG17" s="686"/>
      <c r="DH17" s="686"/>
      <c r="DI17" s="686"/>
      <c r="DJ17" s="686"/>
      <c r="DK17" s="686"/>
      <c r="DL17" s="686"/>
      <c r="DM17" s="686"/>
      <c r="DN17" s="686"/>
      <c r="DO17" s="686"/>
      <c r="DP17" s="687"/>
      <c r="DQ17" s="694">
        <v>391882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18870</v>
      </c>
      <c r="S18" s="686"/>
      <c r="T18" s="686"/>
      <c r="U18" s="686"/>
      <c r="V18" s="686"/>
      <c r="W18" s="686"/>
      <c r="X18" s="686"/>
      <c r="Y18" s="687"/>
      <c r="Z18" s="688">
        <v>0.2</v>
      </c>
      <c r="AA18" s="688"/>
      <c r="AB18" s="688"/>
      <c r="AC18" s="688"/>
      <c r="AD18" s="689">
        <v>18870</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172</v>
      </c>
      <c r="BH18" s="686"/>
      <c r="BI18" s="686"/>
      <c r="BJ18" s="686"/>
      <c r="BK18" s="686"/>
      <c r="BL18" s="686"/>
      <c r="BM18" s="686"/>
      <c r="BN18" s="687"/>
      <c r="BO18" s="688" t="s">
        <v>172</v>
      </c>
      <c r="BP18" s="688"/>
      <c r="BQ18" s="688"/>
      <c r="BR18" s="688"/>
      <c r="BS18" s="694" t="s">
        <v>172</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172</v>
      </c>
      <c r="DA18" s="688"/>
      <c r="DB18" s="688"/>
      <c r="DC18" s="688"/>
      <c r="DD18" s="694" t="s">
        <v>172</v>
      </c>
      <c r="DE18" s="686"/>
      <c r="DF18" s="686"/>
      <c r="DG18" s="686"/>
      <c r="DH18" s="686"/>
      <c r="DI18" s="686"/>
      <c r="DJ18" s="686"/>
      <c r="DK18" s="686"/>
      <c r="DL18" s="686"/>
      <c r="DM18" s="686"/>
      <c r="DN18" s="686"/>
      <c r="DO18" s="686"/>
      <c r="DP18" s="687"/>
      <c r="DQ18" s="694" t="s">
        <v>172</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15687</v>
      </c>
      <c r="S19" s="686"/>
      <c r="T19" s="686"/>
      <c r="U19" s="686"/>
      <c r="V19" s="686"/>
      <c r="W19" s="686"/>
      <c r="X19" s="686"/>
      <c r="Y19" s="687"/>
      <c r="Z19" s="688">
        <v>0.2</v>
      </c>
      <c r="AA19" s="688"/>
      <c r="AB19" s="688"/>
      <c r="AC19" s="688"/>
      <c r="AD19" s="689">
        <v>15687</v>
      </c>
      <c r="AE19" s="689"/>
      <c r="AF19" s="689"/>
      <c r="AG19" s="689"/>
      <c r="AH19" s="689"/>
      <c r="AI19" s="689"/>
      <c r="AJ19" s="689"/>
      <c r="AK19" s="689"/>
      <c r="AL19" s="690">
        <v>0.5</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54</v>
      </c>
      <c r="BH19" s="686"/>
      <c r="BI19" s="686"/>
      <c r="BJ19" s="686"/>
      <c r="BK19" s="686"/>
      <c r="BL19" s="686"/>
      <c r="BM19" s="686"/>
      <c r="BN19" s="687"/>
      <c r="BO19" s="688">
        <v>0</v>
      </c>
      <c r="BP19" s="688"/>
      <c r="BQ19" s="688"/>
      <c r="BR19" s="688"/>
      <c r="BS19" s="694" t="s">
        <v>172</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172</v>
      </c>
      <c r="CS19" s="686"/>
      <c r="CT19" s="686"/>
      <c r="CU19" s="686"/>
      <c r="CV19" s="686"/>
      <c r="CW19" s="686"/>
      <c r="CX19" s="686"/>
      <c r="CY19" s="687"/>
      <c r="CZ19" s="688" t="s">
        <v>172</v>
      </c>
      <c r="DA19" s="688"/>
      <c r="DB19" s="688"/>
      <c r="DC19" s="688"/>
      <c r="DD19" s="694" t="s">
        <v>172</v>
      </c>
      <c r="DE19" s="686"/>
      <c r="DF19" s="686"/>
      <c r="DG19" s="686"/>
      <c r="DH19" s="686"/>
      <c r="DI19" s="686"/>
      <c r="DJ19" s="686"/>
      <c r="DK19" s="686"/>
      <c r="DL19" s="686"/>
      <c r="DM19" s="686"/>
      <c r="DN19" s="686"/>
      <c r="DO19" s="686"/>
      <c r="DP19" s="687"/>
      <c r="DQ19" s="694" t="s">
        <v>172</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2095</v>
      </c>
      <c r="S20" s="686"/>
      <c r="T20" s="686"/>
      <c r="U20" s="686"/>
      <c r="V20" s="686"/>
      <c r="W20" s="686"/>
      <c r="X20" s="686"/>
      <c r="Y20" s="687"/>
      <c r="Z20" s="688">
        <v>0</v>
      </c>
      <c r="AA20" s="688"/>
      <c r="AB20" s="688"/>
      <c r="AC20" s="688"/>
      <c r="AD20" s="689">
        <v>2095</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54</v>
      </c>
      <c r="BH20" s="686"/>
      <c r="BI20" s="686"/>
      <c r="BJ20" s="686"/>
      <c r="BK20" s="686"/>
      <c r="BL20" s="686"/>
      <c r="BM20" s="686"/>
      <c r="BN20" s="687"/>
      <c r="BO20" s="688">
        <v>0</v>
      </c>
      <c r="BP20" s="688"/>
      <c r="BQ20" s="688"/>
      <c r="BR20" s="688"/>
      <c r="BS20" s="694" t="s">
        <v>172</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8550889</v>
      </c>
      <c r="CS20" s="686"/>
      <c r="CT20" s="686"/>
      <c r="CU20" s="686"/>
      <c r="CV20" s="686"/>
      <c r="CW20" s="686"/>
      <c r="CX20" s="686"/>
      <c r="CY20" s="687"/>
      <c r="CZ20" s="688">
        <v>100</v>
      </c>
      <c r="DA20" s="688"/>
      <c r="DB20" s="688"/>
      <c r="DC20" s="688"/>
      <c r="DD20" s="694">
        <v>788754</v>
      </c>
      <c r="DE20" s="686"/>
      <c r="DF20" s="686"/>
      <c r="DG20" s="686"/>
      <c r="DH20" s="686"/>
      <c r="DI20" s="686"/>
      <c r="DJ20" s="686"/>
      <c r="DK20" s="686"/>
      <c r="DL20" s="686"/>
      <c r="DM20" s="686"/>
      <c r="DN20" s="686"/>
      <c r="DO20" s="686"/>
      <c r="DP20" s="687"/>
      <c r="DQ20" s="694">
        <v>4112028</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1088</v>
      </c>
      <c r="S21" s="686"/>
      <c r="T21" s="686"/>
      <c r="U21" s="686"/>
      <c r="V21" s="686"/>
      <c r="W21" s="686"/>
      <c r="X21" s="686"/>
      <c r="Y21" s="687"/>
      <c r="Z21" s="688">
        <v>0</v>
      </c>
      <c r="AA21" s="688"/>
      <c r="AB21" s="688"/>
      <c r="AC21" s="688"/>
      <c r="AD21" s="689">
        <v>1088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54</v>
      </c>
      <c r="BH21" s="686"/>
      <c r="BI21" s="686"/>
      <c r="BJ21" s="686"/>
      <c r="BK21" s="686"/>
      <c r="BL21" s="686"/>
      <c r="BM21" s="686"/>
      <c r="BN21" s="687"/>
      <c r="BO21" s="688">
        <v>0</v>
      </c>
      <c r="BP21" s="688"/>
      <c r="BQ21" s="688"/>
      <c r="BR21" s="688"/>
      <c r="BS21" s="694" t="s">
        <v>172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1276150</v>
      </c>
      <c r="S22" s="686"/>
      <c r="T22" s="686"/>
      <c r="U22" s="686"/>
      <c r="V22" s="686"/>
      <c r="W22" s="686"/>
      <c r="X22" s="686"/>
      <c r="Y22" s="687"/>
      <c r="Z22" s="688">
        <v>14.3</v>
      </c>
      <c r="AA22" s="688"/>
      <c r="AB22" s="688"/>
      <c r="AC22" s="688"/>
      <c r="AD22" s="689">
        <v>1052387</v>
      </c>
      <c r="AE22" s="689"/>
      <c r="AF22" s="689"/>
      <c r="AG22" s="689"/>
      <c r="AH22" s="689"/>
      <c r="AI22" s="689"/>
      <c r="AJ22" s="689"/>
      <c r="AK22" s="689"/>
      <c r="AL22" s="690">
        <v>34.200000000000003</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172</v>
      </c>
      <c r="BP22" s="688"/>
      <c r="BQ22" s="688"/>
      <c r="BR22" s="688"/>
      <c r="BS22" s="694" t="s">
        <v>172</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1052387</v>
      </c>
      <c r="S23" s="686"/>
      <c r="T23" s="686"/>
      <c r="U23" s="686"/>
      <c r="V23" s="686"/>
      <c r="W23" s="686"/>
      <c r="X23" s="686"/>
      <c r="Y23" s="687"/>
      <c r="Z23" s="688">
        <v>11.8</v>
      </c>
      <c r="AA23" s="688"/>
      <c r="AB23" s="688"/>
      <c r="AC23" s="688"/>
      <c r="AD23" s="689">
        <v>1052387</v>
      </c>
      <c r="AE23" s="689"/>
      <c r="AF23" s="689"/>
      <c r="AG23" s="689"/>
      <c r="AH23" s="689"/>
      <c r="AI23" s="689"/>
      <c r="AJ23" s="689"/>
      <c r="AK23" s="689"/>
      <c r="AL23" s="690">
        <v>34.200000000000003</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172</v>
      </c>
      <c r="BH23" s="686"/>
      <c r="BI23" s="686"/>
      <c r="BJ23" s="686"/>
      <c r="BK23" s="686"/>
      <c r="BL23" s="686"/>
      <c r="BM23" s="686"/>
      <c r="BN23" s="687"/>
      <c r="BO23" s="688" t="s">
        <v>172</v>
      </c>
      <c r="BP23" s="688"/>
      <c r="BQ23" s="688"/>
      <c r="BR23" s="688"/>
      <c r="BS23" s="694" t="s">
        <v>172</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223763</v>
      </c>
      <c r="S24" s="686"/>
      <c r="T24" s="686"/>
      <c r="U24" s="686"/>
      <c r="V24" s="686"/>
      <c r="W24" s="686"/>
      <c r="X24" s="686"/>
      <c r="Y24" s="687"/>
      <c r="Z24" s="688">
        <v>2.5</v>
      </c>
      <c r="AA24" s="688"/>
      <c r="AB24" s="688"/>
      <c r="AC24" s="688"/>
      <c r="AD24" s="689" t="s">
        <v>172</v>
      </c>
      <c r="AE24" s="689"/>
      <c r="AF24" s="689"/>
      <c r="AG24" s="689"/>
      <c r="AH24" s="689"/>
      <c r="AI24" s="689"/>
      <c r="AJ24" s="689"/>
      <c r="AK24" s="689"/>
      <c r="AL24" s="690" t="s">
        <v>172</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172</v>
      </c>
      <c r="BH24" s="686"/>
      <c r="BI24" s="686"/>
      <c r="BJ24" s="686"/>
      <c r="BK24" s="686"/>
      <c r="BL24" s="686"/>
      <c r="BM24" s="686"/>
      <c r="BN24" s="687"/>
      <c r="BO24" s="688" t="s">
        <v>172</v>
      </c>
      <c r="BP24" s="688"/>
      <c r="BQ24" s="688"/>
      <c r="BR24" s="688"/>
      <c r="BS24" s="694" t="s">
        <v>172</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2367407</v>
      </c>
      <c r="CS24" s="675"/>
      <c r="CT24" s="675"/>
      <c r="CU24" s="675"/>
      <c r="CV24" s="675"/>
      <c r="CW24" s="675"/>
      <c r="CX24" s="675"/>
      <c r="CY24" s="676"/>
      <c r="CZ24" s="679">
        <v>27.7</v>
      </c>
      <c r="DA24" s="680"/>
      <c r="DB24" s="680"/>
      <c r="DC24" s="699"/>
      <c r="DD24" s="724">
        <v>1543752</v>
      </c>
      <c r="DE24" s="675"/>
      <c r="DF24" s="675"/>
      <c r="DG24" s="675"/>
      <c r="DH24" s="675"/>
      <c r="DI24" s="675"/>
      <c r="DJ24" s="675"/>
      <c r="DK24" s="676"/>
      <c r="DL24" s="724">
        <v>1405811</v>
      </c>
      <c r="DM24" s="675"/>
      <c r="DN24" s="675"/>
      <c r="DO24" s="675"/>
      <c r="DP24" s="675"/>
      <c r="DQ24" s="675"/>
      <c r="DR24" s="675"/>
      <c r="DS24" s="675"/>
      <c r="DT24" s="675"/>
      <c r="DU24" s="675"/>
      <c r="DV24" s="676"/>
      <c r="DW24" s="679">
        <v>43.4</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172</v>
      </c>
      <c r="S25" s="686"/>
      <c r="T25" s="686"/>
      <c r="U25" s="686"/>
      <c r="V25" s="686"/>
      <c r="W25" s="686"/>
      <c r="X25" s="686"/>
      <c r="Y25" s="687"/>
      <c r="Z25" s="688" t="s">
        <v>172</v>
      </c>
      <c r="AA25" s="688"/>
      <c r="AB25" s="688"/>
      <c r="AC25" s="688"/>
      <c r="AD25" s="689" t="s">
        <v>172</v>
      </c>
      <c r="AE25" s="689"/>
      <c r="AF25" s="689"/>
      <c r="AG25" s="689"/>
      <c r="AH25" s="689"/>
      <c r="AI25" s="689"/>
      <c r="AJ25" s="689"/>
      <c r="AK25" s="689"/>
      <c r="AL25" s="690" t="s">
        <v>172</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172</v>
      </c>
      <c r="BH25" s="686"/>
      <c r="BI25" s="686"/>
      <c r="BJ25" s="686"/>
      <c r="BK25" s="686"/>
      <c r="BL25" s="686"/>
      <c r="BM25" s="686"/>
      <c r="BN25" s="687"/>
      <c r="BO25" s="688" t="s">
        <v>172</v>
      </c>
      <c r="BP25" s="688"/>
      <c r="BQ25" s="688"/>
      <c r="BR25" s="688"/>
      <c r="BS25" s="694" t="s">
        <v>172</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954210</v>
      </c>
      <c r="CS25" s="721"/>
      <c r="CT25" s="721"/>
      <c r="CU25" s="721"/>
      <c r="CV25" s="721"/>
      <c r="CW25" s="721"/>
      <c r="CX25" s="721"/>
      <c r="CY25" s="722"/>
      <c r="CZ25" s="690">
        <v>11.2</v>
      </c>
      <c r="DA25" s="719"/>
      <c r="DB25" s="719"/>
      <c r="DC25" s="723"/>
      <c r="DD25" s="694">
        <v>865553</v>
      </c>
      <c r="DE25" s="721"/>
      <c r="DF25" s="721"/>
      <c r="DG25" s="721"/>
      <c r="DH25" s="721"/>
      <c r="DI25" s="721"/>
      <c r="DJ25" s="721"/>
      <c r="DK25" s="722"/>
      <c r="DL25" s="694">
        <v>808675</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3292725</v>
      </c>
      <c r="S26" s="686"/>
      <c r="T26" s="686"/>
      <c r="U26" s="686"/>
      <c r="V26" s="686"/>
      <c r="W26" s="686"/>
      <c r="X26" s="686"/>
      <c r="Y26" s="687"/>
      <c r="Z26" s="688">
        <v>36.9</v>
      </c>
      <c r="AA26" s="688"/>
      <c r="AB26" s="688"/>
      <c r="AC26" s="688"/>
      <c r="AD26" s="689">
        <v>3068962</v>
      </c>
      <c r="AE26" s="689"/>
      <c r="AF26" s="689"/>
      <c r="AG26" s="689"/>
      <c r="AH26" s="689"/>
      <c r="AI26" s="689"/>
      <c r="AJ26" s="689"/>
      <c r="AK26" s="689"/>
      <c r="AL26" s="690">
        <v>99.6</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172</v>
      </c>
      <c r="BH26" s="686"/>
      <c r="BI26" s="686"/>
      <c r="BJ26" s="686"/>
      <c r="BK26" s="686"/>
      <c r="BL26" s="686"/>
      <c r="BM26" s="686"/>
      <c r="BN26" s="687"/>
      <c r="BO26" s="688" t="s">
        <v>172</v>
      </c>
      <c r="BP26" s="688"/>
      <c r="BQ26" s="688"/>
      <c r="BR26" s="688"/>
      <c r="BS26" s="694" t="s">
        <v>172</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531457</v>
      </c>
      <c r="CS26" s="686"/>
      <c r="CT26" s="686"/>
      <c r="CU26" s="686"/>
      <c r="CV26" s="686"/>
      <c r="CW26" s="686"/>
      <c r="CX26" s="686"/>
      <c r="CY26" s="687"/>
      <c r="CZ26" s="690">
        <v>6.2</v>
      </c>
      <c r="DA26" s="719"/>
      <c r="DB26" s="719"/>
      <c r="DC26" s="723"/>
      <c r="DD26" s="694">
        <v>479397</v>
      </c>
      <c r="DE26" s="686"/>
      <c r="DF26" s="686"/>
      <c r="DG26" s="686"/>
      <c r="DH26" s="686"/>
      <c r="DI26" s="686"/>
      <c r="DJ26" s="686"/>
      <c r="DK26" s="687"/>
      <c r="DL26" s="694" t="s">
        <v>172</v>
      </c>
      <c r="DM26" s="686"/>
      <c r="DN26" s="686"/>
      <c r="DO26" s="686"/>
      <c r="DP26" s="686"/>
      <c r="DQ26" s="686"/>
      <c r="DR26" s="686"/>
      <c r="DS26" s="686"/>
      <c r="DT26" s="686"/>
      <c r="DU26" s="686"/>
      <c r="DV26" s="687"/>
      <c r="DW26" s="690" t="s">
        <v>172</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1277</v>
      </c>
      <c r="S27" s="686"/>
      <c r="T27" s="686"/>
      <c r="U27" s="686"/>
      <c r="V27" s="686"/>
      <c r="W27" s="686"/>
      <c r="X27" s="686"/>
      <c r="Y27" s="687"/>
      <c r="Z27" s="688">
        <v>0</v>
      </c>
      <c r="AA27" s="688"/>
      <c r="AB27" s="688"/>
      <c r="AC27" s="688"/>
      <c r="AD27" s="689">
        <v>1277</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1623270</v>
      </c>
      <c r="BH27" s="686"/>
      <c r="BI27" s="686"/>
      <c r="BJ27" s="686"/>
      <c r="BK27" s="686"/>
      <c r="BL27" s="686"/>
      <c r="BM27" s="686"/>
      <c r="BN27" s="687"/>
      <c r="BO27" s="688">
        <v>100</v>
      </c>
      <c r="BP27" s="688"/>
      <c r="BQ27" s="688"/>
      <c r="BR27" s="688"/>
      <c r="BS27" s="694" t="s">
        <v>172</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1007184</v>
      </c>
      <c r="CS27" s="721"/>
      <c r="CT27" s="721"/>
      <c r="CU27" s="721"/>
      <c r="CV27" s="721"/>
      <c r="CW27" s="721"/>
      <c r="CX27" s="721"/>
      <c r="CY27" s="722"/>
      <c r="CZ27" s="690">
        <v>11.8</v>
      </c>
      <c r="DA27" s="719"/>
      <c r="DB27" s="719"/>
      <c r="DC27" s="723"/>
      <c r="DD27" s="694">
        <v>286317</v>
      </c>
      <c r="DE27" s="721"/>
      <c r="DF27" s="721"/>
      <c r="DG27" s="721"/>
      <c r="DH27" s="721"/>
      <c r="DI27" s="721"/>
      <c r="DJ27" s="721"/>
      <c r="DK27" s="722"/>
      <c r="DL27" s="694">
        <v>205254</v>
      </c>
      <c r="DM27" s="721"/>
      <c r="DN27" s="721"/>
      <c r="DO27" s="721"/>
      <c r="DP27" s="721"/>
      <c r="DQ27" s="721"/>
      <c r="DR27" s="721"/>
      <c r="DS27" s="721"/>
      <c r="DT27" s="721"/>
      <c r="DU27" s="721"/>
      <c r="DV27" s="722"/>
      <c r="DW27" s="690">
        <v>6.3</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9417</v>
      </c>
      <c r="S28" s="686"/>
      <c r="T28" s="686"/>
      <c r="U28" s="686"/>
      <c r="V28" s="686"/>
      <c r="W28" s="686"/>
      <c r="X28" s="686"/>
      <c r="Y28" s="687"/>
      <c r="Z28" s="688">
        <v>0.1</v>
      </c>
      <c r="AA28" s="688"/>
      <c r="AB28" s="688"/>
      <c r="AC28" s="688"/>
      <c r="AD28" s="689">
        <v>909</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406013</v>
      </c>
      <c r="CS28" s="686"/>
      <c r="CT28" s="686"/>
      <c r="CU28" s="686"/>
      <c r="CV28" s="686"/>
      <c r="CW28" s="686"/>
      <c r="CX28" s="686"/>
      <c r="CY28" s="687"/>
      <c r="CZ28" s="690">
        <v>4.7</v>
      </c>
      <c r="DA28" s="719"/>
      <c r="DB28" s="719"/>
      <c r="DC28" s="723"/>
      <c r="DD28" s="694">
        <v>391882</v>
      </c>
      <c r="DE28" s="686"/>
      <c r="DF28" s="686"/>
      <c r="DG28" s="686"/>
      <c r="DH28" s="686"/>
      <c r="DI28" s="686"/>
      <c r="DJ28" s="686"/>
      <c r="DK28" s="687"/>
      <c r="DL28" s="694">
        <v>391882</v>
      </c>
      <c r="DM28" s="686"/>
      <c r="DN28" s="686"/>
      <c r="DO28" s="686"/>
      <c r="DP28" s="686"/>
      <c r="DQ28" s="686"/>
      <c r="DR28" s="686"/>
      <c r="DS28" s="686"/>
      <c r="DT28" s="686"/>
      <c r="DU28" s="686"/>
      <c r="DV28" s="687"/>
      <c r="DW28" s="690">
        <v>12.1</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73659</v>
      </c>
      <c r="S29" s="686"/>
      <c r="T29" s="686"/>
      <c r="U29" s="686"/>
      <c r="V29" s="686"/>
      <c r="W29" s="686"/>
      <c r="X29" s="686"/>
      <c r="Y29" s="687"/>
      <c r="Z29" s="688">
        <v>0.8</v>
      </c>
      <c r="AA29" s="688"/>
      <c r="AB29" s="688"/>
      <c r="AC29" s="688"/>
      <c r="AD29" s="689">
        <v>4454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406013</v>
      </c>
      <c r="CS29" s="721"/>
      <c r="CT29" s="721"/>
      <c r="CU29" s="721"/>
      <c r="CV29" s="721"/>
      <c r="CW29" s="721"/>
      <c r="CX29" s="721"/>
      <c r="CY29" s="722"/>
      <c r="CZ29" s="690">
        <v>4.7</v>
      </c>
      <c r="DA29" s="719"/>
      <c r="DB29" s="719"/>
      <c r="DC29" s="723"/>
      <c r="DD29" s="694">
        <v>391882</v>
      </c>
      <c r="DE29" s="721"/>
      <c r="DF29" s="721"/>
      <c r="DG29" s="721"/>
      <c r="DH29" s="721"/>
      <c r="DI29" s="721"/>
      <c r="DJ29" s="721"/>
      <c r="DK29" s="722"/>
      <c r="DL29" s="694">
        <v>391882</v>
      </c>
      <c r="DM29" s="721"/>
      <c r="DN29" s="721"/>
      <c r="DO29" s="721"/>
      <c r="DP29" s="721"/>
      <c r="DQ29" s="721"/>
      <c r="DR29" s="721"/>
      <c r="DS29" s="721"/>
      <c r="DT29" s="721"/>
      <c r="DU29" s="721"/>
      <c r="DV29" s="722"/>
      <c r="DW29" s="690">
        <v>12.1</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6009</v>
      </c>
      <c r="S30" s="686"/>
      <c r="T30" s="686"/>
      <c r="U30" s="686"/>
      <c r="V30" s="686"/>
      <c r="W30" s="686"/>
      <c r="X30" s="686"/>
      <c r="Y30" s="687"/>
      <c r="Z30" s="688">
        <v>0.1</v>
      </c>
      <c r="AA30" s="688"/>
      <c r="AB30" s="688"/>
      <c r="AC30" s="688"/>
      <c r="AD30" s="689" t="s">
        <v>172</v>
      </c>
      <c r="AE30" s="689"/>
      <c r="AF30" s="689"/>
      <c r="AG30" s="689"/>
      <c r="AH30" s="689"/>
      <c r="AI30" s="689"/>
      <c r="AJ30" s="689"/>
      <c r="AK30" s="689"/>
      <c r="AL30" s="690" t="s">
        <v>172</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376910</v>
      </c>
      <c r="CS30" s="686"/>
      <c r="CT30" s="686"/>
      <c r="CU30" s="686"/>
      <c r="CV30" s="686"/>
      <c r="CW30" s="686"/>
      <c r="CX30" s="686"/>
      <c r="CY30" s="687"/>
      <c r="CZ30" s="690">
        <v>4.4000000000000004</v>
      </c>
      <c r="DA30" s="719"/>
      <c r="DB30" s="719"/>
      <c r="DC30" s="723"/>
      <c r="DD30" s="694">
        <v>365378</v>
      </c>
      <c r="DE30" s="686"/>
      <c r="DF30" s="686"/>
      <c r="DG30" s="686"/>
      <c r="DH30" s="686"/>
      <c r="DI30" s="686"/>
      <c r="DJ30" s="686"/>
      <c r="DK30" s="687"/>
      <c r="DL30" s="694">
        <v>365378</v>
      </c>
      <c r="DM30" s="686"/>
      <c r="DN30" s="686"/>
      <c r="DO30" s="686"/>
      <c r="DP30" s="686"/>
      <c r="DQ30" s="686"/>
      <c r="DR30" s="686"/>
      <c r="DS30" s="686"/>
      <c r="DT30" s="686"/>
      <c r="DU30" s="686"/>
      <c r="DV30" s="687"/>
      <c r="DW30" s="690">
        <v>11.3</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2443756</v>
      </c>
      <c r="S31" s="686"/>
      <c r="T31" s="686"/>
      <c r="U31" s="686"/>
      <c r="V31" s="686"/>
      <c r="W31" s="686"/>
      <c r="X31" s="686"/>
      <c r="Y31" s="687"/>
      <c r="Z31" s="688">
        <v>27.4</v>
      </c>
      <c r="AA31" s="688"/>
      <c r="AB31" s="688"/>
      <c r="AC31" s="688"/>
      <c r="AD31" s="689" t="s">
        <v>172</v>
      </c>
      <c r="AE31" s="689"/>
      <c r="AF31" s="689"/>
      <c r="AG31" s="689"/>
      <c r="AH31" s="689"/>
      <c r="AI31" s="689"/>
      <c r="AJ31" s="689"/>
      <c r="AK31" s="689"/>
      <c r="AL31" s="690" t="s">
        <v>172</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99.1</v>
      </c>
      <c r="BH31" s="740"/>
      <c r="BI31" s="740"/>
      <c r="BJ31" s="740"/>
      <c r="BK31" s="740"/>
      <c r="BL31" s="740"/>
      <c r="BM31" s="680">
        <v>94.7</v>
      </c>
      <c r="BN31" s="740"/>
      <c r="BO31" s="740"/>
      <c r="BP31" s="740"/>
      <c r="BQ31" s="741"/>
      <c r="BR31" s="753">
        <v>98.7</v>
      </c>
      <c r="BS31" s="740"/>
      <c r="BT31" s="740"/>
      <c r="BU31" s="740"/>
      <c r="BV31" s="740"/>
      <c r="BW31" s="740"/>
      <c r="BX31" s="680">
        <v>94</v>
      </c>
      <c r="BY31" s="740"/>
      <c r="BZ31" s="740"/>
      <c r="CA31" s="740"/>
      <c r="CB31" s="741"/>
      <c r="CD31" s="727"/>
      <c r="CE31" s="728"/>
      <c r="CF31" s="700" t="s">
        <v>309</v>
      </c>
      <c r="CG31" s="701"/>
      <c r="CH31" s="701"/>
      <c r="CI31" s="701"/>
      <c r="CJ31" s="701"/>
      <c r="CK31" s="701"/>
      <c r="CL31" s="701"/>
      <c r="CM31" s="701"/>
      <c r="CN31" s="701"/>
      <c r="CO31" s="701"/>
      <c r="CP31" s="701"/>
      <c r="CQ31" s="702"/>
      <c r="CR31" s="685">
        <v>29103</v>
      </c>
      <c r="CS31" s="721"/>
      <c r="CT31" s="721"/>
      <c r="CU31" s="721"/>
      <c r="CV31" s="721"/>
      <c r="CW31" s="721"/>
      <c r="CX31" s="721"/>
      <c r="CY31" s="722"/>
      <c r="CZ31" s="690">
        <v>0.3</v>
      </c>
      <c r="DA31" s="719"/>
      <c r="DB31" s="719"/>
      <c r="DC31" s="723"/>
      <c r="DD31" s="694">
        <v>26504</v>
      </c>
      <c r="DE31" s="721"/>
      <c r="DF31" s="721"/>
      <c r="DG31" s="721"/>
      <c r="DH31" s="721"/>
      <c r="DI31" s="721"/>
      <c r="DJ31" s="721"/>
      <c r="DK31" s="722"/>
      <c r="DL31" s="694">
        <v>26504</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172</v>
      </c>
      <c r="S32" s="686"/>
      <c r="T32" s="686"/>
      <c r="U32" s="686"/>
      <c r="V32" s="686"/>
      <c r="W32" s="686"/>
      <c r="X32" s="686"/>
      <c r="Y32" s="687"/>
      <c r="Z32" s="688" t="s">
        <v>172</v>
      </c>
      <c r="AA32" s="688"/>
      <c r="AB32" s="688"/>
      <c r="AC32" s="688"/>
      <c r="AD32" s="689" t="s">
        <v>172</v>
      </c>
      <c r="AE32" s="689"/>
      <c r="AF32" s="689"/>
      <c r="AG32" s="689"/>
      <c r="AH32" s="689"/>
      <c r="AI32" s="689"/>
      <c r="AJ32" s="689"/>
      <c r="AK32" s="689"/>
      <c r="AL32" s="690" t="s">
        <v>172</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99.3</v>
      </c>
      <c r="BH32" s="721"/>
      <c r="BI32" s="721"/>
      <c r="BJ32" s="721"/>
      <c r="BK32" s="721"/>
      <c r="BL32" s="721"/>
      <c r="BM32" s="691">
        <v>95.8</v>
      </c>
      <c r="BN32" s="751"/>
      <c r="BO32" s="751"/>
      <c r="BP32" s="751"/>
      <c r="BQ32" s="752"/>
      <c r="BR32" s="754">
        <v>98.9</v>
      </c>
      <c r="BS32" s="721"/>
      <c r="BT32" s="721"/>
      <c r="BU32" s="721"/>
      <c r="BV32" s="721"/>
      <c r="BW32" s="721"/>
      <c r="BX32" s="691">
        <v>95.2</v>
      </c>
      <c r="BY32" s="751"/>
      <c r="BZ32" s="751"/>
      <c r="CA32" s="751"/>
      <c r="CB32" s="752"/>
      <c r="CD32" s="729"/>
      <c r="CE32" s="730"/>
      <c r="CF32" s="700" t="s">
        <v>313</v>
      </c>
      <c r="CG32" s="701"/>
      <c r="CH32" s="701"/>
      <c r="CI32" s="701"/>
      <c r="CJ32" s="701"/>
      <c r="CK32" s="701"/>
      <c r="CL32" s="701"/>
      <c r="CM32" s="701"/>
      <c r="CN32" s="701"/>
      <c r="CO32" s="701"/>
      <c r="CP32" s="701"/>
      <c r="CQ32" s="702"/>
      <c r="CR32" s="685" t="s">
        <v>172</v>
      </c>
      <c r="CS32" s="686"/>
      <c r="CT32" s="686"/>
      <c r="CU32" s="686"/>
      <c r="CV32" s="686"/>
      <c r="CW32" s="686"/>
      <c r="CX32" s="686"/>
      <c r="CY32" s="687"/>
      <c r="CZ32" s="690" t="s">
        <v>172</v>
      </c>
      <c r="DA32" s="719"/>
      <c r="DB32" s="719"/>
      <c r="DC32" s="723"/>
      <c r="DD32" s="694" t="s">
        <v>172</v>
      </c>
      <c r="DE32" s="686"/>
      <c r="DF32" s="686"/>
      <c r="DG32" s="686"/>
      <c r="DH32" s="686"/>
      <c r="DI32" s="686"/>
      <c r="DJ32" s="686"/>
      <c r="DK32" s="687"/>
      <c r="DL32" s="694" t="s">
        <v>172</v>
      </c>
      <c r="DM32" s="686"/>
      <c r="DN32" s="686"/>
      <c r="DO32" s="686"/>
      <c r="DP32" s="686"/>
      <c r="DQ32" s="686"/>
      <c r="DR32" s="686"/>
      <c r="DS32" s="686"/>
      <c r="DT32" s="686"/>
      <c r="DU32" s="686"/>
      <c r="DV32" s="687"/>
      <c r="DW32" s="690" t="s">
        <v>172</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1406934</v>
      </c>
      <c r="S33" s="686"/>
      <c r="T33" s="686"/>
      <c r="U33" s="686"/>
      <c r="V33" s="686"/>
      <c r="W33" s="686"/>
      <c r="X33" s="686"/>
      <c r="Y33" s="687"/>
      <c r="Z33" s="688">
        <v>15.8</v>
      </c>
      <c r="AA33" s="688"/>
      <c r="AB33" s="688"/>
      <c r="AC33" s="688"/>
      <c r="AD33" s="689" t="s">
        <v>172</v>
      </c>
      <c r="AE33" s="689"/>
      <c r="AF33" s="689"/>
      <c r="AG33" s="689"/>
      <c r="AH33" s="689"/>
      <c r="AI33" s="689"/>
      <c r="AJ33" s="689"/>
      <c r="AK33" s="689"/>
      <c r="AL33" s="690" t="s">
        <v>172</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v>
      </c>
      <c r="BH33" s="756"/>
      <c r="BI33" s="756"/>
      <c r="BJ33" s="756"/>
      <c r="BK33" s="756"/>
      <c r="BL33" s="756"/>
      <c r="BM33" s="757">
        <v>93.5</v>
      </c>
      <c r="BN33" s="756"/>
      <c r="BO33" s="756"/>
      <c r="BP33" s="756"/>
      <c r="BQ33" s="758"/>
      <c r="BR33" s="755">
        <v>98.4</v>
      </c>
      <c r="BS33" s="756"/>
      <c r="BT33" s="756"/>
      <c r="BU33" s="756"/>
      <c r="BV33" s="756"/>
      <c r="BW33" s="756"/>
      <c r="BX33" s="757">
        <v>92.7</v>
      </c>
      <c r="BY33" s="756"/>
      <c r="BZ33" s="756"/>
      <c r="CA33" s="756"/>
      <c r="CB33" s="758"/>
      <c r="CD33" s="700" t="s">
        <v>316</v>
      </c>
      <c r="CE33" s="701"/>
      <c r="CF33" s="701"/>
      <c r="CG33" s="701"/>
      <c r="CH33" s="701"/>
      <c r="CI33" s="701"/>
      <c r="CJ33" s="701"/>
      <c r="CK33" s="701"/>
      <c r="CL33" s="701"/>
      <c r="CM33" s="701"/>
      <c r="CN33" s="701"/>
      <c r="CO33" s="701"/>
      <c r="CP33" s="701"/>
      <c r="CQ33" s="702"/>
      <c r="CR33" s="685">
        <v>5112937</v>
      </c>
      <c r="CS33" s="721"/>
      <c r="CT33" s="721"/>
      <c r="CU33" s="721"/>
      <c r="CV33" s="721"/>
      <c r="CW33" s="721"/>
      <c r="CX33" s="721"/>
      <c r="CY33" s="722"/>
      <c r="CZ33" s="690">
        <v>59.8</v>
      </c>
      <c r="DA33" s="719"/>
      <c r="DB33" s="719"/>
      <c r="DC33" s="723"/>
      <c r="DD33" s="694">
        <v>2376024</v>
      </c>
      <c r="DE33" s="721"/>
      <c r="DF33" s="721"/>
      <c r="DG33" s="721"/>
      <c r="DH33" s="721"/>
      <c r="DI33" s="721"/>
      <c r="DJ33" s="721"/>
      <c r="DK33" s="722"/>
      <c r="DL33" s="694">
        <v>1376861</v>
      </c>
      <c r="DM33" s="721"/>
      <c r="DN33" s="721"/>
      <c r="DO33" s="721"/>
      <c r="DP33" s="721"/>
      <c r="DQ33" s="721"/>
      <c r="DR33" s="721"/>
      <c r="DS33" s="721"/>
      <c r="DT33" s="721"/>
      <c r="DU33" s="721"/>
      <c r="DV33" s="722"/>
      <c r="DW33" s="690">
        <v>42.5</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2223</v>
      </c>
      <c r="S34" s="686"/>
      <c r="T34" s="686"/>
      <c r="U34" s="686"/>
      <c r="V34" s="686"/>
      <c r="W34" s="686"/>
      <c r="X34" s="686"/>
      <c r="Y34" s="687"/>
      <c r="Z34" s="688">
        <v>0</v>
      </c>
      <c r="AA34" s="688"/>
      <c r="AB34" s="688"/>
      <c r="AC34" s="688"/>
      <c r="AD34" s="689">
        <v>13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1034364</v>
      </c>
      <c r="CS34" s="686"/>
      <c r="CT34" s="686"/>
      <c r="CU34" s="686"/>
      <c r="CV34" s="686"/>
      <c r="CW34" s="686"/>
      <c r="CX34" s="686"/>
      <c r="CY34" s="687"/>
      <c r="CZ34" s="690">
        <v>12.1</v>
      </c>
      <c r="DA34" s="719"/>
      <c r="DB34" s="719"/>
      <c r="DC34" s="723"/>
      <c r="DD34" s="694">
        <v>779408</v>
      </c>
      <c r="DE34" s="686"/>
      <c r="DF34" s="686"/>
      <c r="DG34" s="686"/>
      <c r="DH34" s="686"/>
      <c r="DI34" s="686"/>
      <c r="DJ34" s="686"/>
      <c r="DK34" s="687"/>
      <c r="DL34" s="694">
        <v>465045</v>
      </c>
      <c r="DM34" s="686"/>
      <c r="DN34" s="686"/>
      <c r="DO34" s="686"/>
      <c r="DP34" s="686"/>
      <c r="DQ34" s="686"/>
      <c r="DR34" s="686"/>
      <c r="DS34" s="686"/>
      <c r="DT34" s="686"/>
      <c r="DU34" s="686"/>
      <c r="DV34" s="687"/>
      <c r="DW34" s="690">
        <v>14.4</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19056</v>
      </c>
      <c r="S35" s="686"/>
      <c r="T35" s="686"/>
      <c r="U35" s="686"/>
      <c r="V35" s="686"/>
      <c r="W35" s="686"/>
      <c r="X35" s="686"/>
      <c r="Y35" s="687"/>
      <c r="Z35" s="688">
        <v>0.2</v>
      </c>
      <c r="AA35" s="688"/>
      <c r="AB35" s="688"/>
      <c r="AC35" s="688"/>
      <c r="AD35" s="689" t="s">
        <v>172</v>
      </c>
      <c r="AE35" s="689"/>
      <c r="AF35" s="689"/>
      <c r="AG35" s="689"/>
      <c r="AH35" s="689"/>
      <c r="AI35" s="689"/>
      <c r="AJ35" s="689"/>
      <c r="AK35" s="689"/>
      <c r="AL35" s="690" t="s">
        <v>172</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13775</v>
      </c>
      <c r="CS35" s="721"/>
      <c r="CT35" s="721"/>
      <c r="CU35" s="721"/>
      <c r="CV35" s="721"/>
      <c r="CW35" s="721"/>
      <c r="CX35" s="721"/>
      <c r="CY35" s="722"/>
      <c r="CZ35" s="690">
        <v>0.2</v>
      </c>
      <c r="DA35" s="719"/>
      <c r="DB35" s="719"/>
      <c r="DC35" s="723"/>
      <c r="DD35" s="694">
        <v>12882</v>
      </c>
      <c r="DE35" s="721"/>
      <c r="DF35" s="721"/>
      <c r="DG35" s="721"/>
      <c r="DH35" s="721"/>
      <c r="DI35" s="721"/>
      <c r="DJ35" s="721"/>
      <c r="DK35" s="722"/>
      <c r="DL35" s="694">
        <v>9856</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583069</v>
      </c>
      <c r="S36" s="686"/>
      <c r="T36" s="686"/>
      <c r="U36" s="686"/>
      <c r="V36" s="686"/>
      <c r="W36" s="686"/>
      <c r="X36" s="686"/>
      <c r="Y36" s="687"/>
      <c r="Z36" s="688">
        <v>6.5</v>
      </c>
      <c r="AA36" s="688"/>
      <c r="AB36" s="688"/>
      <c r="AC36" s="688"/>
      <c r="AD36" s="689" t="s">
        <v>172</v>
      </c>
      <c r="AE36" s="689"/>
      <c r="AF36" s="689"/>
      <c r="AG36" s="689"/>
      <c r="AH36" s="689"/>
      <c r="AI36" s="689"/>
      <c r="AJ36" s="689"/>
      <c r="AK36" s="689"/>
      <c r="AL36" s="690" t="s">
        <v>172</v>
      </c>
      <c r="AM36" s="691"/>
      <c r="AN36" s="691"/>
      <c r="AO36" s="692"/>
      <c r="AP36" s="235"/>
      <c r="AQ36" s="759" t="s">
        <v>324</v>
      </c>
      <c r="AR36" s="760"/>
      <c r="AS36" s="760"/>
      <c r="AT36" s="760"/>
      <c r="AU36" s="760"/>
      <c r="AV36" s="760"/>
      <c r="AW36" s="760"/>
      <c r="AX36" s="760"/>
      <c r="AY36" s="761"/>
      <c r="AZ36" s="674">
        <v>732948</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116717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2951460</v>
      </c>
      <c r="CS36" s="686"/>
      <c r="CT36" s="686"/>
      <c r="CU36" s="686"/>
      <c r="CV36" s="686"/>
      <c r="CW36" s="686"/>
      <c r="CX36" s="686"/>
      <c r="CY36" s="687"/>
      <c r="CZ36" s="690">
        <v>34.5</v>
      </c>
      <c r="DA36" s="719"/>
      <c r="DB36" s="719"/>
      <c r="DC36" s="723"/>
      <c r="DD36" s="694">
        <v>793846</v>
      </c>
      <c r="DE36" s="686"/>
      <c r="DF36" s="686"/>
      <c r="DG36" s="686"/>
      <c r="DH36" s="686"/>
      <c r="DI36" s="686"/>
      <c r="DJ36" s="686"/>
      <c r="DK36" s="687"/>
      <c r="DL36" s="694">
        <v>490069</v>
      </c>
      <c r="DM36" s="686"/>
      <c r="DN36" s="686"/>
      <c r="DO36" s="686"/>
      <c r="DP36" s="686"/>
      <c r="DQ36" s="686"/>
      <c r="DR36" s="686"/>
      <c r="DS36" s="686"/>
      <c r="DT36" s="686"/>
      <c r="DU36" s="686"/>
      <c r="DV36" s="687"/>
      <c r="DW36" s="690">
        <v>15.1</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361494</v>
      </c>
      <c r="S37" s="686"/>
      <c r="T37" s="686"/>
      <c r="U37" s="686"/>
      <c r="V37" s="686"/>
      <c r="W37" s="686"/>
      <c r="X37" s="686"/>
      <c r="Y37" s="687"/>
      <c r="Z37" s="688">
        <v>4.0999999999999996</v>
      </c>
      <c r="AA37" s="688"/>
      <c r="AB37" s="688"/>
      <c r="AC37" s="688"/>
      <c r="AD37" s="689" t="s">
        <v>172</v>
      </c>
      <c r="AE37" s="689"/>
      <c r="AF37" s="689"/>
      <c r="AG37" s="689"/>
      <c r="AH37" s="689"/>
      <c r="AI37" s="689"/>
      <c r="AJ37" s="689"/>
      <c r="AK37" s="689"/>
      <c r="AL37" s="690" t="s">
        <v>172</v>
      </c>
      <c r="AM37" s="691"/>
      <c r="AN37" s="691"/>
      <c r="AO37" s="692"/>
      <c r="AQ37" s="763" t="s">
        <v>328</v>
      </c>
      <c r="AR37" s="764"/>
      <c r="AS37" s="764"/>
      <c r="AT37" s="764"/>
      <c r="AU37" s="764"/>
      <c r="AV37" s="764"/>
      <c r="AW37" s="764"/>
      <c r="AX37" s="764"/>
      <c r="AY37" s="765"/>
      <c r="AZ37" s="685">
        <v>199485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92796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328842</v>
      </c>
      <c r="CS37" s="721"/>
      <c r="CT37" s="721"/>
      <c r="CU37" s="721"/>
      <c r="CV37" s="721"/>
      <c r="CW37" s="721"/>
      <c r="CX37" s="721"/>
      <c r="CY37" s="722"/>
      <c r="CZ37" s="690">
        <v>3.8</v>
      </c>
      <c r="DA37" s="719"/>
      <c r="DB37" s="719"/>
      <c r="DC37" s="723"/>
      <c r="DD37" s="694">
        <v>328842</v>
      </c>
      <c r="DE37" s="721"/>
      <c r="DF37" s="721"/>
      <c r="DG37" s="721"/>
      <c r="DH37" s="721"/>
      <c r="DI37" s="721"/>
      <c r="DJ37" s="721"/>
      <c r="DK37" s="722"/>
      <c r="DL37" s="694">
        <v>297986</v>
      </c>
      <c r="DM37" s="721"/>
      <c r="DN37" s="721"/>
      <c r="DO37" s="721"/>
      <c r="DP37" s="721"/>
      <c r="DQ37" s="721"/>
      <c r="DR37" s="721"/>
      <c r="DS37" s="721"/>
      <c r="DT37" s="721"/>
      <c r="DU37" s="721"/>
      <c r="DV37" s="722"/>
      <c r="DW37" s="690">
        <v>9.1999999999999993</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79124</v>
      </c>
      <c r="S38" s="686"/>
      <c r="T38" s="686"/>
      <c r="U38" s="686"/>
      <c r="V38" s="686"/>
      <c r="W38" s="686"/>
      <c r="X38" s="686"/>
      <c r="Y38" s="687"/>
      <c r="Z38" s="688">
        <v>0.9</v>
      </c>
      <c r="AA38" s="688"/>
      <c r="AB38" s="688"/>
      <c r="AC38" s="688"/>
      <c r="AD38" s="689">
        <v>4701</v>
      </c>
      <c r="AE38" s="689"/>
      <c r="AF38" s="689"/>
      <c r="AG38" s="689"/>
      <c r="AH38" s="689"/>
      <c r="AI38" s="689"/>
      <c r="AJ38" s="689"/>
      <c r="AK38" s="689"/>
      <c r="AL38" s="690">
        <v>0.2</v>
      </c>
      <c r="AM38" s="691"/>
      <c r="AN38" s="691"/>
      <c r="AO38" s="692"/>
      <c r="AQ38" s="763" t="s">
        <v>332</v>
      </c>
      <c r="AR38" s="764"/>
      <c r="AS38" s="764"/>
      <c r="AT38" s="764"/>
      <c r="AU38" s="764"/>
      <c r="AV38" s="764"/>
      <c r="AW38" s="764"/>
      <c r="AX38" s="764"/>
      <c r="AY38" s="765"/>
      <c r="AZ38" s="685">
        <v>182697</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1583</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513290</v>
      </c>
      <c r="CS38" s="686"/>
      <c r="CT38" s="686"/>
      <c r="CU38" s="686"/>
      <c r="CV38" s="686"/>
      <c r="CW38" s="686"/>
      <c r="CX38" s="686"/>
      <c r="CY38" s="687"/>
      <c r="CZ38" s="690">
        <v>6</v>
      </c>
      <c r="DA38" s="719"/>
      <c r="DB38" s="719"/>
      <c r="DC38" s="723"/>
      <c r="DD38" s="694">
        <v>423977</v>
      </c>
      <c r="DE38" s="686"/>
      <c r="DF38" s="686"/>
      <c r="DG38" s="686"/>
      <c r="DH38" s="686"/>
      <c r="DI38" s="686"/>
      <c r="DJ38" s="686"/>
      <c r="DK38" s="687"/>
      <c r="DL38" s="694">
        <v>405882</v>
      </c>
      <c r="DM38" s="686"/>
      <c r="DN38" s="686"/>
      <c r="DO38" s="686"/>
      <c r="DP38" s="686"/>
      <c r="DQ38" s="686"/>
      <c r="DR38" s="686"/>
      <c r="DS38" s="686"/>
      <c r="DT38" s="686"/>
      <c r="DU38" s="686"/>
      <c r="DV38" s="687"/>
      <c r="DW38" s="690">
        <v>12.5</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637172</v>
      </c>
      <c r="S39" s="686"/>
      <c r="T39" s="686"/>
      <c r="U39" s="686"/>
      <c r="V39" s="686"/>
      <c r="W39" s="686"/>
      <c r="X39" s="686"/>
      <c r="Y39" s="687"/>
      <c r="Z39" s="688">
        <v>7.1</v>
      </c>
      <c r="AA39" s="688"/>
      <c r="AB39" s="688"/>
      <c r="AC39" s="688"/>
      <c r="AD39" s="689" t="s">
        <v>172</v>
      </c>
      <c r="AE39" s="689"/>
      <c r="AF39" s="689"/>
      <c r="AG39" s="689"/>
      <c r="AH39" s="689"/>
      <c r="AI39" s="689"/>
      <c r="AJ39" s="689"/>
      <c r="AK39" s="689"/>
      <c r="AL39" s="690" t="s">
        <v>172</v>
      </c>
      <c r="AM39" s="691"/>
      <c r="AN39" s="691"/>
      <c r="AO39" s="692"/>
      <c r="AQ39" s="763" t="s">
        <v>336</v>
      </c>
      <c r="AR39" s="764"/>
      <c r="AS39" s="764"/>
      <c r="AT39" s="764"/>
      <c r="AU39" s="764"/>
      <c r="AV39" s="764"/>
      <c r="AW39" s="764"/>
      <c r="AX39" s="764"/>
      <c r="AY39" s="765"/>
      <c r="AZ39" s="685">
        <v>20173</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2664</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359039</v>
      </c>
      <c r="CS39" s="721"/>
      <c r="CT39" s="721"/>
      <c r="CU39" s="721"/>
      <c r="CV39" s="721"/>
      <c r="CW39" s="721"/>
      <c r="CX39" s="721"/>
      <c r="CY39" s="722"/>
      <c r="CZ39" s="690">
        <v>4.2</v>
      </c>
      <c r="DA39" s="719"/>
      <c r="DB39" s="719"/>
      <c r="DC39" s="723"/>
      <c r="DD39" s="694">
        <v>329902</v>
      </c>
      <c r="DE39" s="721"/>
      <c r="DF39" s="721"/>
      <c r="DG39" s="721"/>
      <c r="DH39" s="721"/>
      <c r="DI39" s="721"/>
      <c r="DJ39" s="721"/>
      <c r="DK39" s="722"/>
      <c r="DL39" s="694" t="s">
        <v>172</v>
      </c>
      <c r="DM39" s="721"/>
      <c r="DN39" s="721"/>
      <c r="DO39" s="721"/>
      <c r="DP39" s="721"/>
      <c r="DQ39" s="721"/>
      <c r="DR39" s="721"/>
      <c r="DS39" s="721"/>
      <c r="DT39" s="721"/>
      <c r="DU39" s="721"/>
      <c r="DV39" s="722"/>
      <c r="DW39" s="690" t="s">
        <v>172</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172</v>
      </c>
      <c r="S40" s="686"/>
      <c r="T40" s="686"/>
      <c r="U40" s="686"/>
      <c r="V40" s="686"/>
      <c r="W40" s="686"/>
      <c r="X40" s="686"/>
      <c r="Y40" s="687"/>
      <c r="Z40" s="688" t="s">
        <v>172</v>
      </c>
      <c r="AA40" s="688"/>
      <c r="AB40" s="688"/>
      <c r="AC40" s="688"/>
      <c r="AD40" s="689" t="s">
        <v>172</v>
      </c>
      <c r="AE40" s="689"/>
      <c r="AF40" s="689"/>
      <c r="AG40" s="689"/>
      <c r="AH40" s="689"/>
      <c r="AI40" s="689"/>
      <c r="AJ40" s="689"/>
      <c r="AK40" s="689"/>
      <c r="AL40" s="690" t="s">
        <v>172</v>
      </c>
      <c r="AM40" s="691"/>
      <c r="AN40" s="691"/>
      <c r="AO40" s="692"/>
      <c r="AQ40" s="763" t="s">
        <v>340</v>
      </c>
      <c r="AR40" s="764"/>
      <c r="AS40" s="764"/>
      <c r="AT40" s="764"/>
      <c r="AU40" s="764"/>
      <c r="AV40" s="764"/>
      <c r="AW40" s="764"/>
      <c r="AX40" s="764"/>
      <c r="AY40" s="765"/>
      <c r="AZ40" s="685" t="s">
        <v>172</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73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241009</v>
      </c>
      <c r="CS40" s="686"/>
      <c r="CT40" s="686"/>
      <c r="CU40" s="686"/>
      <c r="CV40" s="686"/>
      <c r="CW40" s="686"/>
      <c r="CX40" s="686"/>
      <c r="CY40" s="687"/>
      <c r="CZ40" s="690">
        <v>2.8</v>
      </c>
      <c r="DA40" s="719"/>
      <c r="DB40" s="719"/>
      <c r="DC40" s="723"/>
      <c r="DD40" s="694">
        <v>36009</v>
      </c>
      <c r="DE40" s="686"/>
      <c r="DF40" s="686"/>
      <c r="DG40" s="686"/>
      <c r="DH40" s="686"/>
      <c r="DI40" s="686"/>
      <c r="DJ40" s="686"/>
      <c r="DK40" s="687"/>
      <c r="DL40" s="694">
        <v>6009</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172</v>
      </c>
      <c r="S41" s="686"/>
      <c r="T41" s="686"/>
      <c r="U41" s="686"/>
      <c r="V41" s="686"/>
      <c r="W41" s="686"/>
      <c r="X41" s="686"/>
      <c r="Y41" s="687"/>
      <c r="Z41" s="688" t="s">
        <v>172</v>
      </c>
      <c r="AA41" s="688"/>
      <c r="AB41" s="688"/>
      <c r="AC41" s="688"/>
      <c r="AD41" s="689" t="s">
        <v>172</v>
      </c>
      <c r="AE41" s="689"/>
      <c r="AF41" s="689"/>
      <c r="AG41" s="689"/>
      <c r="AH41" s="689"/>
      <c r="AI41" s="689"/>
      <c r="AJ41" s="689"/>
      <c r="AK41" s="689"/>
      <c r="AL41" s="690" t="s">
        <v>172</v>
      </c>
      <c r="AM41" s="691"/>
      <c r="AN41" s="691"/>
      <c r="AO41" s="692"/>
      <c r="AQ41" s="763" t="s">
        <v>345</v>
      </c>
      <c r="AR41" s="764"/>
      <c r="AS41" s="764"/>
      <c r="AT41" s="764"/>
      <c r="AU41" s="764"/>
      <c r="AV41" s="764"/>
      <c r="AW41" s="764"/>
      <c r="AX41" s="764"/>
      <c r="AY41" s="765"/>
      <c r="AZ41" s="685">
        <v>85275</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172</v>
      </c>
      <c r="CS41" s="721"/>
      <c r="CT41" s="721"/>
      <c r="CU41" s="721"/>
      <c r="CV41" s="721"/>
      <c r="CW41" s="721"/>
      <c r="CX41" s="721"/>
      <c r="CY41" s="722"/>
      <c r="CZ41" s="690" t="s">
        <v>172</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160000</v>
      </c>
      <c r="S42" s="686"/>
      <c r="T42" s="686"/>
      <c r="U42" s="686"/>
      <c r="V42" s="686"/>
      <c r="W42" s="686"/>
      <c r="X42" s="686"/>
      <c r="Y42" s="687"/>
      <c r="Z42" s="688">
        <v>1.8</v>
      </c>
      <c r="AA42" s="688"/>
      <c r="AB42" s="688"/>
      <c r="AC42" s="688"/>
      <c r="AD42" s="689" t="s">
        <v>172</v>
      </c>
      <c r="AE42" s="689"/>
      <c r="AF42" s="689"/>
      <c r="AG42" s="689"/>
      <c r="AH42" s="689"/>
      <c r="AI42" s="689"/>
      <c r="AJ42" s="689"/>
      <c r="AK42" s="689"/>
      <c r="AL42" s="690" t="s">
        <v>172</v>
      </c>
      <c r="AM42" s="691"/>
      <c r="AN42" s="691"/>
      <c r="AO42" s="692"/>
      <c r="AQ42" s="784" t="s">
        <v>349</v>
      </c>
      <c r="AR42" s="785"/>
      <c r="AS42" s="785"/>
      <c r="AT42" s="785"/>
      <c r="AU42" s="785"/>
      <c r="AV42" s="785"/>
      <c r="AW42" s="785"/>
      <c r="AX42" s="785"/>
      <c r="AY42" s="786"/>
      <c r="AZ42" s="776">
        <v>245318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320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1070545</v>
      </c>
      <c r="CS42" s="686"/>
      <c r="CT42" s="686"/>
      <c r="CU42" s="686"/>
      <c r="CV42" s="686"/>
      <c r="CW42" s="686"/>
      <c r="CX42" s="686"/>
      <c r="CY42" s="687"/>
      <c r="CZ42" s="690">
        <v>12.5</v>
      </c>
      <c r="DA42" s="691"/>
      <c r="DB42" s="691"/>
      <c r="DC42" s="703"/>
      <c r="DD42" s="694">
        <v>192252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8915915</v>
      </c>
      <c r="S43" s="777"/>
      <c r="T43" s="777"/>
      <c r="U43" s="777"/>
      <c r="V43" s="777"/>
      <c r="W43" s="777"/>
      <c r="X43" s="777"/>
      <c r="Y43" s="778"/>
      <c r="Z43" s="779">
        <v>100</v>
      </c>
      <c r="AA43" s="779"/>
      <c r="AB43" s="779"/>
      <c r="AC43" s="779"/>
      <c r="AD43" s="780">
        <v>3080316</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t="s">
        <v>172</v>
      </c>
      <c r="CS43" s="721"/>
      <c r="CT43" s="721"/>
      <c r="CU43" s="721"/>
      <c r="CV43" s="721"/>
      <c r="CW43" s="721"/>
      <c r="CX43" s="721"/>
      <c r="CY43" s="722"/>
      <c r="CZ43" s="690" t="s">
        <v>354</v>
      </c>
      <c r="DA43" s="719"/>
      <c r="DB43" s="719"/>
      <c r="DC43" s="723"/>
      <c r="DD43" s="694" t="s">
        <v>354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355</v>
      </c>
      <c r="CG44" s="683"/>
      <c r="CH44" s="683"/>
      <c r="CI44" s="683"/>
      <c r="CJ44" s="683"/>
      <c r="CK44" s="683"/>
      <c r="CL44" s="683"/>
      <c r="CM44" s="683"/>
      <c r="CN44" s="683"/>
      <c r="CO44" s="683"/>
      <c r="CP44" s="683"/>
      <c r="CQ44" s="684"/>
      <c r="CR44" s="685">
        <v>788754</v>
      </c>
      <c r="CS44" s="686"/>
      <c r="CT44" s="686"/>
      <c r="CU44" s="686"/>
      <c r="CV44" s="686"/>
      <c r="CW44" s="686"/>
      <c r="CX44" s="686"/>
      <c r="CY44" s="687"/>
      <c r="CZ44" s="690">
        <v>9.1999999999999993</v>
      </c>
      <c r="DA44" s="691"/>
      <c r="DB44" s="691"/>
      <c r="DC44" s="703"/>
      <c r="DD44" s="694">
        <v>183301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478810</v>
      </c>
      <c r="CS45" s="721"/>
      <c r="CT45" s="721"/>
      <c r="CU45" s="721"/>
      <c r="CV45" s="721"/>
      <c r="CW45" s="721"/>
      <c r="CX45" s="721"/>
      <c r="CY45" s="722"/>
      <c r="CZ45" s="690">
        <v>5.6</v>
      </c>
      <c r="DA45" s="719"/>
      <c r="DB45" s="719"/>
      <c r="DC45" s="723"/>
      <c r="DD45" s="694">
        <v>11213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309256</v>
      </c>
      <c r="CS46" s="686"/>
      <c r="CT46" s="686"/>
      <c r="CU46" s="686"/>
      <c r="CV46" s="686"/>
      <c r="CW46" s="686"/>
      <c r="CX46" s="686"/>
      <c r="CY46" s="687"/>
      <c r="CZ46" s="690">
        <v>3.6</v>
      </c>
      <c r="DA46" s="691"/>
      <c r="DB46" s="691"/>
      <c r="DC46" s="703"/>
      <c r="DD46" s="694">
        <v>172000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281791</v>
      </c>
      <c r="CS47" s="721"/>
      <c r="CT47" s="721"/>
      <c r="CU47" s="721"/>
      <c r="CV47" s="721"/>
      <c r="CW47" s="721"/>
      <c r="CX47" s="721"/>
      <c r="CY47" s="722"/>
      <c r="CZ47" s="690">
        <v>3.3</v>
      </c>
      <c r="DA47" s="719"/>
      <c r="DB47" s="719"/>
      <c r="DC47" s="723"/>
      <c r="DD47" s="694">
        <v>8951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172</v>
      </c>
      <c r="CS48" s="686"/>
      <c r="CT48" s="686"/>
      <c r="CU48" s="686"/>
      <c r="CV48" s="686"/>
      <c r="CW48" s="686"/>
      <c r="CX48" s="686"/>
      <c r="CY48" s="687"/>
      <c r="CZ48" s="690" t="s">
        <v>354</v>
      </c>
      <c r="DA48" s="691"/>
      <c r="DB48" s="691"/>
      <c r="DC48" s="703"/>
      <c r="DD48" s="694" t="s">
        <v>354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8550889</v>
      </c>
      <c r="CS49" s="756"/>
      <c r="CT49" s="756"/>
      <c r="CU49" s="756"/>
      <c r="CV49" s="756"/>
      <c r="CW49" s="756"/>
      <c r="CX49" s="756"/>
      <c r="CY49" s="787"/>
      <c r="CZ49" s="781">
        <v>100</v>
      </c>
      <c r="DA49" s="788"/>
      <c r="DB49" s="788"/>
      <c r="DC49" s="789"/>
      <c r="DD49" s="790">
        <v>4112028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uRUUvan7e7fyIcv5OekuK/657m0Pj/xbQDdmUDOFcnTrKIw8lvlHWF0P/gHVLLJS62ZdpZme88qK4tHp4io4A==" saltValue="Jc41LDgbRj7l5oXLj7ZL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64" zoomScale="70" zoomScaleNormal="70" zoomScaleSheetLayoutView="70" workbookViewId="0">
      <selection activeCell="B11" sqref="B11:P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8782</v>
      </c>
      <c r="R7" s="821"/>
      <c r="S7" s="821"/>
      <c r="T7" s="821"/>
      <c r="U7" s="821"/>
      <c r="V7" s="821">
        <v>8435</v>
      </c>
      <c r="W7" s="821"/>
      <c r="X7" s="821"/>
      <c r="Y7" s="821"/>
      <c r="Z7" s="821"/>
      <c r="AA7" s="821">
        <v>347</v>
      </c>
      <c r="AB7" s="821"/>
      <c r="AC7" s="821"/>
      <c r="AD7" s="821"/>
      <c r="AE7" s="822"/>
      <c r="AF7" s="823">
        <v>177</v>
      </c>
      <c r="AG7" s="824"/>
      <c r="AH7" s="824"/>
      <c r="AI7" s="824"/>
      <c r="AJ7" s="825"/>
      <c r="AK7" s="860">
        <v>558</v>
      </c>
      <c r="AL7" s="861"/>
      <c r="AM7" s="861"/>
      <c r="AN7" s="861"/>
      <c r="AO7" s="861"/>
      <c r="AP7" s="861">
        <v>5394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18</v>
      </c>
      <c r="R8" s="845"/>
      <c r="S8" s="845"/>
      <c r="T8" s="845"/>
      <c r="U8" s="845"/>
      <c r="V8" s="845">
        <v>18</v>
      </c>
      <c r="W8" s="845"/>
      <c r="X8" s="845"/>
      <c r="Y8" s="845"/>
      <c r="Z8" s="845"/>
      <c r="AA8" s="845">
        <v>0</v>
      </c>
      <c r="AB8" s="845"/>
      <c r="AC8" s="845"/>
      <c r="AD8" s="845"/>
      <c r="AE8" s="846"/>
      <c r="AF8" s="847">
        <v>0</v>
      </c>
      <c r="AG8" s="848"/>
      <c r="AH8" s="848"/>
      <c r="AI8" s="848"/>
      <c r="AJ8" s="849"/>
      <c r="AK8" s="850">
        <v>18</v>
      </c>
      <c r="AL8" s="851"/>
      <c r="AM8" s="851"/>
      <c r="AN8" s="851"/>
      <c r="AO8" s="851"/>
      <c r="AP8" s="851" t="s">
        <v>608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171</v>
      </c>
      <c r="R9" s="845"/>
      <c r="S9" s="845"/>
      <c r="T9" s="845"/>
      <c r="U9" s="845"/>
      <c r="V9" s="845">
        <v>153</v>
      </c>
      <c r="W9" s="845"/>
      <c r="X9" s="845"/>
      <c r="Y9" s="845"/>
      <c r="Z9" s="845"/>
      <c r="AA9" s="845">
        <v>18</v>
      </c>
      <c r="AB9" s="845"/>
      <c r="AC9" s="845"/>
      <c r="AD9" s="845"/>
      <c r="AE9" s="846"/>
      <c r="AF9" s="847">
        <v>4</v>
      </c>
      <c r="AG9" s="848"/>
      <c r="AH9" s="848"/>
      <c r="AI9" s="848"/>
      <c r="AJ9" s="849"/>
      <c r="AK9" s="850">
        <v>64</v>
      </c>
      <c r="AL9" s="851"/>
      <c r="AM9" s="851"/>
      <c r="AN9" s="851"/>
      <c r="AO9" s="851"/>
      <c r="AP9" s="851">
        <v>320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389</v>
      </c>
      <c r="C10" s="842"/>
      <c r="D10" s="842"/>
      <c r="E10" s="842"/>
      <c r="F10" s="842"/>
      <c r="G10" s="842"/>
      <c r="H10" s="842"/>
      <c r="I10" s="842"/>
      <c r="J10" s="842"/>
      <c r="K10" s="842"/>
      <c r="L10" s="842"/>
      <c r="M10" s="842"/>
      <c r="N10" s="842"/>
      <c r="O10" s="842"/>
      <c r="P10" s="843"/>
      <c r="Q10" s="844">
        <v>5</v>
      </c>
      <c r="R10" s="845"/>
      <c r="S10" s="845"/>
      <c r="T10" s="845"/>
      <c r="U10" s="845"/>
      <c r="V10" s="845">
        <v>5</v>
      </c>
      <c r="W10" s="845"/>
      <c r="X10" s="845"/>
      <c r="Y10" s="845"/>
      <c r="Z10" s="845"/>
      <c r="AA10" s="845">
        <v>0</v>
      </c>
      <c r="AB10" s="845"/>
      <c r="AC10" s="845"/>
      <c r="AD10" s="845"/>
      <c r="AE10" s="846"/>
      <c r="AF10" s="847">
        <v>0</v>
      </c>
      <c r="AG10" s="848"/>
      <c r="AH10" s="848"/>
      <c r="AI10" s="848"/>
      <c r="AJ10" s="849"/>
      <c r="AK10" s="850" t="s">
        <v>608</v>
      </c>
      <c r="AL10" s="851"/>
      <c r="AM10" s="851"/>
      <c r="AN10" s="851"/>
      <c r="AO10" s="851"/>
      <c r="AP10" s="851" t="s">
        <v>608</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8976</v>
      </c>
      <c r="R23" s="880"/>
      <c r="S23" s="880"/>
      <c r="T23" s="880"/>
      <c r="U23" s="880"/>
      <c r="V23" s="880">
        <v>8611</v>
      </c>
      <c r="W23" s="880"/>
      <c r="X23" s="880"/>
      <c r="Y23" s="880"/>
      <c r="Z23" s="880"/>
      <c r="AA23" s="880">
        <v>365</v>
      </c>
      <c r="AB23" s="880"/>
      <c r="AC23" s="880"/>
      <c r="AD23" s="880"/>
      <c r="AE23" s="881"/>
      <c r="AF23" s="882">
        <v>182</v>
      </c>
      <c r="AG23" s="880"/>
      <c r="AH23" s="880"/>
      <c r="AI23" s="880"/>
      <c r="AJ23" s="883"/>
      <c r="AK23" s="884"/>
      <c r="AL23" s="885"/>
      <c r="AM23" s="885"/>
      <c r="AN23" s="885"/>
      <c r="AO23" s="885"/>
      <c r="AP23" s="880">
        <v>5714</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1326</v>
      </c>
      <c r="R28" s="909"/>
      <c r="S28" s="909"/>
      <c r="T28" s="909"/>
      <c r="U28" s="909"/>
      <c r="V28" s="909">
        <v>1209</v>
      </c>
      <c r="W28" s="909"/>
      <c r="X28" s="909"/>
      <c r="Y28" s="909"/>
      <c r="Z28" s="909"/>
      <c r="AA28" s="909">
        <v>117</v>
      </c>
      <c r="AB28" s="909"/>
      <c r="AC28" s="909"/>
      <c r="AD28" s="909"/>
      <c r="AE28" s="910"/>
      <c r="AF28" s="911">
        <v>117</v>
      </c>
      <c r="AG28" s="909"/>
      <c r="AH28" s="909"/>
      <c r="AI28" s="909"/>
      <c r="AJ28" s="912"/>
      <c r="AK28" s="913">
        <v>74</v>
      </c>
      <c r="AL28" s="904"/>
      <c r="AM28" s="904"/>
      <c r="AN28" s="904"/>
      <c r="AO28" s="904"/>
      <c r="AP28" s="904" t="s">
        <v>608</v>
      </c>
      <c r="AQ28" s="904"/>
      <c r="AR28" s="904"/>
      <c r="AS28" s="904"/>
      <c r="AT28" s="904"/>
      <c r="AU28" s="904" t="s">
        <v>608</v>
      </c>
      <c r="AV28" s="904"/>
      <c r="AW28" s="904"/>
      <c r="AX28" s="904"/>
      <c r="AY28" s="904"/>
      <c r="AZ28" s="905" t="s">
        <v>608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1092</v>
      </c>
      <c r="R29" s="845"/>
      <c r="S29" s="845"/>
      <c r="T29" s="845"/>
      <c r="U29" s="845"/>
      <c r="V29" s="845">
        <v>1089</v>
      </c>
      <c r="W29" s="845"/>
      <c r="X29" s="845"/>
      <c r="Y29" s="845"/>
      <c r="Z29" s="845"/>
      <c r="AA29" s="845">
        <v>3</v>
      </c>
      <c r="AB29" s="845"/>
      <c r="AC29" s="845"/>
      <c r="AD29" s="845"/>
      <c r="AE29" s="846"/>
      <c r="AF29" s="847">
        <v>3</v>
      </c>
      <c r="AG29" s="848"/>
      <c r="AH29" s="848"/>
      <c r="AI29" s="848"/>
      <c r="AJ29" s="849"/>
      <c r="AK29" s="916">
        <v>164</v>
      </c>
      <c r="AL29" s="917"/>
      <c r="AM29" s="917"/>
      <c r="AN29" s="917"/>
      <c r="AO29" s="917"/>
      <c r="AP29" s="917" t="s">
        <v>608</v>
      </c>
      <c r="AQ29" s="917"/>
      <c r="AR29" s="917"/>
      <c r="AS29" s="917"/>
      <c r="AT29" s="917"/>
      <c r="AU29" s="917" t="s">
        <v>608</v>
      </c>
      <c r="AV29" s="917"/>
      <c r="AW29" s="917"/>
      <c r="AX29" s="917"/>
      <c r="AY29" s="917"/>
      <c r="AZ29" s="918" t="s">
        <v>608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121</v>
      </c>
      <c r="R30" s="845"/>
      <c r="S30" s="845"/>
      <c r="T30" s="845"/>
      <c r="U30" s="845"/>
      <c r="V30" s="845">
        <v>120</v>
      </c>
      <c r="W30" s="845"/>
      <c r="X30" s="845"/>
      <c r="Y30" s="845"/>
      <c r="Z30" s="845"/>
      <c r="AA30" s="845">
        <v>1</v>
      </c>
      <c r="AB30" s="845"/>
      <c r="AC30" s="845"/>
      <c r="AD30" s="845"/>
      <c r="AE30" s="846"/>
      <c r="AF30" s="847">
        <v>1</v>
      </c>
      <c r="AG30" s="848"/>
      <c r="AH30" s="848"/>
      <c r="AI30" s="848"/>
      <c r="AJ30" s="849"/>
      <c r="AK30" s="916">
        <v>31</v>
      </c>
      <c r="AL30" s="917"/>
      <c r="AM30" s="917"/>
      <c r="AN30" s="917"/>
      <c r="AO30" s="917"/>
      <c r="AP30" s="917" t="s">
        <v>608</v>
      </c>
      <c r="AQ30" s="917"/>
      <c r="AR30" s="917"/>
      <c r="AS30" s="917"/>
      <c r="AT30" s="917"/>
      <c r="AU30" s="917" t="s">
        <v>608</v>
      </c>
      <c r="AV30" s="917"/>
      <c r="AW30" s="917"/>
      <c r="AX30" s="917"/>
      <c r="AY30" s="917"/>
      <c r="AZ30" s="918" t="s">
        <v>608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1646</v>
      </c>
      <c r="R31" s="845"/>
      <c r="S31" s="845"/>
      <c r="T31" s="845"/>
      <c r="U31" s="845"/>
      <c r="V31" s="845">
        <v>1758</v>
      </c>
      <c r="W31" s="845"/>
      <c r="X31" s="845"/>
      <c r="Y31" s="845"/>
      <c r="Z31" s="845"/>
      <c r="AA31" s="845">
        <v>-112</v>
      </c>
      <c r="AB31" s="845"/>
      <c r="AC31" s="845"/>
      <c r="AD31" s="845"/>
      <c r="AE31" s="846"/>
      <c r="AF31" s="847">
        <v>663</v>
      </c>
      <c r="AG31" s="848"/>
      <c r="AH31" s="848"/>
      <c r="AI31" s="848"/>
      <c r="AJ31" s="849"/>
      <c r="AK31" s="916">
        <v>199</v>
      </c>
      <c r="AL31" s="917"/>
      <c r="AM31" s="917"/>
      <c r="AN31" s="917"/>
      <c r="AO31" s="917"/>
      <c r="AP31" s="917">
        <v>3109</v>
      </c>
      <c r="AQ31" s="917"/>
      <c r="AR31" s="917"/>
      <c r="AS31" s="917"/>
      <c r="AT31" s="917"/>
      <c r="AU31" s="917" t="s">
        <v>608</v>
      </c>
      <c r="AV31" s="917"/>
      <c r="AW31" s="917"/>
      <c r="AX31" s="917"/>
      <c r="AY31" s="917"/>
      <c r="AZ31" s="918" t="s">
        <v>608</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502</v>
      </c>
      <c r="R32" s="845"/>
      <c r="S32" s="845"/>
      <c r="T32" s="845"/>
      <c r="U32" s="845"/>
      <c r="V32" s="845">
        <v>499</v>
      </c>
      <c r="W32" s="845"/>
      <c r="X32" s="845"/>
      <c r="Y32" s="845"/>
      <c r="Z32" s="845"/>
      <c r="AA32" s="845">
        <v>3</v>
      </c>
      <c r="AB32" s="845"/>
      <c r="AC32" s="845"/>
      <c r="AD32" s="845"/>
      <c r="AE32" s="846"/>
      <c r="AF32" s="847">
        <v>3</v>
      </c>
      <c r="AG32" s="848"/>
      <c r="AH32" s="848"/>
      <c r="AI32" s="848"/>
      <c r="AJ32" s="849"/>
      <c r="AK32" s="916">
        <v>145</v>
      </c>
      <c r="AL32" s="917"/>
      <c r="AM32" s="917"/>
      <c r="AN32" s="917"/>
      <c r="AO32" s="917"/>
      <c r="AP32" s="917">
        <v>2906</v>
      </c>
      <c r="AQ32" s="917"/>
      <c r="AR32" s="917"/>
      <c r="AS32" s="917"/>
      <c r="AT32" s="917"/>
      <c r="AU32" s="917">
        <v>2403</v>
      </c>
      <c r="AV32" s="917"/>
      <c r="AW32" s="917"/>
      <c r="AX32" s="917"/>
      <c r="AY32" s="917"/>
      <c r="AZ32" s="918" t="s">
        <v>608</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111</v>
      </c>
      <c r="R33" s="845"/>
      <c r="S33" s="845"/>
      <c r="T33" s="845"/>
      <c r="U33" s="845"/>
      <c r="V33" s="845">
        <v>110</v>
      </c>
      <c r="W33" s="845"/>
      <c r="X33" s="845"/>
      <c r="Y33" s="845"/>
      <c r="Z33" s="845"/>
      <c r="AA33" s="845">
        <v>1</v>
      </c>
      <c r="AB33" s="845"/>
      <c r="AC33" s="845"/>
      <c r="AD33" s="845"/>
      <c r="AE33" s="846"/>
      <c r="AF33" s="847">
        <v>1</v>
      </c>
      <c r="AG33" s="848"/>
      <c r="AH33" s="848"/>
      <c r="AI33" s="848"/>
      <c r="AJ33" s="849"/>
      <c r="AK33" s="916">
        <v>37</v>
      </c>
      <c r="AL33" s="917"/>
      <c r="AM33" s="917"/>
      <c r="AN33" s="917"/>
      <c r="AO33" s="917"/>
      <c r="AP33" s="917">
        <v>300</v>
      </c>
      <c r="AQ33" s="917"/>
      <c r="AR33" s="917"/>
      <c r="AS33" s="917"/>
      <c r="AT33" s="917"/>
      <c r="AU33" s="917">
        <v>340</v>
      </c>
      <c r="AV33" s="917"/>
      <c r="AW33" s="917"/>
      <c r="AX33" s="917"/>
      <c r="AY33" s="917"/>
      <c r="AZ33" s="918" t="s">
        <v>608</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45</v>
      </c>
      <c r="R34" s="845"/>
      <c r="S34" s="845"/>
      <c r="T34" s="845"/>
      <c r="U34" s="845"/>
      <c r="V34" s="845">
        <v>45</v>
      </c>
      <c r="W34" s="845"/>
      <c r="X34" s="845"/>
      <c r="Y34" s="845"/>
      <c r="Z34" s="845"/>
      <c r="AA34" s="845">
        <v>0</v>
      </c>
      <c r="AB34" s="845"/>
      <c r="AC34" s="845"/>
      <c r="AD34" s="845"/>
      <c r="AE34" s="846"/>
      <c r="AF34" s="847">
        <v>864</v>
      </c>
      <c r="AG34" s="848"/>
      <c r="AH34" s="848"/>
      <c r="AI34" s="848"/>
      <c r="AJ34" s="849"/>
      <c r="AK34" s="916" t="s">
        <v>608</v>
      </c>
      <c r="AL34" s="917"/>
      <c r="AM34" s="917"/>
      <c r="AN34" s="917"/>
      <c r="AO34" s="917"/>
      <c r="AP34" s="917" t="s">
        <v>608</v>
      </c>
      <c r="AQ34" s="917"/>
      <c r="AR34" s="917"/>
      <c r="AS34" s="917"/>
      <c r="AT34" s="917"/>
      <c r="AU34" s="917" t="s">
        <v>608</v>
      </c>
      <c r="AV34" s="917"/>
      <c r="AW34" s="917"/>
      <c r="AX34" s="917"/>
      <c r="AY34" s="917"/>
      <c r="AZ34" s="918" t="s">
        <v>608</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1651</v>
      </c>
      <c r="AG63" s="928"/>
      <c r="AH63" s="928"/>
      <c r="AI63" s="928"/>
      <c r="AJ63" s="929"/>
      <c r="AK63" s="930"/>
      <c r="AL63" s="925"/>
      <c r="AM63" s="925"/>
      <c r="AN63" s="925"/>
      <c r="AO63" s="925"/>
      <c r="AP63" s="928">
        <v>6315</v>
      </c>
      <c r="AQ63" s="928"/>
      <c r="AR63" s="928"/>
      <c r="AS63" s="928"/>
      <c r="AT63" s="928"/>
      <c r="AU63" s="928">
        <v>2743</v>
      </c>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v>2168</v>
      </c>
      <c r="R68" s="952"/>
      <c r="S68" s="952"/>
      <c r="T68" s="952"/>
      <c r="U68" s="952"/>
      <c r="V68" s="952">
        <v>2141</v>
      </c>
      <c r="W68" s="952"/>
      <c r="X68" s="952"/>
      <c r="Y68" s="952"/>
      <c r="Z68" s="952"/>
      <c r="AA68" s="952">
        <v>27</v>
      </c>
      <c r="AB68" s="952"/>
      <c r="AC68" s="952"/>
      <c r="AD68" s="952"/>
      <c r="AE68" s="952"/>
      <c r="AF68" s="952">
        <v>27</v>
      </c>
      <c r="AG68" s="952"/>
      <c r="AH68" s="952"/>
      <c r="AI68" s="952"/>
      <c r="AJ68" s="952"/>
      <c r="AK68" s="952" t="s">
        <v>609</v>
      </c>
      <c r="AL68" s="952"/>
      <c r="AM68" s="952"/>
      <c r="AN68" s="952"/>
      <c r="AO68" s="952"/>
      <c r="AP68" s="952">
        <v>1089</v>
      </c>
      <c r="AQ68" s="952"/>
      <c r="AR68" s="952"/>
      <c r="AS68" s="952"/>
      <c r="AT68" s="952"/>
      <c r="AU68" s="952" t="s">
        <v>608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599</v>
      </c>
      <c r="C69" s="960"/>
      <c r="D69" s="960"/>
      <c r="E69" s="960"/>
      <c r="F69" s="960"/>
      <c r="G69" s="960"/>
      <c r="H69" s="960"/>
      <c r="I69" s="960"/>
      <c r="J69" s="960"/>
      <c r="K69" s="960"/>
      <c r="L69" s="960"/>
      <c r="M69" s="960"/>
      <c r="N69" s="960"/>
      <c r="O69" s="960"/>
      <c r="P69" s="961"/>
      <c r="Q69" s="962">
        <v>1694</v>
      </c>
      <c r="R69" s="917"/>
      <c r="S69" s="917"/>
      <c r="T69" s="917"/>
      <c r="U69" s="917"/>
      <c r="V69" s="917">
        <v>1265</v>
      </c>
      <c r="W69" s="917"/>
      <c r="X69" s="917"/>
      <c r="Y69" s="917"/>
      <c r="Z69" s="917"/>
      <c r="AA69" s="917">
        <v>429</v>
      </c>
      <c r="AB69" s="917"/>
      <c r="AC69" s="917"/>
      <c r="AD69" s="917"/>
      <c r="AE69" s="917"/>
      <c r="AF69" s="917">
        <v>267</v>
      </c>
      <c r="AG69" s="917"/>
      <c r="AH69" s="917"/>
      <c r="AI69" s="917"/>
      <c r="AJ69" s="917"/>
      <c r="AK69" s="917">
        <v>56</v>
      </c>
      <c r="AL69" s="917"/>
      <c r="AM69" s="917"/>
      <c r="AN69" s="917"/>
      <c r="AO69" s="917"/>
      <c r="AP69" s="917">
        <v>1210</v>
      </c>
      <c r="AQ69" s="917"/>
      <c r="AR69" s="917"/>
      <c r="AS69" s="917"/>
      <c r="AT69" s="917"/>
      <c r="AU69" s="917">
        <v>160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600</v>
      </c>
      <c r="C70" s="960"/>
      <c r="D70" s="960"/>
      <c r="E70" s="960"/>
      <c r="F70" s="960"/>
      <c r="G70" s="960"/>
      <c r="H70" s="960"/>
      <c r="I70" s="960"/>
      <c r="J70" s="960"/>
      <c r="K70" s="960"/>
      <c r="L70" s="960"/>
      <c r="M70" s="960"/>
      <c r="N70" s="960"/>
      <c r="O70" s="960"/>
      <c r="P70" s="961"/>
      <c r="Q70" s="962">
        <v>6914</v>
      </c>
      <c r="R70" s="917"/>
      <c r="S70" s="917"/>
      <c r="T70" s="917"/>
      <c r="U70" s="917"/>
      <c r="V70" s="917">
        <v>6372</v>
      </c>
      <c r="W70" s="917"/>
      <c r="X70" s="917"/>
      <c r="Y70" s="917"/>
      <c r="Z70" s="917"/>
      <c r="AA70" s="917">
        <v>542</v>
      </c>
      <c r="AB70" s="917"/>
      <c r="AC70" s="917"/>
      <c r="AD70" s="917"/>
      <c r="AE70" s="917"/>
      <c r="AF70" s="917">
        <v>1110</v>
      </c>
      <c r="AG70" s="917"/>
      <c r="AH70" s="917"/>
      <c r="AI70" s="917"/>
      <c r="AJ70" s="917"/>
      <c r="AK70" s="917">
        <v>597</v>
      </c>
      <c r="AL70" s="917"/>
      <c r="AM70" s="917"/>
      <c r="AN70" s="917"/>
      <c r="AO70" s="917"/>
      <c r="AP70" s="917">
        <v>4917</v>
      </c>
      <c r="AQ70" s="917"/>
      <c r="AR70" s="917"/>
      <c r="AS70" s="917"/>
      <c r="AT70" s="917"/>
      <c r="AU70" s="917">
        <v>55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7549</v>
      </c>
      <c r="R71" s="917"/>
      <c r="S71" s="917"/>
      <c r="T71" s="917"/>
      <c r="U71" s="917"/>
      <c r="V71" s="917">
        <v>6819</v>
      </c>
      <c r="W71" s="917"/>
      <c r="X71" s="917"/>
      <c r="Y71" s="917"/>
      <c r="Z71" s="917"/>
      <c r="AA71" s="917">
        <v>730</v>
      </c>
      <c r="AB71" s="917"/>
      <c r="AC71" s="917"/>
      <c r="AD71" s="917"/>
      <c r="AE71" s="917"/>
      <c r="AF71" s="917" t="s">
        <v>610</v>
      </c>
      <c r="AG71" s="917"/>
      <c r="AH71" s="917"/>
      <c r="AI71" s="917"/>
      <c r="AJ71" s="917"/>
      <c r="AK71" s="917">
        <v>15</v>
      </c>
      <c r="AL71" s="917"/>
      <c r="AM71" s="917"/>
      <c r="AN71" s="917"/>
      <c r="AO71" s="917"/>
      <c r="AP71" s="917" t="s">
        <v>610</v>
      </c>
      <c r="AQ71" s="917"/>
      <c r="AR71" s="917"/>
      <c r="AS71" s="917"/>
      <c r="AT71" s="917"/>
      <c r="AU71" s="917" t="s">
        <v>610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602</v>
      </c>
      <c r="C72" s="960"/>
      <c r="D72" s="960"/>
      <c r="E72" s="960"/>
      <c r="F72" s="960"/>
      <c r="G72" s="960"/>
      <c r="H72" s="960"/>
      <c r="I72" s="960"/>
      <c r="J72" s="960"/>
      <c r="K72" s="960"/>
      <c r="L72" s="960"/>
      <c r="M72" s="960"/>
      <c r="N72" s="960"/>
      <c r="O72" s="960"/>
      <c r="P72" s="961"/>
      <c r="Q72" s="962">
        <v>1576</v>
      </c>
      <c r="R72" s="917"/>
      <c r="S72" s="917"/>
      <c r="T72" s="917"/>
      <c r="U72" s="917"/>
      <c r="V72" s="917">
        <v>1575</v>
      </c>
      <c r="W72" s="917"/>
      <c r="X72" s="917"/>
      <c r="Y72" s="917"/>
      <c r="Z72" s="917"/>
      <c r="AA72" s="917">
        <v>1</v>
      </c>
      <c r="AB72" s="917"/>
      <c r="AC72" s="917"/>
      <c r="AD72" s="917"/>
      <c r="AE72" s="917"/>
      <c r="AF72" s="917" t="s">
        <v>610</v>
      </c>
      <c r="AG72" s="917"/>
      <c r="AH72" s="917"/>
      <c r="AI72" s="917"/>
      <c r="AJ72" s="917"/>
      <c r="AK72" s="917" t="s">
        <v>610</v>
      </c>
      <c r="AL72" s="917"/>
      <c r="AM72" s="917"/>
      <c r="AN72" s="917"/>
      <c r="AO72" s="917"/>
      <c r="AP72" s="917" t="s">
        <v>610</v>
      </c>
      <c r="AQ72" s="917"/>
      <c r="AR72" s="917"/>
      <c r="AS72" s="917"/>
      <c r="AT72" s="917"/>
      <c r="AU72" s="917" t="s">
        <v>610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603</v>
      </c>
      <c r="C73" s="960"/>
      <c r="D73" s="960"/>
      <c r="E73" s="960"/>
      <c r="F73" s="960"/>
      <c r="G73" s="960"/>
      <c r="H73" s="960"/>
      <c r="I73" s="960"/>
      <c r="J73" s="960"/>
      <c r="K73" s="960"/>
      <c r="L73" s="960"/>
      <c r="M73" s="960"/>
      <c r="N73" s="960"/>
      <c r="O73" s="960"/>
      <c r="P73" s="961"/>
      <c r="Q73" s="962">
        <v>20</v>
      </c>
      <c r="R73" s="917"/>
      <c r="S73" s="917"/>
      <c r="T73" s="917"/>
      <c r="U73" s="917"/>
      <c r="V73" s="917">
        <v>19</v>
      </c>
      <c r="W73" s="917"/>
      <c r="X73" s="917"/>
      <c r="Y73" s="917"/>
      <c r="Z73" s="917"/>
      <c r="AA73" s="917">
        <v>1</v>
      </c>
      <c r="AB73" s="917"/>
      <c r="AC73" s="917"/>
      <c r="AD73" s="917"/>
      <c r="AE73" s="917"/>
      <c r="AF73" s="917" t="s">
        <v>610</v>
      </c>
      <c r="AG73" s="917"/>
      <c r="AH73" s="917"/>
      <c r="AI73" s="917"/>
      <c r="AJ73" s="917"/>
      <c r="AK73" s="917">
        <v>19</v>
      </c>
      <c r="AL73" s="917"/>
      <c r="AM73" s="917"/>
      <c r="AN73" s="917"/>
      <c r="AO73" s="917"/>
      <c r="AP73" s="917" t="s">
        <v>610</v>
      </c>
      <c r="AQ73" s="917"/>
      <c r="AR73" s="917"/>
      <c r="AS73" s="917"/>
      <c r="AT73" s="917"/>
      <c r="AU73" s="917" t="s">
        <v>610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604</v>
      </c>
      <c r="C74" s="960"/>
      <c r="D74" s="960"/>
      <c r="E74" s="960"/>
      <c r="F74" s="960"/>
      <c r="G74" s="960"/>
      <c r="H74" s="960"/>
      <c r="I74" s="960"/>
      <c r="J74" s="960"/>
      <c r="K74" s="960"/>
      <c r="L74" s="960"/>
      <c r="M74" s="960"/>
      <c r="N74" s="960"/>
      <c r="O74" s="960"/>
      <c r="P74" s="961"/>
      <c r="Q74" s="962">
        <v>52</v>
      </c>
      <c r="R74" s="917"/>
      <c r="S74" s="917"/>
      <c r="T74" s="917"/>
      <c r="U74" s="917"/>
      <c r="V74" s="917">
        <v>30</v>
      </c>
      <c r="W74" s="917"/>
      <c r="X74" s="917"/>
      <c r="Y74" s="917"/>
      <c r="Z74" s="917"/>
      <c r="AA74" s="917">
        <v>22</v>
      </c>
      <c r="AB74" s="917"/>
      <c r="AC74" s="917"/>
      <c r="AD74" s="917"/>
      <c r="AE74" s="917"/>
      <c r="AF74" s="917" t="s">
        <v>610</v>
      </c>
      <c r="AG74" s="917"/>
      <c r="AH74" s="917"/>
      <c r="AI74" s="917"/>
      <c r="AJ74" s="917"/>
      <c r="AK74" s="917" t="s">
        <v>610</v>
      </c>
      <c r="AL74" s="917"/>
      <c r="AM74" s="917"/>
      <c r="AN74" s="917"/>
      <c r="AO74" s="917"/>
      <c r="AP74" s="917" t="s">
        <v>610</v>
      </c>
      <c r="AQ74" s="917"/>
      <c r="AR74" s="917"/>
      <c r="AS74" s="917"/>
      <c r="AT74" s="917"/>
      <c r="AU74" s="917" t="s">
        <v>610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605</v>
      </c>
      <c r="C75" s="960"/>
      <c r="D75" s="960"/>
      <c r="E75" s="960"/>
      <c r="F75" s="960"/>
      <c r="G75" s="960"/>
      <c r="H75" s="960"/>
      <c r="I75" s="960"/>
      <c r="J75" s="960"/>
      <c r="K75" s="960"/>
      <c r="L75" s="960"/>
      <c r="M75" s="960"/>
      <c r="N75" s="960"/>
      <c r="O75" s="960"/>
      <c r="P75" s="961"/>
      <c r="Q75" s="965">
        <v>36</v>
      </c>
      <c r="R75" s="966"/>
      <c r="S75" s="966"/>
      <c r="T75" s="966"/>
      <c r="U75" s="916"/>
      <c r="V75" s="967">
        <v>32</v>
      </c>
      <c r="W75" s="966"/>
      <c r="X75" s="966"/>
      <c r="Y75" s="966"/>
      <c r="Z75" s="916"/>
      <c r="AA75" s="967">
        <v>4</v>
      </c>
      <c r="AB75" s="966"/>
      <c r="AC75" s="966"/>
      <c r="AD75" s="966"/>
      <c r="AE75" s="916"/>
      <c r="AF75" s="967" t="s">
        <v>610</v>
      </c>
      <c r="AG75" s="966"/>
      <c r="AH75" s="966"/>
      <c r="AI75" s="966"/>
      <c r="AJ75" s="916"/>
      <c r="AK75" s="967" t="s">
        <v>610</v>
      </c>
      <c r="AL75" s="966"/>
      <c r="AM75" s="966"/>
      <c r="AN75" s="966"/>
      <c r="AO75" s="916"/>
      <c r="AP75" s="967" t="s">
        <v>610</v>
      </c>
      <c r="AQ75" s="966"/>
      <c r="AR75" s="966"/>
      <c r="AS75" s="966"/>
      <c r="AT75" s="916"/>
      <c r="AU75" s="967" t="s">
        <v>610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606</v>
      </c>
      <c r="C76" s="960"/>
      <c r="D76" s="960"/>
      <c r="E76" s="960"/>
      <c r="F76" s="960"/>
      <c r="G76" s="960"/>
      <c r="H76" s="960"/>
      <c r="I76" s="960"/>
      <c r="J76" s="960"/>
      <c r="K76" s="960"/>
      <c r="L76" s="960"/>
      <c r="M76" s="960"/>
      <c r="N76" s="960"/>
      <c r="O76" s="960"/>
      <c r="P76" s="961"/>
      <c r="Q76" s="965">
        <v>748</v>
      </c>
      <c r="R76" s="966"/>
      <c r="S76" s="966"/>
      <c r="T76" s="966"/>
      <c r="U76" s="916"/>
      <c r="V76" s="967">
        <v>694</v>
      </c>
      <c r="W76" s="966"/>
      <c r="X76" s="966"/>
      <c r="Y76" s="966"/>
      <c r="Z76" s="916"/>
      <c r="AA76" s="967">
        <v>54</v>
      </c>
      <c r="AB76" s="966"/>
      <c r="AC76" s="966"/>
      <c r="AD76" s="966"/>
      <c r="AE76" s="916"/>
      <c r="AF76" s="967">
        <v>54</v>
      </c>
      <c r="AG76" s="966"/>
      <c r="AH76" s="966"/>
      <c r="AI76" s="966"/>
      <c r="AJ76" s="916"/>
      <c r="AK76" s="967" t="s">
        <v>608</v>
      </c>
      <c r="AL76" s="966"/>
      <c r="AM76" s="966"/>
      <c r="AN76" s="966"/>
      <c r="AO76" s="916"/>
      <c r="AP76" s="967" t="s">
        <v>608</v>
      </c>
      <c r="AQ76" s="966"/>
      <c r="AR76" s="966"/>
      <c r="AS76" s="966"/>
      <c r="AT76" s="916"/>
      <c r="AU76" s="967" t="s">
        <v>608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607</v>
      </c>
      <c r="C77" s="960"/>
      <c r="D77" s="960"/>
      <c r="E77" s="960"/>
      <c r="F77" s="960"/>
      <c r="G77" s="960"/>
      <c r="H77" s="960"/>
      <c r="I77" s="960"/>
      <c r="J77" s="960"/>
      <c r="K77" s="960"/>
      <c r="L77" s="960"/>
      <c r="M77" s="960"/>
      <c r="N77" s="960"/>
      <c r="O77" s="960"/>
      <c r="P77" s="961"/>
      <c r="Q77" s="965">
        <v>252648</v>
      </c>
      <c r="R77" s="966"/>
      <c r="S77" s="966"/>
      <c r="T77" s="966"/>
      <c r="U77" s="916"/>
      <c r="V77" s="967">
        <v>232839</v>
      </c>
      <c r="W77" s="966"/>
      <c r="X77" s="966"/>
      <c r="Y77" s="966"/>
      <c r="Z77" s="916"/>
      <c r="AA77" s="967">
        <v>19809</v>
      </c>
      <c r="AB77" s="966"/>
      <c r="AC77" s="966"/>
      <c r="AD77" s="966"/>
      <c r="AE77" s="916"/>
      <c r="AF77" s="967">
        <v>19809</v>
      </c>
      <c r="AG77" s="966"/>
      <c r="AH77" s="966"/>
      <c r="AI77" s="966"/>
      <c r="AJ77" s="916"/>
      <c r="AK77" s="967">
        <v>485</v>
      </c>
      <c r="AL77" s="966"/>
      <c r="AM77" s="966"/>
      <c r="AN77" s="966"/>
      <c r="AO77" s="916"/>
      <c r="AP77" s="967" t="s">
        <v>608</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303</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303</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303</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405378</v>
      </c>
      <c r="AB110" s="988"/>
      <c r="AC110" s="988"/>
      <c r="AD110" s="988"/>
      <c r="AE110" s="989"/>
      <c r="AF110" s="990">
        <v>406030</v>
      </c>
      <c r="AG110" s="988"/>
      <c r="AH110" s="988"/>
      <c r="AI110" s="988"/>
      <c r="AJ110" s="989"/>
      <c r="AK110" s="990">
        <v>406012</v>
      </c>
      <c r="AL110" s="988"/>
      <c r="AM110" s="988"/>
      <c r="AN110" s="988"/>
      <c r="AO110" s="989"/>
      <c r="AP110" s="991">
        <v>13.8</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5470455</v>
      </c>
      <c r="BR110" s="1023"/>
      <c r="BS110" s="1023"/>
      <c r="BT110" s="1023"/>
      <c r="BU110" s="1023"/>
      <c r="BV110" s="1023">
        <v>5453276</v>
      </c>
      <c r="BW110" s="1023"/>
      <c r="BX110" s="1023"/>
      <c r="BY110" s="1023"/>
      <c r="BZ110" s="1023"/>
      <c r="CA110" s="1023">
        <v>5713538</v>
      </c>
      <c r="CB110" s="1023"/>
      <c r="CC110" s="1023"/>
      <c r="CD110" s="1023"/>
      <c r="CE110" s="1023"/>
      <c r="CF110" s="1037">
        <v>194.1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443</v>
      </c>
      <c r="DR110" s="1023"/>
      <c r="DS110" s="1023"/>
      <c r="DT110" s="1023"/>
      <c r="DU110" s="1023"/>
      <c r="DV110" s="1024" t="s">
        <v>444</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446</v>
      </c>
      <c r="AG111" s="1030"/>
      <c r="AH111" s="1030"/>
      <c r="AI111" s="1030"/>
      <c r="AJ111" s="1031"/>
      <c r="AK111" s="1032" t="s">
        <v>443</v>
      </c>
      <c r="AL111" s="1030"/>
      <c r="AM111" s="1030"/>
      <c r="AN111" s="1030"/>
      <c r="AO111" s="1031"/>
      <c r="AP111" s="1033" t="s">
        <v>443</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663734</v>
      </c>
      <c r="BR111" s="1016"/>
      <c r="BS111" s="1016"/>
      <c r="BT111" s="1016"/>
      <c r="BU111" s="1016"/>
      <c r="BV111" s="1016">
        <v>579694</v>
      </c>
      <c r="BW111" s="1016"/>
      <c r="BX111" s="1016"/>
      <c r="BY111" s="1016"/>
      <c r="BZ111" s="1016"/>
      <c r="CA111" s="1016">
        <v>537876</v>
      </c>
      <c r="CB111" s="1016"/>
      <c r="CC111" s="1016"/>
      <c r="CD111" s="1016"/>
      <c r="CE111" s="1016"/>
      <c r="CF111" s="1010">
        <v>18.3</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393</v>
      </c>
      <c r="DM111" s="1016"/>
      <c r="DN111" s="1016"/>
      <c r="DO111" s="1016"/>
      <c r="DP111" s="1016"/>
      <c r="DQ111" s="1016" t="s">
        <v>449</v>
      </c>
      <c r="DR111" s="1016"/>
      <c r="DS111" s="1016"/>
      <c r="DT111" s="1016"/>
      <c r="DU111" s="1016"/>
      <c r="DV111" s="1017" t="s">
        <v>393</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453</v>
      </c>
      <c r="AG112" s="1055"/>
      <c r="AH112" s="1055"/>
      <c r="AI112" s="1055"/>
      <c r="AJ112" s="1056"/>
      <c r="AK112" s="1057" t="s">
        <v>393</v>
      </c>
      <c r="AL112" s="1055"/>
      <c r="AM112" s="1055"/>
      <c r="AN112" s="1055"/>
      <c r="AO112" s="1056"/>
      <c r="AP112" s="1058" t="s">
        <v>446</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2862623</v>
      </c>
      <c r="BR112" s="1016"/>
      <c r="BS112" s="1016"/>
      <c r="BT112" s="1016"/>
      <c r="BU112" s="1016"/>
      <c r="BV112" s="1016">
        <v>3061838</v>
      </c>
      <c r="BW112" s="1016"/>
      <c r="BX112" s="1016"/>
      <c r="BY112" s="1016"/>
      <c r="BZ112" s="1016"/>
      <c r="CA112" s="1016">
        <v>2743138</v>
      </c>
      <c r="CB112" s="1016"/>
      <c r="CC112" s="1016"/>
      <c r="CD112" s="1016"/>
      <c r="CE112" s="1016"/>
      <c r="CF112" s="1010">
        <v>93.2</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620145</v>
      </c>
      <c r="DH112" s="1016"/>
      <c r="DI112" s="1016"/>
      <c r="DJ112" s="1016"/>
      <c r="DK112" s="1016"/>
      <c r="DL112" s="1016">
        <v>542332</v>
      </c>
      <c r="DM112" s="1016"/>
      <c r="DN112" s="1016"/>
      <c r="DO112" s="1016"/>
      <c r="DP112" s="1016"/>
      <c r="DQ112" s="1016">
        <v>506741</v>
      </c>
      <c r="DR112" s="1016"/>
      <c r="DS112" s="1016"/>
      <c r="DT112" s="1016"/>
      <c r="DU112" s="1016"/>
      <c r="DV112" s="1017">
        <v>17.2</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166187</v>
      </c>
      <c r="AB113" s="1030"/>
      <c r="AC113" s="1030"/>
      <c r="AD113" s="1030"/>
      <c r="AE113" s="1031"/>
      <c r="AF113" s="1032">
        <v>175891</v>
      </c>
      <c r="AG113" s="1030"/>
      <c r="AH113" s="1030"/>
      <c r="AI113" s="1030"/>
      <c r="AJ113" s="1031"/>
      <c r="AK113" s="1032">
        <v>170694</v>
      </c>
      <c r="AL113" s="1030"/>
      <c r="AM113" s="1030"/>
      <c r="AN113" s="1030"/>
      <c r="AO113" s="1031"/>
      <c r="AP113" s="1033">
        <v>5.8</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288666</v>
      </c>
      <c r="BR113" s="1016"/>
      <c r="BS113" s="1016"/>
      <c r="BT113" s="1016"/>
      <c r="BU113" s="1016"/>
      <c r="BV113" s="1016">
        <v>322376</v>
      </c>
      <c r="BW113" s="1016"/>
      <c r="BX113" s="1016"/>
      <c r="BY113" s="1016"/>
      <c r="BZ113" s="1016"/>
      <c r="CA113" s="1016">
        <v>323098</v>
      </c>
      <c r="CB113" s="1016"/>
      <c r="CC113" s="1016"/>
      <c r="CD113" s="1016"/>
      <c r="CE113" s="1016"/>
      <c r="CF113" s="1010">
        <v>11</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459</v>
      </c>
      <c r="DM113" s="1055"/>
      <c r="DN113" s="1055"/>
      <c r="DO113" s="1055"/>
      <c r="DP113" s="1056"/>
      <c r="DQ113" s="1057" t="s">
        <v>444</v>
      </c>
      <c r="DR113" s="1055"/>
      <c r="DS113" s="1055"/>
      <c r="DT113" s="1055"/>
      <c r="DU113" s="1056"/>
      <c r="DV113" s="1058" t="s">
        <v>449</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4521</v>
      </c>
      <c r="AB114" s="1055"/>
      <c r="AC114" s="1055"/>
      <c r="AD114" s="1055"/>
      <c r="AE114" s="1056"/>
      <c r="AF114" s="1057">
        <v>8722</v>
      </c>
      <c r="AG114" s="1055"/>
      <c r="AH114" s="1055"/>
      <c r="AI114" s="1055"/>
      <c r="AJ114" s="1056"/>
      <c r="AK114" s="1057">
        <v>11218</v>
      </c>
      <c r="AL114" s="1055"/>
      <c r="AM114" s="1055"/>
      <c r="AN114" s="1055"/>
      <c r="AO114" s="1056"/>
      <c r="AP114" s="1058">
        <v>0.4</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395643</v>
      </c>
      <c r="BR114" s="1016"/>
      <c r="BS114" s="1016"/>
      <c r="BT114" s="1016"/>
      <c r="BU114" s="1016"/>
      <c r="BV114" s="1016">
        <v>321966</v>
      </c>
      <c r="BW114" s="1016"/>
      <c r="BX114" s="1016"/>
      <c r="BY114" s="1016"/>
      <c r="BZ114" s="1016"/>
      <c r="CA114" s="1016">
        <v>396272</v>
      </c>
      <c r="CB114" s="1016"/>
      <c r="CC114" s="1016"/>
      <c r="CD114" s="1016"/>
      <c r="CE114" s="1016"/>
      <c r="CF114" s="1010">
        <v>13.5</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449</v>
      </c>
      <c r="DM114" s="1055"/>
      <c r="DN114" s="1055"/>
      <c r="DO114" s="1055"/>
      <c r="DP114" s="1056"/>
      <c r="DQ114" s="1057" t="s">
        <v>449</v>
      </c>
      <c r="DR114" s="1055"/>
      <c r="DS114" s="1055"/>
      <c r="DT114" s="1055"/>
      <c r="DU114" s="1056"/>
      <c r="DV114" s="1058" t="s">
        <v>393</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72408</v>
      </c>
      <c r="AB115" s="1030"/>
      <c r="AC115" s="1030"/>
      <c r="AD115" s="1030"/>
      <c r="AE115" s="1031"/>
      <c r="AF115" s="1032">
        <v>71474</v>
      </c>
      <c r="AG115" s="1030"/>
      <c r="AH115" s="1030"/>
      <c r="AI115" s="1030"/>
      <c r="AJ115" s="1031"/>
      <c r="AK115" s="1032">
        <v>66314</v>
      </c>
      <c r="AL115" s="1030"/>
      <c r="AM115" s="1030"/>
      <c r="AN115" s="1030"/>
      <c r="AO115" s="1031"/>
      <c r="AP115" s="1033">
        <v>2.2999999999999998</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449</v>
      </c>
      <c r="BW115" s="1016"/>
      <c r="BX115" s="1016"/>
      <c r="BY115" s="1016"/>
      <c r="BZ115" s="1016"/>
      <c r="CA115" s="1016" t="s">
        <v>449</v>
      </c>
      <c r="CB115" s="1016"/>
      <c r="CC115" s="1016"/>
      <c r="CD115" s="1016"/>
      <c r="CE115" s="1016"/>
      <c r="CF115" s="1010" t="s">
        <v>459</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459</v>
      </c>
      <c r="DH115" s="1055"/>
      <c r="DI115" s="1055"/>
      <c r="DJ115" s="1055"/>
      <c r="DK115" s="1056"/>
      <c r="DL115" s="1057" t="s">
        <v>459</v>
      </c>
      <c r="DM115" s="1055"/>
      <c r="DN115" s="1055"/>
      <c r="DO115" s="1055"/>
      <c r="DP115" s="1056"/>
      <c r="DQ115" s="1057" t="s">
        <v>466</v>
      </c>
      <c r="DR115" s="1055"/>
      <c r="DS115" s="1055"/>
      <c r="DT115" s="1055"/>
      <c r="DU115" s="1056"/>
      <c r="DV115" s="1058" t="s">
        <v>393</v>
      </c>
      <c r="DW115" s="1059"/>
      <c r="DX115" s="1059"/>
      <c r="DY115" s="1059"/>
      <c r="DZ115" s="1060"/>
    </row>
    <row r="116" spans="1:130" s="248" customFormat="1" ht="26.25" customHeight="1" x14ac:dyDescent="0.15">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393</v>
      </c>
      <c r="AB116" s="1055"/>
      <c r="AC116" s="1055"/>
      <c r="AD116" s="1055"/>
      <c r="AE116" s="1056"/>
      <c r="AF116" s="1057" t="s">
        <v>442</v>
      </c>
      <c r="AG116" s="1055"/>
      <c r="AH116" s="1055"/>
      <c r="AI116" s="1055"/>
      <c r="AJ116" s="1056"/>
      <c r="AK116" s="1057" t="s">
        <v>443</v>
      </c>
      <c r="AL116" s="1055"/>
      <c r="AM116" s="1055"/>
      <c r="AN116" s="1055"/>
      <c r="AO116" s="1056"/>
      <c r="AP116" s="1058" t="s">
        <v>459</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449</v>
      </c>
      <c r="BW116" s="1016"/>
      <c r="BX116" s="1016"/>
      <c r="BY116" s="1016"/>
      <c r="BZ116" s="1016"/>
      <c r="CA116" s="1016" t="s">
        <v>443</v>
      </c>
      <c r="CB116" s="1016"/>
      <c r="CC116" s="1016"/>
      <c r="CD116" s="1016"/>
      <c r="CE116" s="1016"/>
      <c r="CF116" s="1010" t="s">
        <v>452</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43589</v>
      </c>
      <c r="DH116" s="1055"/>
      <c r="DI116" s="1055"/>
      <c r="DJ116" s="1055"/>
      <c r="DK116" s="1056"/>
      <c r="DL116" s="1057">
        <v>37362</v>
      </c>
      <c r="DM116" s="1055"/>
      <c r="DN116" s="1055"/>
      <c r="DO116" s="1055"/>
      <c r="DP116" s="1056"/>
      <c r="DQ116" s="1057">
        <v>31135</v>
      </c>
      <c r="DR116" s="1055"/>
      <c r="DS116" s="1055"/>
      <c r="DT116" s="1055"/>
      <c r="DU116" s="1056"/>
      <c r="DV116" s="1058">
        <v>1.1000000000000001</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648494</v>
      </c>
      <c r="AB117" s="1073"/>
      <c r="AC117" s="1073"/>
      <c r="AD117" s="1073"/>
      <c r="AE117" s="1074"/>
      <c r="AF117" s="1075">
        <v>662117</v>
      </c>
      <c r="AG117" s="1073"/>
      <c r="AH117" s="1073"/>
      <c r="AI117" s="1073"/>
      <c r="AJ117" s="1074"/>
      <c r="AK117" s="1075">
        <v>654238</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453</v>
      </c>
      <c r="BR117" s="1016"/>
      <c r="BS117" s="1016"/>
      <c r="BT117" s="1016"/>
      <c r="BU117" s="1016"/>
      <c r="BV117" s="1016" t="s">
        <v>444</v>
      </c>
      <c r="BW117" s="1016"/>
      <c r="BX117" s="1016"/>
      <c r="BY117" s="1016"/>
      <c r="BZ117" s="1016"/>
      <c r="CA117" s="1016" t="s">
        <v>459</v>
      </c>
      <c r="CB117" s="1016"/>
      <c r="CC117" s="1016"/>
      <c r="CD117" s="1016"/>
      <c r="CE117" s="1016"/>
      <c r="CF117" s="1010" t="s">
        <v>444</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459</v>
      </c>
      <c r="DM117" s="1055"/>
      <c r="DN117" s="1055"/>
      <c r="DO117" s="1055"/>
      <c r="DP117" s="1056"/>
      <c r="DQ117" s="1057" t="s">
        <v>393</v>
      </c>
      <c r="DR117" s="1055"/>
      <c r="DS117" s="1055"/>
      <c r="DT117" s="1055"/>
      <c r="DU117" s="1056"/>
      <c r="DV117" s="1058" t="s">
        <v>444</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303</v>
      </c>
      <c r="AL118" s="981"/>
      <c r="AM118" s="981"/>
      <c r="AN118" s="981"/>
      <c r="AO118" s="982"/>
      <c r="AP118" s="1067" t="s">
        <v>436</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466</v>
      </c>
      <c r="BR118" s="1094"/>
      <c r="BS118" s="1094"/>
      <c r="BT118" s="1094"/>
      <c r="BU118" s="1094"/>
      <c r="BV118" s="1094" t="s">
        <v>449</v>
      </c>
      <c r="BW118" s="1094"/>
      <c r="BX118" s="1094"/>
      <c r="BY118" s="1094"/>
      <c r="BZ118" s="1094"/>
      <c r="CA118" s="1094" t="s">
        <v>459</v>
      </c>
      <c r="CB118" s="1094"/>
      <c r="CC118" s="1094"/>
      <c r="CD118" s="1094"/>
      <c r="CE118" s="1094"/>
      <c r="CF118" s="1010" t="s">
        <v>449</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444</v>
      </c>
      <c r="DM118" s="1055"/>
      <c r="DN118" s="1055"/>
      <c r="DO118" s="1055"/>
      <c r="DP118" s="1056"/>
      <c r="DQ118" s="1057" t="s">
        <v>466</v>
      </c>
      <c r="DR118" s="1055"/>
      <c r="DS118" s="1055"/>
      <c r="DT118" s="1055"/>
      <c r="DU118" s="1056"/>
      <c r="DV118" s="1058" t="s">
        <v>466</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459</v>
      </c>
      <c r="AB119" s="988"/>
      <c r="AC119" s="988"/>
      <c r="AD119" s="988"/>
      <c r="AE119" s="989"/>
      <c r="AF119" s="990" t="s">
        <v>453</v>
      </c>
      <c r="AG119" s="988"/>
      <c r="AH119" s="988"/>
      <c r="AI119" s="988"/>
      <c r="AJ119" s="989"/>
      <c r="AK119" s="990" t="s">
        <v>444</v>
      </c>
      <c r="AL119" s="988"/>
      <c r="AM119" s="988"/>
      <c r="AN119" s="988"/>
      <c r="AO119" s="989"/>
      <c r="AP119" s="991" t="s">
        <v>449</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475</v>
      </c>
      <c r="BP119" s="1102"/>
      <c r="BQ119" s="1093">
        <v>9681121</v>
      </c>
      <c r="BR119" s="1094"/>
      <c r="BS119" s="1094"/>
      <c r="BT119" s="1094"/>
      <c r="BU119" s="1094"/>
      <c r="BV119" s="1094">
        <v>9739150</v>
      </c>
      <c r="BW119" s="1094"/>
      <c r="BX119" s="1094"/>
      <c r="BY119" s="1094"/>
      <c r="BZ119" s="1094"/>
      <c r="CA119" s="1094">
        <v>9713922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444</v>
      </c>
      <c r="DM119" s="1080"/>
      <c r="DN119" s="1080"/>
      <c r="DO119" s="1080"/>
      <c r="DP119" s="1081"/>
      <c r="DQ119" s="1079" t="s">
        <v>459</v>
      </c>
      <c r="DR119" s="1080"/>
      <c r="DS119" s="1080"/>
      <c r="DT119" s="1080"/>
      <c r="DU119" s="1081"/>
      <c r="DV119" s="1082" t="s">
        <v>459</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449</v>
      </c>
      <c r="AB120" s="1055"/>
      <c r="AC120" s="1055"/>
      <c r="AD120" s="1055"/>
      <c r="AE120" s="1056"/>
      <c r="AF120" s="1057" t="s">
        <v>459</v>
      </c>
      <c r="AG120" s="1055"/>
      <c r="AH120" s="1055"/>
      <c r="AI120" s="1055"/>
      <c r="AJ120" s="1056"/>
      <c r="AK120" s="1057" t="s">
        <v>459</v>
      </c>
      <c r="AL120" s="1055"/>
      <c r="AM120" s="1055"/>
      <c r="AN120" s="1055"/>
      <c r="AO120" s="1056"/>
      <c r="AP120" s="1058" t="s">
        <v>449</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2697071</v>
      </c>
      <c r="BR120" s="1023"/>
      <c r="BS120" s="1023"/>
      <c r="BT120" s="1023"/>
      <c r="BU120" s="1023"/>
      <c r="BV120" s="1023">
        <v>3366153</v>
      </c>
      <c r="BW120" s="1023"/>
      <c r="BX120" s="1023"/>
      <c r="BY120" s="1023"/>
      <c r="BZ120" s="1023"/>
      <c r="CA120" s="1023">
        <v>3220691</v>
      </c>
      <c r="CB120" s="1023"/>
      <c r="CC120" s="1023"/>
      <c r="CD120" s="1023"/>
      <c r="CE120" s="1023"/>
      <c r="CF120" s="1037">
        <v>109.4</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2488870</v>
      </c>
      <c r="DH120" s="1023"/>
      <c r="DI120" s="1023"/>
      <c r="DJ120" s="1023"/>
      <c r="DK120" s="1023"/>
      <c r="DL120" s="1023">
        <v>2701720</v>
      </c>
      <c r="DM120" s="1023"/>
      <c r="DN120" s="1023"/>
      <c r="DO120" s="1023"/>
      <c r="DP120" s="1023"/>
      <c r="DQ120" s="1023">
        <v>2403046</v>
      </c>
      <c r="DR120" s="1023"/>
      <c r="DS120" s="1023"/>
      <c r="DT120" s="1023"/>
      <c r="DU120" s="1023"/>
      <c r="DV120" s="1024">
        <v>81.599999999999994</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65497</v>
      </c>
      <c r="AB121" s="1055"/>
      <c r="AC121" s="1055"/>
      <c r="AD121" s="1055"/>
      <c r="AE121" s="1056"/>
      <c r="AF121" s="1057">
        <v>64657</v>
      </c>
      <c r="AG121" s="1055"/>
      <c r="AH121" s="1055"/>
      <c r="AI121" s="1055"/>
      <c r="AJ121" s="1056"/>
      <c r="AK121" s="1057">
        <v>59594</v>
      </c>
      <c r="AL121" s="1055"/>
      <c r="AM121" s="1055"/>
      <c r="AN121" s="1055"/>
      <c r="AO121" s="1056"/>
      <c r="AP121" s="1058">
        <v>2</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189195</v>
      </c>
      <c r="BR121" s="1016"/>
      <c r="BS121" s="1016"/>
      <c r="BT121" s="1016"/>
      <c r="BU121" s="1016"/>
      <c r="BV121" s="1016">
        <v>235663</v>
      </c>
      <c r="BW121" s="1016"/>
      <c r="BX121" s="1016"/>
      <c r="BY121" s="1016"/>
      <c r="BZ121" s="1016"/>
      <c r="CA121" s="1016">
        <v>42864</v>
      </c>
      <c r="CB121" s="1016"/>
      <c r="CC121" s="1016"/>
      <c r="CD121" s="1016"/>
      <c r="CE121" s="1016"/>
      <c r="CF121" s="1010">
        <v>1.5</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373753</v>
      </c>
      <c r="DH121" s="1016"/>
      <c r="DI121" s="1016"/>
      <c r="DJ121" s="1016"/>
      <c r="DK121" s="1016"/>
      <c r="DL121" s="1016">
        <v>360118</v>
      </c>
      <c r="DM121" s="1016"/>
      <c r="DN121" s="1016"/>
      <c r="DO121" s="1016"/>
      <c r="DP121" s="1016"/>
      <c r="DQ121" s="1016">
        <v>340092</v>
      </c>
      <c r="DR121" s="1016"/>
      <c r="DS121" s="1016"/>
      <c r="DT121" s="1016"/>
      <c r="DU121" s="1016"/>
      <c r="DV121" s="1017">
        <v>11.6</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449</v>
      </c>
      <c r="AB122" s="1055"/>
      <c r="AC122" s="1055"/>
      <c r="AD122" s="1055"/>
      <c r="AE122" s="1056"/>
      <c r="AF122" s="1057" t="s">
        <v>453</v>
      </c>
      <c r="AG122" s="1055"/>
      <c r="AH122" s="1055"/>
      <c r="AI122" s="1055"/>
      <c r="AJ122" s="1056"/>
      <c r="AK122" s="1057" t="s">
        <v>444</v>
      </c>
      <c r="AL122" s="1055"/>
      <c r="AM122" s="1055"/>
      <c r="AN122" s="1055"/>
      <c r="AO122" s="1056"/>
      <c r="AP122" s="1058" t="s">
        <v>459</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5550496</v>
      </c>
      <c r="BR122" s="1094"/>
      <c r="BS122" s="1094"/>
      <c r="BT122" s="1094"/>
      <c r="BU122" s="1094"/>
      <c r="BV122" s="1094">
        <v>5574395</v>
      </c>
      <c r="BW122" s="1094"/>
      <c r="BX122" s="1094"/>
      <c r="BY122" s="1094"/>
      <c r="BZ122" s="1094"/>
      <c r="CA122" s="1094">
        <v>5559436</v>
      </c>
      <c r="CB122" s="1094"/>
      <c r="CC122" s="1094"/>
      <c r="CD122" s="1094"/>
      <c r="CE122" s="1094"/>
      <c r="CF122" s="1114">
        <v>188.9</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459</v>
      </c>
      <c r="DH122" s="1016"/>
      <c r="DI122" s="1016"/>
      <c r="DJ122" s="1016"/>
      <c r="DK122" s="1016"/>
      <c r="DL122" s="1016" t="s">
        <v>393</v>
      </c>
      <c r="DM122" s="1016"/>
      <c r="DN122" s="1016"/>
      <c r="DO122" s="1016"/>
      <c r="DP122" s="1016"/>
      <c r="DQ122" s="1016" t="s">
        <v>393</v>
      </c>
      <c r="DR122" s="1016"/>
      <c r="DS122" s="1016"/>
      <c r="DT122" s="1016"/>
      <c r="DU122" s="1016"/>
      <c r="DV122" s="1017" t="s">
        <v>449</v>
      </c>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6881</v>
      </c>
      <c r="AB123" s="1055"/>
      <c r="AC123" s="1055"/>
      <c r="AD123" s="1055"/>
      <c r="AE123" s="1056"/>
      <c r="AF123" s="1057">
        <v>6794</v>
      </c>
      <c r="AG123" s="1055"/>
      <c r="AH123" s="1055"/>
      <c r="AI123" s="1055"/>
      <c r="AJ123" s="1056"/>
      <c r="AK123" s="1057">
        <v>6707</v>
      </c>
      <c r="AL123" s="1055"/>
      <c r="AM123" s="1055"/>
      <c r="AN123" s="1055"/>
      <c r="AO123" s="1056"/>
      <c r="AP123" s="1058">
        <v>0.2</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486</v>
      </c>
      <c r="BP123" s="1102"/>
      <c r="BQ123" s="1161">
        <v>8436762</v>
      </c>
      <c r="BR123" s="1162"/>
      <c r="BS123" s="1162"/>
      <c r="BT123" s="1162"/>
      <c r="BU123" s="1162"/>
      <c r="BV123" s="1162">
        <v>9176211</v>
      </c>
      <c r="BW123" s="1162"/>
      <c r="BX123" s="1162"/>
      <c r="BY123" s="1162"/>
      <c r="BZ123" s="1162"/>
      <c r="CA123" s="1162">
        <v>8822991</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444</v>
      </c>
      <c r="DH123" s="1055"/>
      <c r="DI123" s="1055"/>
      <c r="DJ123" s="1055"/>
      <c r="DK123" s="1056"/>
      <c r="DL123" s="1057" t="s">
        <v>453</v>
      </c>
      <c r="DM123" s="1055"/>
      <c r="DN123" s="1055"/>
      <c r="DO123" s="1055"/>
      <c r="DP123" s="1056"/>
      <c r="DQ123" s="1057" t="s">
        <v>444</v>
      </c>
      <c r="DR123" s="1055"/>
      <c r="DS123" s="1055"/>
      <c r="DT123" s="1055"/>
      <c r="DU123" s="1056"/>
      <c r="DV123" s="1058" t="s">
        <v>459</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453</v>
      </c>
      <c r="AB124" s="1055"/>
      <c r="AC124" s="1055"/>
      <c r="AD124" s="1055"/>
      <c r="AE124" s="1056"/>
      <c r="AF124" s="1057" t="s">
        <v>444</v>
      </c>
      <c r="AG124" s="1055"/>
      <c r="AH124" s="1055"/>
      <c r="AI124" s="1055"/>
      <c r="AJ124" s="1056"/>
      <c r="AK124" s="1057" t="s">
        <v>444</v>
      </c>
      <c r="AL124" s="1055"/>
      <c r="AM124" s="1055"/>
      <c r="AN124" s="1055"/>
      <c r="AO124" s="1056"/>
      <c r="AP124" s="1058" t="s">
        <v>444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43.7</v>
      </c>
      <c r="BR124" s="1124"/>
      <c r="BS124" s="1124"/>
      <c r="BT124" s="1124"/>
      <c r="BU124" s="1124"/>
      <c r="BV124" s="1124">
        <v>20.100000000000001</v>
      </c>
      <c r="BW124" s="1124"/>
      <c r="BX124" s="1124"/>
      <c r="BY124" s="1124"/>
      <c r="BZ124" s="1124"/>
      <c r="CA124" s="1124">
        <v>30.2</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490</v>
      </c>
      <c r="DH124" s="1080"/>
      <c r="DI124" s="1080"/>
      <c r="DJ124" s="1080"/>
      <c r="DK124" s="1081"/>
      <c r="DL124" s="1079" t="s">
        <v>490</v>
      </c>
      <c r="DM124" s="1080"/>
      <c r="DN124" s="1080"/>
      <c r="DO124" s="1080"/>
      <c r="DP124" s="1081"/>
      <c r="DQ124" s="1079" t="s">
        <v>491</v>
      </c>
      <c r="DR124" s="1080"/>
      <c r="DS124" s="1080"/>
      <c r="DT124" s="1080"/>
      <c r="DU124" s="1081"/>
      <c r="DV124" s="1082" t="s">
        <v>492</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493</v>
      </c>
      <c r="AB125" s="1055"/>
      <c r="AC125" s="1055"/>
      <c r="AD125" s="1055"/>
      <c r="AE125" s="1056"/>
      <c r="AF125" s="1057" t="s">
        <v>490</v>
      </c>
      <c r="AG125" s="1055"/>
      <c r="AH125" s="1055"/>
      <c r="AI125" s="1055"/>
      <c r="AJ125" s="1056"/>
      <c r="AK125" s="1057" t="s">
        <v>491</v>
      </c>
      <c r="AL125" s="1055"/>
      <c r="AM125" s="1055"/>
      <c r="AN125" s="1055"/>
      <c r="AO125" s="1056"/>
      <c r="AP125" s="1058" t="s">
        <v>493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491</v>
      </c>
      <c r="DH125" s="1023"/>
      <c r="DI125" s="1023"/>
      <c r="DJ125" s="1023"/>
      <c r="DK125" s="1023"/>
      <c r="DL125" s="1023" t="s">
        <v>491</v>
      </c>
      <c r="DM125" s="1023"/>
      <c r="DN125" s="1023"/>
      <c r="DO125" s="1023"/>
      <c r="DP125" s="1023"/>
      <c r="DQ125" s="1023" t="s">
        <v>490</v>
      </c>
      <c r="DR125" s="1023"/>
      <c r="DS125" s="1023"/>
      <c r="DT125" s="1023"/>
      <c r="DU125" s="1023"/>
      <c r="DV125" s="1024" t="s">
        <v>491</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491</v>
      </c>
      <c r="AB126" s="1055"/>
      <c r="AC126" s="1055"/>
      <c r="AD126" s="1055"/>
      <c r="AE126" s="1056"/>
      <c r="AF126" s="1057" t="s">
        <v>493</v>
      </c>
      <c r="AG126" s="1055"/>
      <c r="AH126" s="1055"/>
      <c r="AI126" s="1055"/>
      <c r="AJ126" s="1056"/>
      <c r="AK126" s="1057" t="s">
        <v>491</v>
      </c>
      <c r="AL126" s="1055"/>
      <c r="AM126" s="1055"/>
      <c r="AN126" s="1055"/>
      <c r="AO126" s="1056"/>
      <c r="AP126" s="1058" t="s">
        <v>496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497</v>
      </c>
      <c r="CQ126" s="1046"/>
      <c r="CR126" s="1046"/>
      <c r="CS126" s="1046"/>
      <c r="CT126" s="1046"/>
      <c r="CU126" s="1046"/>
      <c r="CV126" s="1046"/>
      <c r="CW126" s="1046"/>
      <c r="CX126" s="1046"/>
      <c r="CY126" s="1046"/>
      <c r="CZ126" s="1046"/>
      <c r="DA126" s="1046"/>
      <c r="DB126" s="1046"/>
      <c r="DC126" s="1046"/>
      <c r="DD126" s="1046"/>
      <c r="DE126" s="1046"/>
      <c r="DF126" s="1047"/>
      <c r="DG126" s="1015" t="s">
        <v>490</v>
      </c>
      <c r="DH126" s="1016"/>
      <c r="DI126" s="1016"/>
      <c r="DJ126" s="1016"/>
      <c r="DK126" s="1016"/>
      <c r="DL126" s="1016" t="s">
        <v>496</v>
      </c>
      <c r="DM126" s="1016"/>
      <c r="DN126" s="1016"/>
      <c r="DO126" s="1016"/>
      <c r="DP126" s="1016"/>
      <c r="DQ126" s="1016" t="s">
        <v>491</v>
      </c>
      <c r="DR126" s="1016"/>
      <c r="DS126" s="1016"/>
      <c r="DT126" s="1016"/>
      <c r="DU126" s="1016"/>
      <c r="DV126" s="1017" t="s">
        <v>496</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30</v>
      </c>
      <c r="AB127" s="1055"/>
      <c r="AC127" s="1055"/>
      <c r="AD127" s="1055"/>
      <c r="AE127" s="1056"/>
      <c r="AF127" s="1057">
        <v>23</v>
      </c>
      <c r="AG127" s="1055"/>
      <c r="AH127" s="1055"/>
      <c r="AI127" s="1055"/>
      <c r="AJ127" s="1056"/>
      <c r="AK127" s="1057">
        <v>13</v>
      </c>
      <c r="AL127" s="1055"/>
      <c r="AM127" s="1055"/>
      <c r="AN127" s="1055"/>
      <c r="AO127" s="1056"/>
      <c r="AP127" s="1058">
        <v>0</v>
      </c>
      <c r="AQ127" s="1059"/>
      <c r="AR127" s="1059"/>
      <c r="AS127" s="1059"/>
      <c r="AT127" s="1060"/>
      <c r="AU127" s="284"/>
      <c r="AV127" s="284"/>
      <c r="AW127" s="284"/>
      <c r="AX127" s="1128" t="s">
        <v>499</v>
      </c>
      <c r="AY127" s="1129"/>
      <c r="AZ127" s="1129"/>
      <c r="BA127" s="1129"/>
      <c r="BB127" s="1129"/>
      <c r="BC127" s="1129"/>
      <c r="BD127" s="1129"/>
      <c r="BE127" s="1130"/>
      <c r="BF127" s="1131" t="s">
        <v>500</v>
      </c>
      <c r="BG127" s="1129"/>
      <c r="BH127" s="1129"/>
      <c r="BI127" s="1129"/>
      <c r="BJ127" s="1129"/>
      <c r="BK127" s="1129"/>
      <c r="BL127" s="1130"/>
      <c r="BM127" s="1131" t="s">
        <v>501</v>
      </c>
      <c r="BN127" s="1129"/>
      <c r="BO127" s="1129"/>
      <c r="BP127" s="1129"/>
      <c r="BQ127" s="1129"/>
      <c r="BR127" s="1129"/>
      <c r="BS127" s="1130"/>
      <c r="BT127" s="1131" t="s">
        <v>502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503</v>
      </c>
      <c r="CQ127" s="1046"/>
      <c r="CR127" s="1046"/>
      <c r="CS127" s="1046"/>
      <c r="CT127" s="1046"/>
      <c r="CU127" s="1046"/>
      <c r="CV127" s="1046"/>
      <c r="CW127" s="1046"/>
      <c r="CX127" s="1046"/>
      <c r="CY127" s="1046"/>
      <c r="CZ127" s="1046"/>
      <c r="DA127" s="1046"/>
      <c r="DB127" s="1046"/>
      <c r="DC127" s="1046"/>
      <c r="DD127" s="1046"/>
      <c r="DE127" s="1046"/>
      <c r="DF127" s="1047"/>
      <c r="DG127" s="1015" t="s">
        <v>491</v>
      </c>
      <c r="DH127" s="1016"/>
      <c r="DI127" s="1016"/>
      <c r="DJ127" s="1016"/>
      <c r="DK127" s="1016"/>
      <c r="DL127" s="1016" t="s">
        <v>491</v>
      </c>
      <c r="DM127" s="1016"/>
      <c r="DN127" s="1016"/>
      <c r="DO127" s="1016"/>
      <c r="DP127" s="1016"/>
      <c r="DQ127" s="1016" t="s">
        <v>491</v>
      </c>
      <c r="DR127" s="1016"/>
      <c r="DS127" s="1016"/>
      <c r="DT127" s="1016"/>
      <c r="DU127" s="1016"/>
      <c r="DV127" s="1017" t="s">
        <v>493</v>
      </c>
      <c r="DW127" s="1017"/>
      <c r="DX127" s="1017"/>
      <c r="DY127" s="1017"/>
      <c r="DZ127" s="1018"/>
    </row>
    <row r="128" spans="1:130" s="248" customFormat="1" ht="26.25" customHeight="1" thickBot="1" x14ac:dyDescent="0.2">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v>8214</v>
      </c>
      <c r="AB128" s="1144"/>
      <c r="AC128" s="1144"/>
      <c r="AD128" s="1144"/>
      <c r="AE128" s="1145"/>
      <c r="AF128" s="1146">
        <v>10027</v>
      </c>
      <c r="AG128" s="1144"/>
      <c r="AH128" s="1144"/>
      <c r="AI128" s="1144"/>
      <c r="AJ128" s="1145"/>
      <c r="AK128" s="1146">
        <v>14131</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493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493</v>
      </c>
      <c r="DH128" s="1136"/>
      <c r="DI128" s="1136"/>
      <c r="DJ128" s="1136"/>
      <c r="DK128" s="1136"/>
      <c r="DL128" s="1136" t="s">
        <v>493</v>
      </c>
      <c r="DM128" s="1136"/>
      <c r="DN128" s="1136"/>
      <c r="DO128" s="1136"/>
      <c r="DP128" s="1136"/>
      <c r="DQ128" s="1136" t="s">
        <v>491</v>
      </c>
      <c r="DR128" s="1136"/>
      <c r="DS128" s="1136"/>
      <c r="DT128" s="1136"/>
      <c r="DU128" s="1136"/>
      <c r="DV128" s="1137" t="s">
        <v>491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3259956</v>
      </c>
      <c r="AB129" s="1055"/>
      <c r="AC129" s="1055"/>
      <c r="AD129" s="1055"/>
      <c r="AE129" s="1056"/>
      <c r="AF129" s="1057">
        <v>3216457</v>
      </c>
      <c r="AG129" s="1055"/>
      <c r="AH129" s="1055"/>
      <c r="AI129" s="1055"/>
      <c r="AJ129" s="1056"/>
      <c r="AK129" s="1057">
        <v>3347082</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491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414703</v>
      </c>
      <c r="AB130" s="1055"/>
      <c r="AC130" s="1055"/>
      <c r="AD130" s="1055"/>
      <c r="AE130" s="1056"/>
      <c r="AF130" s="1057">
        <v>416321</v>
      </c>
      <c r="AG130" s="1055"/>
      <c r="AH130" s="1055"/>
      <c r="AI130" s="1055"/>
      <c r="AJ130" s="1056"/>
      <c r="AK130" s="1057">
        <v>403964</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2845253</v>
      </c>
      <c r="AB131" s="1080"/>
      <c r="AC131" s="1080"/>
      <c r="AD131" s="1080"/>
      <c r="AE131" s="1081"/>
      <c r="AF131" s="1079">
        <v>2800136</v>
      </c>
      <c r="AG131" s="1080"/>
      <c r="AH131" s="1080"/>
      <c r="AI131" s="1080"/>
      <c r="AJ131" s="1081"/>
      <c r="AK131" s="1079">
        <v>2943118</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v>30.2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7.9281877569999999</v>
      </c>
      <c r="AB132" s="1196"/>
      <c r="AC132" s="1196"/>
      <c r="AD132" s="1196"/>
      <c r="AE132" s="1197"/>
      <c r="AF132" s="1198">
        <v>8.4199124609999991</v>
      </c>
      <c r="AG132" s="1196"/>
      <c r="AH132" s="1196"/>
      <c r="AI132" s="1196"/>
      <c r="AJ132" s="1197"/>
      <c r="AK132" s="1198">
        <v>8.0235603760000007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8.6</v>
      </c>
      <c r="AB133" s="1179"/>
      <c r="AC133" s="1179"/>
      <c r="AD133" s="1179"/>
      <c r="AE133" s="1180"/>
      <c r="AF133" s="1178">
        <v>8.5</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CQ1FP+1CwTgcKWmJfw69Imp6J+1MMaPL6cGc+OpBUVVSFAeQSs2SS9rNrnuN6Yu8VV64tlbSxknNGJjX2nLcg==" saltValue="LiF77yCsWqzdosAmu8Db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Q72" sqref="AQ71:AQ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yUeZav4UAthUsDNTmBJSdxHvu/DNs1F0thMOkUbRdGo3ZAheDwc7AYusAOgdVLDHxADxGQpIGGOnbz9rZeCOw==" saltValue="yQQ5LVeA+het342a/+18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IVWijHKk2cI9FFQGj97ke4OxfINuANGjdYaO5seS7ZlVZ7aQkf3ZdBgcnSigDOdP5mpQgWrhMuIQqq8wQonQ==" saltValue="oiyRpxfBnAnqxXZPLJyz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P19" sqref="AP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954210</v>
      </c>
      <c r="AP9" s="314">
        <v>75318</v>
      </c>
      <c r="AQ9" s="315">
        <v>99000</v>
      </c>
      <c r="AR9" s="316">
        <v>-23.9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164530</v>
      </c>
      <c r="AP10" s="317">
        <v>12987</v>
      </c>
      <c r="AQ10" s="318">
        <v>14922</v>
      </c>
      <c r="AR10" s="319">
        <v>-13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t="s">
        <v>529</v>
      </c>
      <c r="AP11" s="317" t="s">
        <v>529</v>
      </c>
      <c r="AQ11" s="318">
        <v>769</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44900</v>
      </c>
      <c r="AP13" s="317">
        <v>3544</v>
      </c>
      <c r="AQ13" s="318">
        <v>4122</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t="s">
        <v>529</v>
      </c>
      <c r="AP14" s="317" t="s">
        <v>529</v>
      </c>
      <c r="AQ14" s="318">
        <v>2449</v>
      </c>
      <c r="AR14" s="319" t="s">
        <v>529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-67128</v>
      </c>
      <c r="AP15" s="317">
        <v>-5299</v>
      </c>
      <c r="AQ15" s="318">
        <v>-7484</v>
      </c>
      <c r="AR15" s="319">
        <v>-29.2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1096512</v>
      </c>
      <c r="AP16" s="317">
        <v>86551</v>
      </c>
      <c r="AQ16" s="318">
        <v>113777</v>
      </c>
      <c r="AR16" s="319">
        <v>-23.9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6.71</v>
      </c>
      <c r="AP21" s="331">
        <v>10.16</v>
      </c>
      <c r="AQ21" s="332">
        <v>-3.45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98.6</v>
      </c>
      <c r="AP22" s="336">
        <v>96.4</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406012</v>
      </c>
      <c r="AP32" s="345">
        <v>32048</v>
      </c>
      <c r="AQ32" s="346">
        <v>56454</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170694</v>
      </c>
      <c r="AP35" s="345">
        <v>13473</v>
      </c>
      <c r="AQ35" s="346">
        <v>20776</v>
      </c>
      <c r="AR35" s="347">
        <v>-35.200000000000003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11218</v>
      </c>
      <c r="AP36" s="345">
        <v>885</v>
      </c>
      <c r="AQ36" s="346">
        <v>4629</v>
      </c>
      <c r="AR36" s="347">
        <v>-80.900000000000006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v>66314</v>
      </c>
      <c r="AP37" s="345">
        <v>5234</v>
      </c>
      <c r="AQ37" s="346">
        <v>590</v>
      </c>
      <c r="AR37" s="347">
        <v>787.1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529</v>
      </c>
      <c r="AP38" s="348" t="s">
        <v>529</v>
      </c>
      <c r="AQ38" s="349">
        <v>4</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-14131</v>
      </c>
      <c r="AP39" s="345">
        <v>-1115</v>
      </c>
      <c r="AQ39" s="346">
        <v>-1455</v>
      </c>
      <c r="AR39" s="347">
        <v>-23.4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-403964</v>
      </c>
      <c r="AP40" s="345">
        <v>-31886</v>
      </c>
      <c r="AQ40" s="346">
        <v>-55724</v>
      </c>
      <c r="AR40" s="347">
        <v>-42.8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236143</v>
      </c>
      <c r="AP41" s="345">
        <v>18639</v>
      </c>
      <c r="AQ41" s="346">
        <v>25274</v>
      </c>
      <c r="AR41" s="347">
        <v>-26.3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700253</v>
      </c>
      <c r="AN51" s="367">
        <v>54699</v>
      </c>
      <c r="AO51" s="368">
        <v>-20.8</v>
      </c>
      <c r="AP51" s="369">
        <v>78903</v>
      </c>
      <c r="AQ51" s="370">
        <v>-25.6</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375140</v>
      </c>
      <c r="AN52" s="375">
        <v>29303</v>
      </c>
      <c r="AO52" s="376">
        <v>12.6</v>
      </c>
      <c r="AP52" s="377">
        <v>49201</v>
      </c>
      <c r="AQ52" s="378">
        <v>11.1</v>
      </c>
      <c r="AR52" s="379">
        <v>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992054</v>
      </c>
      <c r="AN53" s="367">
        <v>78004</v>
      </c>
      <c r="AO53" s="368">
        <v>42.6</v>
      </c>
      <c r="AP53" s="369">
        <v>82993</v>
      </c>
      <c r="AQ53" s="370">
        <v>5.2</v>
      </c>
      <c r="AR53" s="371">
        <v>37.4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340578</v>
      </c>
      <c r="AN54" s="375">
        <v>26779</v>
      </c>
      <c r="AO54" s="376">
        <v>-8.6</v>
      </c>
      <c r="AP54" s="377">
        <v>46787</v>
      </c>
      <c r="AQ54" s="378">
        <v>-4.9000000000000004</v>
      </c>
      <c r="AR54" s="379">
        <v>-3.7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596071</v>
      </c>
      <c r="AN55" s="367">
        <v>47027</v>
      </c>
      <c r="AO55" s="368">
        <v>-39.700000000000003</v>
      </c>
      <c r="AP55" s="369">
        <v>108252</v>
      </c>
      <c r="AQ55" s="370">
        <v>30.4</v>
      </c>
      <c r="AR55" s="371">
        <v>-70.099999999999994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373353</v>
      </c>
      <c r="AN56" s="375">
        <v>29456</v>
      </c>
      <c r="AO56" s="376">
        <v>10</v>
      </c>
      <c r="AP56" s="377">
        <v>50321</v>
      </c>
      <c r="AQ56" s="378">
        <v>7.6</v>
      </c>
      <c r="AR56" s="379">
        <v>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445829</v>
      </c>
      <c r="AN57" s="367">
        <v>35316</v>
      </c>
      <c r="AO57" s="368">
        <v>-24.9</v>
      </c>
      <c r="AP57" s="369">
        <v>93492</v>
      </c>
      <c r="AQ57" s="370">
        <v>-13.6</v>
      </c>
      <c r="AR57" s="371">
        <v>-11.3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269212</v>
      </c>
      <c r="AN58" s="375">
        <v>21325</v>
      </c>
      <c r="AO58" s="376">
        <v>-27.6</v>
      </c>
      <c r="AP58" s="377">
        <v>53316</v>
      </c>
      <c r="AQ58" s="378">
        <v>6</v>
      </c>
      <c r="AR58" s="379">
        <v>-33.6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788754</v>
      </c>
      <c r="AN59" s="367">
        <v>62259</v>
      </c>
      <c r="AO59" s="368">
        <v>76.3</v>
      </c>
      <c r="AP59" s="369">
        <v>94796</v>
      </c>
      <c r="AQ59" s="370">
        <v>1.4</v>
      </c>
      <c r="AR59" s="371">
        <v>74.900000000000006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309256</v>
      </c>
      <c r="AN60" s="375">
        <v>24410</v>
      </c>
      <c r="AO60" s="376">
        <v>14.5</v>
      </c>
      <c r="AP60" s="377">
        <v>55781</v>
      </c>
      <c r="AQ60" s="378">
        <v>4.5999999999999996</v>
      </c>
      <c r="AR60" s="379">
        <v>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704592</v>
      </c>
      <c r="AN61" s="382">
        <v>55461</v>
      </c>
      <c r="AO61" s="383">
        <v>6.7</v>
      </c>
      <c r="AP61" s="384">
        <v>91687</v>
      </c>
      <c r="AQ61" s="385">
        <v>-0.4</v>
      </c>
      <c r="AR61" s="371">
        <v>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333508</v>
      </c>
      <c r="AN62" s="375">
        <v>26255</v>
      </c>
      <c r="AO62" s="376">
        <v>0.2</v>
      </c>
      <c r="AP62" s="377">
        <v>51081</v>
      </c>
      <c r="AQ62" s="378">
        <v>4.9000000000000004</v>
      </c>
      <c r="AR62" s="379">
        <v>-4.7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UiFMoYTvolVHEaBRNIL1hUD4HCQu2XPcS357NzYGNYQO9eCZjPwXcAzyKeA6hTF4YglgY2ev1h42RnQZeGuiQ==" saltValue="Xv2cjV7ABe/QQo2LiTNc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F44" sqref="AF4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1" spans="125:125" ht="13.5" hidden="1" customHeight="1" x14ac:dyDescent="0.15">
      <c r="DU121" s="292"/>
    </row>
  </sheetData>
  <sheetProtection algorithmName="SHA-512" hashValue="/B+pc7GJvUs2GiZg6H3mKMsxJYZ2ac4xraDEqpZaYvPSdWvGRCQGCGvxAwB7FP1VmA4w/gdAt4pfgV2kzSK5Cw==" saltValue="VZdvFWCz0X1XQLpw4z5B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nyxdePAtVXNioN0e/6igwSLomz7wW49BLotD6s71903nOrOCanOnDqwKr+Z3axgycDvTzrDiXg+LI7gJiDOjGQ==" saltValue="4DY9Dfo1PpvNn81jxt9Z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23.49</v>
      </c>
      <c r="G47" s="12">
        <v>24.15</v>
      </c>
      <c r="H47" s="12">
        <v>28.57</v>
      </c>
      <c r="I47" s="12">
        <v>46.99</v>
      </c>
      <c r="J47" s="13">
        <v>34.97</v>
      </c>
    </row>
    <row r="48" spans="2:10" ht="57.75" customHeight="1" x14ac:dyDescent="0.15">
      <c r="B48" s="14"/>
      <c r="C48" s="1240" t="s">
        <v>4</v>
      </c>
      <c r="D48" s="1240"/>
      <c r="E48" s="1241"/>
      <c r="F48" s="15">
        <v>3.36</v>
      </c>
      <c r="G48" s="16">
        <v>3.02</v>
      </c>
      <c r="H48" s="16">
        <v>2.57</v>
      </c>
      <c r="I48" s="16">
        <v>5.82</v>
      </c>
      <c r="J48" s="17">
        <v>5.43</v>
      </c>
    </row>
    <row r="49" spans="2:10" ht="57.75" customHeight="1" thickBot="1" x14ac:dyDescent="0.2">
      <c r="B49" s="18"/>
      <c r="C49" s="1242" t="s">
        <v>5</v>
      </c>
      <c r="D49" s="1242"/>
      <c r="E49" s="1243"/>
      <c r="F49" s="19">
        <v>2.38</v>
      </c>
      <c r="G49" s="20">
        <v>0.32</v>
      </c>
      <c r="H49" s="20">
        <v>3.71</v>
      </c>
      <c r="I49" s="20">
        <v>21.25</v>
      </c>
      <c r="J49" s="21" t="s">
        <v>576</v>
      </c>
    </row>
    <row r="50" spans="2:10" ht="13.5" customHeight="1" x14ac:dyDescent="0.15"/>
  </sheetData>
  <sheetProtection algorithmName="SHA-512" hashValue="UOGUxj7mYrEwThBhHvNROpuRtesDSkhWwDw3KwXDt7xll282wRoqwz3qqFKr2rn1ZD1iQtc1v1jIB/G7fjuYpA==" saltValue="ytat+uQ0Ms7G2O2UBq2V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2022-09-08T02:08:53Z</cp:lastPrinted>
  <dcterms:created xsi:type="dcterms:W3CDTF">2022-02-02T03:49:58Z</dcterms:created>
  <dcterms:modified xsi:type="dcterms:W3CDTF">2022-09-08T02:08:57Z</dcterms:modified>
  <cp:category/>
</cp:coreProperties>
</file>