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howa-filenas\総務係\財政、条例、電算など（鵜川洸一）\01_財政\05_新地方公会計\10_R4\02_調査物\04_財政状況資料集の追加分(公会計分)\02_県報告\"/>
    </mc:Choice>
  </mc:AlternateContent>
  <xr:revisionPtr revIDLastSave="0" documentId="13_ncr:1_{F18D55F8-9FCD-465E-BED2-C8B75DC6FDFC}"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C37" i="10"/>
  <c r="CO36" i="10"/>
  <c r="BW36" i="10"/>
  <c r="AM36" i="10"/>
  <c r="C36" i="10"/>
  <c r="CO35" i="10"/>
  <c r="BW35" i="10"/>
  <c r="AM35" i="10"/>
  <c r="C35" i="10"/>
  <c r="CO34" i="10"/>
  <c r="BW34" i="10"/>
  <c r="AM34" i="10"/>
  <c r="U34" i="10"/>
  <c r="U35" i="10" s="1"/>
  <c r="U36" i="10" s="1"/>
  <c r="U37"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<sst xmlns="http://schemas.openxmlformats.org/spreadsheetml/2006/main" count="1126" uniqueCount="621">
  <si>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</si>
  <si>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</si>
  <si>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</si>
  <si>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</si>
  <si>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</si>
  <si>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</si>
  <si>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</si>
  <si>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</si>
  <si>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</si>
  <si>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</si>
  <si>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</si>
  <si>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</si>
  <si>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</si>
  <si>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</si>
  <si>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</si>
  <si>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</si>
  <si>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</si>
  <si>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</si>
  <si>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</si>
  <si>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</si>
  <si>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</si>
  <si>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</si>
  <si>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</si>
  <si>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</si>
  <si>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</si>
  <si>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</si>
  <si>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</si>
  <si>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</si>
  <si>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</si>
  <si>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</si>
  <si>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</si>
  <si>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</si>
  <si>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</si>
  <si>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</si>
  <si>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</si>
  <si>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</si>
  <si>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</si>
  <si>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</si>
  <si>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</si>
  <si>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</si>
  <si>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</si>
  <si>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</si>
  <si>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</si>
  <si>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</si>
  <si>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</si>
  <si>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</si>
  <si>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</si>
  <si>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</si>
  <si>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</si>
  <si>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</si>
  <si>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</si>
  <si>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</si>
  <si>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</si>
  <si>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</si>
  <si>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</si>
  <si>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</si>
  <si>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</si>
  <si>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</si>
  <si>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</si>
  <si>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</si>
  <si>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</si>
  <si>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</si>
  <si>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</si>
  <si>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</si>
  <si>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</si>
  <si>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</si>
  <si>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</si>
  <si>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</si>
  <si>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</si>
  <si>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</si>
  <si>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</si>
  <si>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</si>
  <si>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</si>
  <si>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</si>
  <si>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</si>
  <si>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</si>
  <si>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</si>
  <si>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</si>
  <si>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</si>
  <si>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</si>
  <si>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</si>
  <si>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</si>
  <si>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</si>
  <si>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</si>
  <si>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</si>
  <si>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</si>
  <si>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</si>
  <si>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</si>
  <si>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</si>
  <si>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</si>
  <si>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</si>
  <si>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</si>
  <si>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</si>
  <si>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</si>
  <si>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</si>
  <si>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</si>
  <si>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</si>
  <si>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</si>
  <si>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</si>
  <si>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</si>
  <si>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</si>
  <si>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</si>
  <si>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</si>
  <si>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</si>
  <si>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</si>
  <si>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</si>
  <si>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</si>
  <si>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</si>
  <si>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</si>
  <si>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</si>
  <si>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</si>
  <si>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</si>
  <si>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</si>
  <si>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</si>
  <si>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</si>
  <si>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</si>
  <si>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</si>
  <si>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</si>
  <si>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</si>
  <si>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</si>
  <si>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</si>
  <si>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</si>
  <si>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</si>
  <si>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</si>
  <si>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</si>
  <si>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</si>
  <si>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</si>
  <si>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</si>
  <si>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</si>
  <si>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</si>
  <si>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</si>
  <si>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</si>
  <si>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</si>
  <si>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</si>
  <si>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</si>
  <si>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</si>
  <si>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</si>
  <si>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</si>
  <si>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</si>
  <si>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</si>
  <si>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</si>
  <si>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</si>
  <si>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</si>
  <si>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</si>
  <si>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</si>
  <si>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</si>
  <si>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</si>
  <si>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</si>
  <si>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</si>
  <si>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</si>
  <si>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</si>
  <si>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</si>
  <si>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</si>
  <si>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</si>
  <si>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</si>
  <si>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</si>
  <si>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</si>
  <si>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</si>
  <si>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</si>
  <si>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</si>
  <si>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</si>
  <si>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</si>
  <si>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</si>
  <si>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</si>
  <si>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</si>
  <si>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</si>
  <si>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</si>
  <si>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</si>
  <si>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</si>
  <si>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</si>
  <si>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</si>
  <si>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</si>
  <si>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</si>
  <si>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</si>
  <si>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</si>
  <si>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</si>
  <si>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</si>
  <si>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</si>
  <si>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</si>
  <si>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</si>
  <si>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</si>
  <si>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</si>
  <si>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</si>
  <si>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</si>
  <si>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</si>
  <si>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</si>
  <si>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</si>
  <si>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</si>
  <si>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</si>
  <si>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</si>
  <si>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</si>
  <si>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</si>
  <si>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</si>
  <si>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</si>
  <si>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</si>
  <si>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</si>
  <si>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</si>
  <si>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</si>
  <si>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</si>
  <si>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</si>
  <si>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</si>
  <si>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</si>
  <si>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</si>
  <si>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</si>
  <si>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</si>
  <si>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</si>
  <si>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</si>
  <si>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</si>
  <si>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</si>
  <si>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</si>
  <si>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</si>
  <si>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</si>
  <si>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</si>
  <si>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</si>
  <si>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</si>
  <si>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</si>
  <si>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福島県昭和村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</si>
  <si>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</si>
  <si>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</si>
  <si>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</si>
  <si>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</si>
  <si>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</si>
  <si>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</si>
  <si>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</si>
  <si>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</si>
  <si>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</si>
  <si>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</si>
  <si>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</si>
  <si>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</si>
  <si>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</si>
  <si>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</si>
  <si>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</si>
  <si>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</si>
  <si>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</si>
  <si>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</si>
  <si>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</si>
  <si>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</si>
  <si>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</si>
  <si>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</si>
  <si>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</si>
  <si>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</si>
  <si>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</si>
  <si>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</si>
  <si>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</si>
  <si>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</si>
  <si>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</si>
  <si>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</si>
  <si>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</si>
  <si>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</si>
  <si>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</si>
  <si>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</si>
  <si>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</si>
  <si>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</si>
  <si>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</si>
  <si>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</si>
  <si>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</si>
  <si>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</si>
  <si>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</si>
  <si>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</si>
  <si>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</si>
  <si>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</si>
  <si>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</si>
  <si>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</si>
  <si>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</si>
  <si>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</si>
  <si>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</si>
  <si>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</si>
  <si>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</si>
  <si>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</si>
  <si>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</si>
  <si>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</si>
  <si>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</si>
  <si>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</si>
  <si>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</si>
  <si>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</si>
  <si>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</si>
  <si>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</si>
  <si>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</si>
  <si>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</si>
  <si>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</si>
  <si>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</si>
  <si>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</si>
  <si>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</si>
  <si>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</si>
  <si>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</si>
  <si>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</si>
  <si>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</si>
  <si>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</si>
  <si>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</si>
  <si>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</si>
  <si>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</si>
  <si>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</si>
  <si>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</si>
  <si>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</si>
  <si>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</si>
  <si>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</si>
  <si>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</si>
  <si>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</si>
  <si>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</si>
  <si>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</si>
  <si>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</si>
  <si>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</si>
  <si>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</si>
  <si>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</si>
  <si>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</si>
  <si>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</si>
  <si>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</si>
  <si>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</si>
  <si>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</si>
  <si>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</si>
  <si>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</si>
  <si>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</si>
  <si>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</si>
  <si>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</si>
  <si>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</si>
  <si>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</si>
  <si>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</si>
  <si>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</si>
  <si>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</si>
  <si>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</si>
  <si>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</si>
  <si>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</si>
  <si>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</si>
  <si>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</si>
  <si>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</si>
  <si>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</si>
  <si>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</si>
  <si>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</si>
  <si>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</si>
  <si>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</si>
  <si>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</si>
  <si>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</si>
  <si>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</si>
  <si>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</si>
  <si>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</si>
  <si>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</si>
  <si>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</si>
  <si>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</si>
  <si>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</si>
  <si>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</si>
  <si>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</si>
  <si>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</si>
  <si>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</si>
  <si>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</si>
  <si>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</si>
  <si>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</si>
  <si>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</si>
  <si>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</si>
  <si>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</si>
  <si>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</si>
  <si>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</si>
  <si>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</si>
  <si>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</si>
  <si>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</si>
  <si>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</si>
  <si>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</si>
  <si>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</si>
  <si>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</si>
  <si>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</si>
  <si>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</si>
  <si>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</si>
  <si>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</si>
  <si>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</si>
  <si>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</si>
  <si>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</si>
  <si>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</si>
  <si>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</si>
  <si>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</si>
  <si>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</si>
  <si>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</si>
  <si>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</si>
  <si>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</si>
  <si>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福島県昭和村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</si>
  <si>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</si>
  <si>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</si>
  <si>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</si>
  <si>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</si>
  <si>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</si>
  <si>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</si>
  <si>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</si>
  <si>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</si>
  <si>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</si>
  <si>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</si>
  <si>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</si>
  <si>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</si>
  <si>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</si>
  <si>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</si>
  <si>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</si>
  <si>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</si>
  <si>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</si>
  <si>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</si>
  <si>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</si>
  <si>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</si>
  <si>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</si>
  <si>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</si>
  <si>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</si>
  <si>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</si>
  <si>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</si>
  <si>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</si>
  <si>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</si>
  <si>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</si>
  <si>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</si>
  <si>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</si>
  <si>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</si>
  <si>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</si>
  <si>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</si>
  <si>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</si>
  <si>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</si>
  <si>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国民健康保険事業（施設勘定）</t>
    <phoneticPr fontId="5"/>
  </si>
  <si>
    <t>介護保険事業</t>
    <phoneticPr fontId="5"/>
  </si>
  <si>
    <t>後期高齢者医療事業</t>
    <phoneticPr fontId="5"/>
  </si>
  <si>
    <t>簡易水道事業</t>
    <phoneticPr fontId="5"/>
  </si>
  <si>
    <t>法非適用企業</t>
    <phoneticPr fontId="5"/>
  </si>
  <si>
    <t>下水道事業（特定環境保全）</t>
    <phoneticPr fontId="5"/>
  </si>
  <si>
    <t>法非適用企業</t>
    <phoneticPr fontId="5"/>
  </si>
  <si>
    <t>下水道事業（農業集落排水）</t>
    <phoneticPr fontId="5"/>
  </si>
  <si>
    <t>法非適用企業</t>
    <phoneticPr fontId="5"/>
  </si>
  <si>
    <t>下水道事業（特定地域生活排水）</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</si>
  <si>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</si>
  <si>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</si>
  <si>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</si>
  <si>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</si>
  <si>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</si>
  <si>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</si>
  <si>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</si>
  <si>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</si>
  <si>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</si>
  <si>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</si>
  <si>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</si>
  <si>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</si>
  <si>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</si>
  <si>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</si>
  <si>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</si>
  <si>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</si>
  <si>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</si>
  <si>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</si>
  <si>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</si>
  <si>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</si>
  <si>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</si>
  <si>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</si>
  <si>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</si>
  <si>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</si>
  <si>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</si>
  <si>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</si>
  <si>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</si>
  <si>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</si>
  <si>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</si>
  <si>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</si>
  <si>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</si>
  <si>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</si>
  <si>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</si>
  <si>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</si>
  <si>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</si>
  <si>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</si>
  <si>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</si>
  <si>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</si>
  <si>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</si>
  <si>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</si>
  <si>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</si>
  <si>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</si>
  <si>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</si>
  <si>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</si>
  <si>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</si>
  <si>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</si>
  <si>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</si>
  <si>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</si>
  <si>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</si>
  <si>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</si>
  <si>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</si>
  <si>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</si>
  <si>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</si>
  <si>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</si>
  <si>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</si>
  <si>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</si>
  <si>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</si>
  <si>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</si>
  <si>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</si>
  <si>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</si>
  <si>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</si>
  <si>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</si>
  <si>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</si>
  <si>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下水道事業（特定環境保全公共下水道事業）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</si>
  <si>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</si>
  <si>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</si>
  <si>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</si>
  <si>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</si>
  <si>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t>
    <phoneticPr fontId="5"/>
  </si>
  <si>
    <t>(Ｆ)</t>
    <phoneticPr fontId="5"/>
  </si>
  <si>
    <t>下水道事業（特定地域生活排水処理事業）</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</si>
  <si>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</si>
  <si>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</si>
  <si>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</si>
  <si>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</si>
  <si>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</si>
  <si>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</si>
  <si>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</si>
  <si>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</si>
  <si>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</si>
  <si>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</si>
  <si>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</si>
  <si>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</si>
  <si>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</si>
  <si>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</si>
  <si>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</si>
  <si>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</si>
  <si>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</si>
  <si>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</si>
  <si>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</si>
  <si>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</si>
  <si>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</si>
  <si>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</si>
  <si>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</si>
  <si>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</si>
  <si>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</si>
  <si>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</si>
  <si>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</si>
  <si>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</si>
  <si>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</si>
  <si>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</si>
  <si>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</si>
  <si>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</si>
  <si>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</si>
  <si>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</si>
  <si>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</si>
  <si>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</si>
  <si>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</si>
  <si>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</si>
  <si>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</si>
  <si>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</si>
  <si>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</si>
  <si>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</si>
  <si>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</si>
  <si>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</si>
  <si>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</si>
  <si>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</si>
  <si>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</si>
  <si>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</si>
  <si>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</si>
  <si>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</si>
  <si>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</si>
  <si>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</si>
  <si>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</si>
  <si>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</si>
  <si>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</si>
  <si>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</si>
  <si>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</si>
  <si>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</si>
  <si>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</si>
  <si>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</si>
  <si>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</si>
  <si>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</si>
  <si>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</si>
  <si>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</si>
  <si>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</si>
  <si>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</si>
  <si>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</si>
  <si>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</si>
  <si>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</si>
  <si>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</si>
  <si>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</si>
  <si>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</si>
  <si>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</si>
  <si>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</si>
  <si>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</si>
  <si>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</si>
  <si>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</si>
  <si>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</si>
  <si>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</si>
  <si>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</si>
  <si>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</si>
  <si>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</si>
  <si>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</si>
  <si>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</si>
  <si>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18.20</t>
  </si>
  <si>
    <t>▲ 7.44</t>
  </si>
  <si>
    <t>▲ 3.75</t>
  </si>
  <si>
    <t>▲ 1.15</t>
  </si>
  <si>
    <t>一般会計</t>
  </si>
  <si>
    <t>介護保険事業</t>
  </si>
  <si>
    <t>簡易水道事業</t>
  </si>
  <si>
    <t>国民健康保険事業（施設勘定）</t>
  </si>
  <si>
    <t>下水道事業（特定環境保全）</t>
  </si>
  <si>
    <t>下水道事業（特定地域生活排水）</t>
  </si>
  <si>
    <t>下水道事業（農業集落排水）</t>
  </si>
  <si>
    <t>国民健康保険事業（事業勘定）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</si>
  <si>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</si>
  <si>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</si>
  <si>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</si>
  <si>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</si>
  <si>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</si>
  <si>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</si>
  <si>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</si>
  <si>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</si>
  <si>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会津若松地方広域市町村圏整備組合一般会計</t>
    <rPh sb="0" eb="2">
      <t>アイヅ</t>
    </rPh>
    <rPh sb="2" eb="4">
      <t>ワカマツ</t>
    </rPh>
    <rPh sb="4" eb="6">
      <t>チホウ</t>
    </rPh>
    <rPh sb="6" eb="8">
      <t>コウイキ</t>
    </rPh>
    <rPh sb="8" eb="12">
      <t>シチョウソンケン</t>
    </rPh>
    <rPh sb="12" eb="16">
      <t>セイビクミアイ</t>
    </rPh>
    <rPh sb="16" eb="20">
      <t>イッパンカイケイ</t>
    </rPh>
    <phoneticPr fontId="2"/>
  </si>
  <si>
    <t>会津若松地方広域市町村圏整備組合水適用水供給事業会計</t>
    <rPh sb="0" eb="4">
      <t>アイヅワカマツ</t>
    </rPh>
    <rPh sb="4" eb="8">
      <t>チホウコウイキ</t>
    </rPh>
    <rPh sb="8" eb="12">
      <t>シチョウソンケン</t>
    </rPh>
    <rPh sb="12" eb="16">
      <t>セイビクミアイ</t>
    </rPh>
    <rPh sb="16" eb="17">
      <t>ミズ</t>
    </rPh>
    <rPh sb="17" eb="19">
      <t>テキヨウ</t>
    </rPh>
    <rPh sb="19" eb="22">
      <t>ミズキョウキュウ</t>
    </rPh>
    <rPh sb="22" eb="24">
      <t>ジギョウ</t>
    </rPh>
    <rPh sb="24" eb="26">
      <t>カイケイ</t>
    </rPh>
    <phoneticPr fontId="2"/>
  </si>
  <si>
    <t>福島県市町村総合事務組合一般会計</t>
    <rPh sb="0" eb="3">
      <t>フクシマケン</t>
    </rPh>
    <rPh sb="3" eb="6">
      <t>シチョウソン</t>
    </rPh>
    <rPh sb="6" eb="8">
      <t>ソウゴウ</t>
    </rPh>
    <rPh sb="8" eb="12">
      <t>ジムクミアイ</t>
    </rPh>
    <rPh sb="12" eb="16">
      <t>イッパンカイケイ</t>
    </rPh>
    <phoneticPr fontId="2"/>
  </si>
  <si>
    <t>福島県市町村総合事務組合消防補償等特別会計</t>
    <rPh sb="0" eb="3">
      <t>フクシマケン</t>
    </rPh>
    <rPh sb="3" eb="6">
      <t>シチョウソン</t>
    </rPh>
    <rPh sb="6" eb="8">
      <t>ソウゴウ</t>
    </rPh>
    <rPh sb="8" eb="12">
      <t>ジムクミアイ</t>
    </rPh>
    <rPh sb="12" eb="14">
      <t>ショウボウ</t>
    </rPh>
    <rPh sb="14" eb="17">
      <t>ホショウトウ</t>
    </rPh>
    <rPh sb="17" eb="21">
      <t>トクベツカイケイ</t>
    </rPh>
    <phoneticPr fontId="2"/>
  </si>
  <si>
    <t>福島県市町村総合事務組合消防賞じゅつ金特別会計</t>
    <rPh sb="0" eb="3">
      <t>フクシマケン</t>
    </rPh>
    <rPh sb="3" eb="6">
      <t>シチョウソン</t>
    </rPh>
    <rPh sb="6" eb="8">
      <t>ソウゴウ</t>
    </rPh>
    <rPh sb="8" eb="12">
      <t>ジムクミアイ</t>
    </rPh>
    <rPh sb="12" eb="14">
      <t>ショウボウ</t>
    </rPh>
    <rPh sb="14" eb="15">
      <t>ショウ</t>
    </rPh>
    <rPh sb="18" eb="19">
      <t>カネ</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</si>
  <si>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2">
      <t>ジムクミアイ</t>
    </rPh>
    <rPh sb="12" eb="15">
      <t>ヒジョウキン</t>
    </rPh>
    <rPh sb="15" eb="17">
      <t>ショクイン</t>
    </rPh>
    <rPh sb="17" eb="21">
      <t>コウムサイガイ</t>
    </rPh>
    <rPh sb="21" eb="23">
      <t>ホショウ</t>
    </rPh>
    <rPh sb="23" eb="27">
      <t>トクベツカイケイ</t>
    </rPh>
    <phoneticPr fontId="2"/>
  </si>
  <si>
    <t>福島県市町村総合事務組合自治会館管理特別会計</t>
    <rPh sb="0" eb="3">
      <t>フクシマケン</t>
    </rPh>
    <rPh sb="3" eb="6">
      <t>シチョウソン</t>
    </rPh>
    <rPh sb="6" eb="8">
      <t>ソウゴウ</t>
    </rPh>
    <rPh sb="8" eb="12">
      <t>ジムクミアイ</t>
    </rPh>
    <rPh sb="12" eb="16">
      <t>ジチカイカン</t>
    </rPh>
    <rPh sb="16" eb="18">
      <t>カンリ</t>
    </rPh>
    <rPh sb="18" eb="22">
      <t>トクベツカイケイ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</si>
  <si>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4" eb="18">
      <t>イッパンカイケイ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</si>
  <si>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4" eb="19">
      <t>コウキコウレイシャ</t>
    </rPh>
    <rPh sb="19" eb="21">
      <t>イリョウ</t>
    </rPh>
    <rPh sb="21" eb="25">
      <t>トクベツカイケイ</t>
    </rPh>
    <phoneticPr fontId="2"/>
  </si>
  <si>
    <t>（株）奥会津昭和村振興公社</t>
    <rPh sb="0" eb="3">
      <t>カブ</t>
    </rPh>
    <rPh sb="3" eb="6">
      <t>オクアイヅ</t>
    </rPh>
    <rPh sb="6" eb="9">
      <t>ショウワムラ</t>
    </rPh>
    <rPh sb="9" eb="13">
      <t>シンコウコウシャ</t>
    </rPh>
    <phoneticPr fontId="2"/>
  </si>
  <si>
    <t>（有）グリーンファーム</t>
    <rPh sb="0" eb="3">
      <t>ユウ</t>
    </rPh>
    <phoneticPr fontId="2"/>
  </si>
  <si>
    <t>昭和村地域活性化基金</t>
    <rPh sb="0" eb="3">
      <t>ショウワムラ</t>
    </rPh>
    <rPh sb="3" eb="5">
      <t>チイキ</t>
    </rPh>
    <rPh sb="5" eb="8">
      <t>カッセイカ</t>
    </rPh>
    <rPh sb="8" eb="10">
      <t>キキン</t>
    </rPh>
    <phoneticPr fontId="5"/>
  </si>
  <si>
    <t>昭和村公共施設等維持管理基金</t>
    <rPh sb="0" eb="3">
      <t>ショウワムラ</t>
    </rPh>
    <rPh sb="3" eb="5">
      <t>コウキョウ</t>
    </rPh>
    <rPh sb="5" eb="8">
      <t>シセツトウ</t>
    </rPh>
    <rPh sb="8" eb="12">
      <t>イジカンリ</t>
    </rPh>
    <rPh sb="12" eb="14">
      <t>キキン</t>
    </rPh>
    <phoneticPr fontId="5"/>
  </si>
  <si>
    <t>昭和村観光開発基金</t>
    <rPh sb="0" eb="3">
      <t>ショウワムラ</t>
    </rPh>
    <rPh sb="3" eb="5">
      <t>カンコウ</t>
    </rPh>
    <rPh sb="5" eb="7">
      <t>カイハツ</t>
    </rPh>
    <rPh sb="7" eb="9">
      <t>キキン</t>
    </rPh>
    <phoneticPr fontId="5"/>
  </si>
  <si>
    <t>昭和村過疎地域自立促進事業基金</t>
    <rPh sb="0" eb="3">
      <t>ショウワムラ</t>
    </rPh>
    <rPh sb="3" eb="7">
      <t>カソチイキ</t>
    </rPh>
    <rPh sb="7" eb="9">
      <t>ジリツ</t>
    </rPh>
    <rPh sb="9" eb="11">
      <t>ソクシン</t>
    </rPh>
    <rPh sb="11" eb="13">
      <t>ジギョウ</t>
    </rPh>
    <rPh sb="13" eb="15">
      <t>キキン</t>
    </rPh>
    <phoneticPr fontId="5"/>
  </si>
  <si>
    <t>昭和村上下水道等維持管理基金</t>
    <rPh sb="0" eb="3">
      <t>ショウワムラ</t>
    </rPh>
    <rPh sb="3" eb="7">
      <t>ジョウゲスイドウ</t>
    </rPh>
    <rPh sb="7" eb="8">
      <t>ナド</t>
    </rPh>
    <rPh sb="8" eb="10">
      <t>イジ</t>
    </rPh>
    <rPh sb="10" eb="12">
      <t>カンリ</t>
    </rPh>
    <rPh sb="12" eb="1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</si>
  <si>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</si>
  <si>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</si>
  <si>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</si>
  <si>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</si>
  <si>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</si>
  <si>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</si>
  <si>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</si>
  <si>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</si>
  <si>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</si>
  <si>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</si>
  <si>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類似団体平均値同様に「比率なし」となったが、財政規模の小さい本村においては、大規模事業等に伴う新規借入や事業執行に伴う特定目的基金の取崩しが、直ちに当該指標に現れてくるため、今後とも引き続き償還計画等を充分に考慮したうえで財政計画を策定し、それに伴う事業執行に努める。有形固定資産減価償却率については、令和2年度決算において56.7％となり、類似団体平均を下回っている。全体的に施設の老朽化が進んでおり、これまでのような修繕のみではなく、今後は長寿命化や最適化、除却についても検討していく必要がある。</t>
    <rPh sb="0" eb="2">
      <t>ショウライ</t>
    </rPh>
    <rPh sb="2" eb="6">
      <t>フタンヒリツ</t>
    </rPh>
    <rPh sb="12" eb="14">
      <t>ルイジ</t>
    </rPh>
    <rPh sb="14" eb="16">
      <t>ダンタイ</t>
    </rPh>
    <rPh sb="16" eb="19">
      <t>ヘイキンチ</t>
    </rPh>
    <rPh sb="19" eb="21">
      <t>ドウヨウ</t>
    </rPh>
    <rPh sb="23" eb="25">
      <t>ヒリツ</t>
    </rPh>
    <rPh sb="34" eb="38">
      <t>ザイセイキボ</t>
    </rPh>
    <rPh sb="39" eb="40">
      <t>チイ</t>
    </rPh>
    <rPh sb="42" eb="44">
      <t>ホンソン</t>
    </rPh>
    <rPh sb="50" eb="53">
      <t>ダイキボ</t>
    </rPh>
    <rPh sb="53" eb="55">
      <t>ジギョウ</t>
    </rPh>
    <rPh sb="55" eb="56">
      <t>ナド</t>
    </rPh>
    <rPh sb="57" eb="58">
      <t>トモナ</t>
    </rPh>
    <rPh sb="59" eb="61">
      <t>シンキ</t>
    </rPh>
    <rPh sb="61" eb="63">
      <t>カリイレ</t>
    </rPh>
    <rPh sb="64" eb="68">
      <t>ジギョウシッコウ</t>
    </rPh>
    <rPh sb="69" eb="70">
      <t>トモナ</t>
    </rPh>
    <rPh sb="71" eb="73">
      <t>トクテイ</t>
    </rPh>
    <rPh sb="73" eb="77">
      <t>モクテキキキン</t>
    </rPh>
    <rPh sb="78" eb="80">
      <t>トリクズ</t>
    </rPh>
    <rPh sb="83" eb="84">
      <t>タダ</t>
    </rPh>
    <rPh sb="86" eb="88">
      <t>トウガイ</t>
    </rPh>
    <rPh sb="88" eb="90">
      <t>シヒョウ</t>
    </rPh>
    <rPh sb="91" eb="92">
      <t>アラワ</t>
    </rPh>
    <rPh sb="99" eb="101">
      <t>コンゴ</t>
    </rPh>
    <rPh sb="103" eb="104">
      <t>ヒ</t>
    </rPh>
    <rPh sb="105" eb="106">
      <t>ツヅ</t>
    </rPh>
    <rPh sb="107" eb="111">
      <t>ショウカンケイカク</t>
    </rPh>
    <rPh sb="111" eb="112">
      <t>ナド</t>
    </rPh>
    <rPh sb="113" eb="115">
      <t>ジュウブン</t>
    </rPh>
    <rPh sb="116" eb="118">
      <t>コウリョ</t>
    </rPh>
    <rPh sb="123" eb="127">
      <t>ザイセイケイカク</t>
    </rPh>
    <rPh sb="128" eb="130">
      <t>サクテイ</t>
    </rPh>
    <rPh sb="135" eb="136">
      <t>トモナ</t>
    </rPh>
    <rPh sb="137" eb="141">
      <t>ジギョウシッコウ</t>
    </rPh>
    <rPh sb="142" eb="143">
      <t>ツト</t>
    </rPh>
    <rPh sb="146" eb="148">
      <t>ユウケイ</t>
    </rPh>
    <rPh sb="148" eb="150">
      <t>コテイ</t>
    </rPh>
    <rPh sb="150" eb="152">
      <t>シサン</t>
    </rPh>
    <rPh sb="152" eb="154">
      <t>ゲンカ</t>
    </rPh>
    <rPh sb="154" eb="157">
      <t>ショウキャクリツ</t>
    </rPh>
    <rPh sb="163" eb="165">
      <t>レイワ</t>
    </rPh>
    <rPh sb="166" eb="168">
      <t>ネンド</t>
    </rPh>
    <rPh sb="168" eb="170">
      <t>ケッサン</t>
    </rPh>
    <rPh sb="183" eb="187">
      <t>ルイジダンタイ</t>
    </rPh>
    <rPh sb="187" eb="189">
      <t>ヘイキン</t>
    </rPh>
    <rPh sb="190" eb="192">
      <t>シタマワ</t>
    </rPh>
    <rPh sb="197" eb="200">
      <t>ゼンタイテキ</t>
    </rPh>
    <rPh sb="201" eb="203">
      <t>シセツ</t>
    </rPh>
    <rPh sb="204" eb="207">
      <t>ロウキュウカ</t>
    </rPh>
    <rPh sb="208" eb="209">
      <t>スス</t>
    </rPh>
    <rPh sb="222" eb="224">
      <t>シュウゼン</t>
    </rPh>
    <rPh sb="231" eb="233">
      <t>コンゴ</t>
    </rPh>
    <rPh sb="234" eb="238">
      <t>チョウジュミョウカ</t>
    </rPh>
    <rPh sb="239" eb="242">
      <t>サイテキカ</t>
    </rPh>
    <rPh sb="243" eb="245">
      <t>ジョキャク</t>
    </rPh>
    <rPh sb="250" eb="252">
      <t>ケントウ</t>
    </rPh>
    <rPh sb="256" eb="258">
      <t>ヒツヨウ</t>
    </rPh>
    <phoneticPr fontId="5"/>
  </si>
  <si>
    <t>令和2年度決算においては、将来負担比率は類似団体平均値同様に「比率なし」、実質公債費比率は5.9％で類似団体平均値を下回っている。しかし財政規模の小さい本村においては、大規模事業等に伴う新規借入や事業執行に伴う特定目的基金の取崩しが、直ちに当該指標に現れてくるため、今後とも引き続き償還計画等を充分に考慮したうえで事業執行に努める。</t>
    <rPh sb="0" eb="2">
      <t>レイワ</t>
    </rPh>
    <rPh sb="3" eb="5">
      <t>ネンド</t>
    </rPh>
    <rPh sb="5" eb="7">
      <t>ケッサン</t>
    </rPh>
    <rPh sb="13" eb="19">
      <t>ショウライフタンヒリツ</t>
    </rPh>
    <rPh sb="20" eb="24">
      <t>ルイジダンタイ</t>
    </rPh>
    <rPh sb="24" eb="27">
      <t>ヘイキンチ</t>
    </rPh>
    <rPh sb="27" eb="29">
      <t>ドウヨウ</t>
    </rPh>
    <rPh sb="31" eb="33">
      <t>ヒリツ</t>
    </rPh>
    <rPh sb="37" eb="39">
      <t>ジッシツ</t>
    </rPh>
    <rPh sb="39" eb="42">
      <t>コウサイヒ</t>
    </rPh>
    <rPh sb="42" eb="44">
      <t>ヒリツ</t>
    </rPh>
    <rPh sb="50" eb="57">
      <t>ルイジダンタイヘイキンチ</t>
    </rPh>
    <rPh sb="58" eb="60">
      <t>シタマワ</t>
    </rPh>
    <rPh sb="68" eb="72">
      <t>ザイセイキボ</t>
    </rPh>
    <rPh sb="73" eb="74">
      <t>チイ</t>
    </rPh>
    <rPh sb="76" eb="78">
      <t>ホンソン</t>
    </rPh>
    <rPh sb="84" eb="89">
      <t>ダイキボジギョウ</t>
    </rPh>
    <rPh sb="89" eb="90">
      <t>ナド</t>
    </rPh>
    <rPh sb="91" eb="92">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</si>
</sst>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ADF8A3B-0441-496D-B8E3-DEAEBDE8EEB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9911-49C7-ACF5-473F96AEC2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279133</c:v>
                </c:pt>
                <c:pt idx="1">
                  <c:v>440705</c:v>
                </c:pt>
                <c:pt idx="2">
                  <c:v>196293</c:v>
                </c:pt>
                <c:pt idx="3">
                  <c:v>297298</c:v>
                </c:pt>
                <c:pt idx="4">
                  <c:v>262555</c:v>
                </c:pt>
              </c:numCache>
            </c:numRef>
          </c:val>
          <c:smooth val="0"/>
          <c:extLst>
            <c:ext xmlns:c16="http://schemas.microsoft.com/office/drawing/2014/chart" uri="{C3380CC4-5D6E-409C-BE32-E72D297353CC}">
              <c16:uniqueId val="{00000001-9911-49C7-ACF5-473F96AEC2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5.97</c:v>
                </c:pt>
                <c:pt idx="1">
                  <c:v>5.61</c:v>
                </c:pt>
                <c:pt idx="2">
                  <c:v>6.73</c:v>
                </c:pt>
                <c:pt idx="3">
                  <c:v>5.07</c:v>
                </c:pt>
                <c:pt idx="4">
                  <c:v>3.64</c:v>
                </c:pt>
              </c:numCache>
            </c:numRef>
          </c:val>
          <c:extLst>
            <c:ext xmlns:c16="http://schemas.microsoft.com/office/drawing/2014/chart" uri="{C3380CC4-5D6E-409C-BE32-E72D297353CC}">
              <c16:uniqueId val="{00000000-0ABE-482F-916D-5D4B8FAC75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24.76</c:v>
                </c:pt>
                <c:pt idx="1">
                  <c:v>22.57</c:v>
                </c:pt>
                <c:pt idx="2">
                  <c:v>21.72</c:v>
                </c:pt>
                <c:pt idx="3">
                  <c:v>24.54</c:v>
                </c:pt>
                <c:pt idx="4">
                  <c:v>26.93</c:v>
                </c:pt>
              </c:numCache>
            </c:numRef>
          </c:val>
          <c:extLst>
            <c:ext xmlns:c16="http://schemas.microsoft.com/office/drawing/2014/chart" uri="{C3380CC4-5D6E-409C-BE32-E72D297353CC}">
              <c16:uniqueId val="{00000001-0ABE-482F-916D-5D4B8FAC75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-18.2</c:v>
                </c:pt>
                <c:pt idx="1">
                  <c:v>-7.44</c:v>
                </c:pt>
                <c:pt idx="2">
                  <c:v>-3.75</c:v>
                </c:pt>
                <c:pt idx="3">
                  <c:v>-1.1499999999999999</c:v>
                </c:pt>
                <c:pt idx="4">
                  <c:v>0.13</c:v>
                </c:pt>
              </c:numCache>
            </c:numRef>
          </c:val>
          <c:smooth val="0"/>
          <c:extLst>
            <c:ext xmlns:c16="http://schemas.microsoft.com/office/drawing/2014/chart" uri="{C3380CC4-5D6E-409C-BE32-E72D297353CC}">
              <c16:uniqueId val="{00000002-0ABE-482F-916D-5D4B8FAC75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0-0EDD-4E87-BE67-27E3D5CFE8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DD-4E87-BE67-27E3D5CFE8F0}"/>
            </c:ext>
          </c:extLst>
        </c:ser>
        <c:ser>
          <c:idx val="2"/>
          <c:order val="2"/>
          <c:tx>
            <c:strRef>
              <c:f>データシート!$A$29</c:f>
              <c:strCache>
                <c:ptCount val="1"/>
                <c:pt idx="0">
                  <c:v>国民健康保険事業（事業勘定）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0.6</c:v>
                </c:pt>
                <c:pt idx="2">
                  <c:v>#N/A</c:v>
                </c:pt>
                <c:pt idx="3">
                  <c:v>0.53</c:v>
                </c:pt>
                <c:pt idx="4">
                  <c:v>#N/A</c:v>
                </c:pt>
                <c:pt idx="5">
                  <c:v>0.36</c:v>
                </c:pt>
                <c:pt idx="6">
                  <c:v>#N/A</c:v>
                </c:pt>
                <c:pt idx="7">
                  <c:v>0.06</c:v>
                </c:pt>
                <c:pt idx="8">
                  <c:v>#N/A</c:v>
                </c:pt>
                <c:pt idx="9">
                  <c:v>7.0000000000000007E-2</c:v>
                </c:pt>
              </c:numCache>
            </c:numRef>
          </c:val>
          <c:extLst>
            <c:ext xmlns:c16="http://schemas.microsoft.com/office/drawing/2014/chart" uri="{C3380CC4-5D6E-409C-BE32-E72D297353CC}">
              <c16:uniqueId val="{00000002-0EDD-4E87-BE67-27E3D5CFE8F0}"/>
            </c:ext>
          </c:extLst>
        </c:ser>
        <c:ser>
          <c:idx val="3"/>
          <c:order val="3"/>
          <c:tx>
            <c:strRef>
              <c:f>データシート!$A$30</c:f>
              <c:strCache>
                <c:ptCount val="1"/>
                <c:pt idx="0">
                  <c:v>下水道事業（農業集落排水）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0.14000000000000001</c:v>
                </c:pt>
                <c:pt idx="4">
                  <c:v>#N/A</c:v>
                </c:pt>
                <c:pt idx="5">
                  <c:v>0.13</c:v>
                </c:pt>
                <c:pt idx="6">
                  <c:v>#N/A</c:v>
                </c:pt>
                <c:pt idx="7">
                  <c:v>0.21</c:v>
                </c:pt>
                <c:pt idx="8">
                  <c:v>#N/A</c:v>
                </c:pt>
                <c:pt idx="9">
                  <c:v>0.12</c:v>
                </c:pt>
              </c:numCache>
            </c:numRef>
          </c:val>
          <c:extLst>
            <c:ext xmlns:c16="http://schemas.microsoft.com/office/drawing/2014/chart" uri="{C3380CC4-5D6E-409C-BE32-E72D297353CC}">
              <c16:uniqueId val="{00000003-0EDD-4E87-BE67-27E3D5CFE8F0}"/>
            </c:ext>
          </c:extLst>
        </c:ser>
        <c:ser>
          <c:idx val="4"/>
          <c:order val="4"/>
          <c:tx>
            <c:strRef>
              <c:f>データシート!$A$31</c:f>
              <c:strCache>
                <c:ptCount val="1"/>
                <c:pt idx="0">
                  <c:v>下水道事業（特定地域生活排水）</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7.0000000000000007E-2</c:v>
                </c:pt>
                <c:pt idx="6">
                  <c:v>#N/A</c:v>
                </c:pt>
                <c:pt idx="7">
                  <c:v>0.08</c:v>
                </c:pt>
                <c:pt idx="8">
                  <c:v>#N/A</c:v>
                </c:pt>
                <c:pt idx="9">
                  <c:v>0.12</c:v>
                </c:pt>
              </c:numCache>
            </c:numRef>
          </c:val>
          <c:extLst>
            <c:ext xmlns:c16="http://schemas.microsoft.com/office/drawing/2014/chart" uri="{C3380CC4-5D6E-409C-BE32-E72D297353CC}">
              <c16:uniqueId val="{00000004-0EDD-4E87-BE67-27E3D5CFE8F0}"/>
            </c:ext>
          </c:extLst>
        </c:ser>
        <c:ser>
          <c:idx val="5"/>
          <c:order val="5"/>
          <c:tx>
            <c:strRef>
              <c:f>データシート!$A$32</c:f>
              <c:strCache>
                <c:ptCount val="1"/>
                <c:pt idx="0">
                  <c:v>下水道事業（特定環境保全）</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0.11</c:v>
                </c:pt>
                <c:pt idx="4">
                  <c:v>#N/A</c:v>
                </c:pt>
                <c:pt idx="5">
                  <c:v>0.2</c:v>
                </c:pt>
                <c:pt idx="6">
                  <c:v>#N/A</c:v>
                </c:pt>
                <c:pt idx="7">
                  <c:v>0.15</c:v>
                </c:pt>
                <c:pt idx="8">
                  <c:v>#N/A</c:v>
                </c:pt>
                <c:pt idx="9">
                  <c:v>0.13</c:v>
                </c:pt>
              </c:numCache>
            </c:numRef>
          </c:val>
          <c:extLst>
            <c:ext xmlns:c16="http://schemas.microsoft.com/office/drawing/2014/chart" uri="{C3380CC4-5D6E-409C-BE32-E72D297353CC}">
              <c16:uniqueId val="{00000005-0EDD-4E87-BE67-27E3D5CFE8F0}"/>
            </c:ext>
          </c:extLst>
        </c:ser>
        <c:ser>
          <c:idx val="6"/>
          <c:order val="6"/>
          <c:tx>
            <c:strRef>
              <c:f>データシート!$A$33</c:f>
              <c:strCache>
                <c:ptCount val="1"/>
                <c:pt idx="0">
                  <c:v>国民健康保険事業（施設勘定）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0.25</c:v>
                </c:pt>
                <c:pt idx="2">
                  <c:v>#N/A</c:v>
                </c:pt>
                <c:pt idx="3">
                  <c:v>0.43</c:v>
                </c:pt>
                <c:pt idx="4">
                  <c:v>#N/A</c:v>
                </c:pt>
                <c:pt idx="5">
                  <c:v>0.42</c:v>
                </c:pt>
                <c:pt idx="6">
                  <c:v>#N/A</c:v>
                </c:pt>
                <c:pt idx="7">
                  <c:v>0.41</c:v>
                </c:pt>
                <c:pt idx="8">
                  <c:v>#N/A</c:v>
                </c:pt>
                <c:pt idx="9">
                  <c:v>0.28999999999999998</c:v>
                </c:pt>
              </c:numCache>
            </c:numRef>
          </c:val>
          <c:extLst>
            <c:ext xmlns:c16="http://schemas.microsoft.com/office/drawing/2014/chart" uri="{C3380CC4-5D6E-409C-BE32-E72D297353CC}">
              <c16:uniqueId val="{00000006-0EDD-4E87-BE67-27E3D5CFE8F0}"/>
            </c:ext>
          </c:extLst>
        </c:ser>
        <c:ser>
          <c:idx val="7"/>
          <c:order val="7"/>
          <c:tx>
            <c:strRef>
              <c:f>データシート!$A$34</c:f>
              <c:strCache>
                <c:ptCount val="1"/>
                <c:pt idx="0">
                  <c:v>簡易水道事業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0.06</c:v>
                </c:pt>
                <c:pt idx="2">
                  <c:v>#N/A</c:v>
                </c:pt>
                <c:pt idx="3">
                  <c:v>0.01</c:v>
                </c:pt>
                <c:pt idx="4">
                  <c:v>#N/A</c:v>
                </c:pt>
                <c:pt idx="5">
                  <c:v>0.4</c:v>
                </c:pt>
                <c:pt idx="6">
                  <c:v>#N/A</c:v>
                </c:pt>
                <c:pt idx="7">
                  <c:v>0.35</c:v>
                </c:pt>
                <c:pt idx="8">
                  <c:v>#N/A</c:v>
                </c:pt>
                <c:pt idx="9">
                  <c:v>0.39</c:v>
                </c:pt>
              </c:numCache>
            </c:numRef>
          </c:val>
          <c:extLst>
            <c:ext xmlns:c16="http://schemas.microsoft.com/office/drawing/2014/chart" uri="{C3380CC4-5D6E-409C-BE32-E72D297353CC}">
              <c16:uniqueId val="{00000007-0EDD-4E87-BE67-27E3D5CFE8F0}"/>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2.92</c:v>
                </c:pt>
                <c:pt idx="2">
                  <c:v>#N/A</c:v>
                </c:pt>
                <c:pt idx="3">
                  <c:v>2.15</c:v>
                </c:pt>
                <c:pt idx="4">
                  <c:v>#N/A</c:v>
                </c:pt>
                <c:pt idx="5">
                  <c:v>1.1599999999999999</c:v>
                </c:pt>
                <c:pt idx="6">
                  <c:v>#N/A</c:v>
                </c:pt>
                <c:pt idx="7">
                  <c:v>1.41</c:v>
                </c:pt>
                <c:pt idx="8">
                  <c:v>#N/A</c:v>
                </c:pt>
                <c:pt idx="9">
                  <c:v>0.92</c:v>
                </c:pt>
              </c:numCache>
            </c:numRef>
          </c:val>
          <c:extLst>
            <c:ext xmlns:c16="http://schemas.microsoft.com/office/drawing/2014/chart" uri="{C3380CC4-5D6E-409C-BE32-E72D297353CC}">
              <c16:uniqueId val="{00000008-0EDD-4E87-BE67-27E3D5CFE8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5.96</c:v>
                </c:pt>
                <c:pt idx="2">
                  <c:v>#N/A</c:v>
                </c:pt>
                <c:pt idx="3">
                  <c:v>5.61</c:v>
                </c:pt>
                <c:pt idx="4">
                  <c:v>#N/A</c:v>
                </c:pt>
                <c:pt idx="5">
                  <c:v>6.72</c:v>
                </c:pt>
                <c:pt idx="6">
                  <c:v>#N/A</c:v>
                </c:pt>
                <c:pt idx="7">
                  <c:v>5.0599999999999996</c:v>
                </c:pt>
                <c:pt idx="8">
                  <c:v>#N/A</c:v>
                </c:pt>
                <c:pt idx="9">
                  <c:v>3.63</c:v>
                </c:pt>
              </c:numCache>
            </c:numRef>
          </c:val>
          <c:extLst>
            <c:ext xmlns:c16="http://schemas.microsoft.com/office/drawing/2014/chart" uri="{C3380CC4-5D6E-409C-BE32-E72D297353CC}">
              <c16:uniqueId val="{00000009-0EDD-4E87-BE67-27E3D5CFE8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184</c:v>
                </c:pt>
                <c:pt idx="5">
                  <c:v>190</c:v>
                </c:pt>
                <c:pt idx="8">
                  <c:v>188</c:v>
                </c:pt>
                <c:pt idx="11">
                  <c:v>218</c:v>
                </c:pt>
                <c:pt idx="14">
                  <c:v>222</c:v>
                </c:pt>
              </c:numCache>
            </c:numRef>
          </c:val>
          <c:extLst>
            <c:ext xmlns:c16="http://schemas.microsoft.com/office/drawing/2014/chart" uri="{C3380CC4-5D6E-409C-BE32-E72D297353CC}">
              <c16:uniqueId val="{00000000-6E36-4EF4-A243-699B27D04B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E36-4EF4-A243-699B27D04B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E36-4EF4-A243-699B27D04B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6E36-4EF4-A243-699B27D04B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93</c:v>
                </c:pt>
                <c:pt idx="3">
                  <c:v>101</c:v>
                </c:pt>
                <c:pt idx="6">
                  <c:v>100</c:v>
                </c:pt>
                <c:pt idx="9">
                  <c:v>93</c:v>
                </c:pt>
                <c:pt idx="12">
                  <c:v>92</c:v>
                </c:pt>
              </c:numCache>
            </c:numRef>
          </c:val>
          <c:extLst>
            <c:ext xmlns:c16="http://schemas.microsoft.com/office/drawing/2014/chart" uri="{C3380CC4-5D6E-409C-BE32-E72D297353CC}">
              <c16:uniqueId val="{00000004-6E36-4EF4-A243-699B27D04B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36-4EF4-A243-699B27D04B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36-4EF4-A243-699B27D04B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132</c:v>
                </c:pt>
                <c:pt idx="3">
                  <c:v>140</c:v>
                </c:pt>
                <c:pt idx="6">
                  <c:v>148</c:v>
                </c:pt>
                <c:pt idx="9">
                  <c:v>192</c:v>
                </c:pt>
                <c:pt idx="12">
                  <c:v>202</c:v>
                </c:pt>
              </c:numCache>
            </c:numRef>
          </c:val>
          <c:extLst>
            <c:ext xmlns:c16="http://schemas.microsoft.com/office/drawing/2014/chart" uri="{C3380CC4-5D6E-409C-BE32-E72D297353CC}">
              <c16:uniqueId val="{00000007-6E36-4EF4-A243-699B27D04B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c:v>
                </c:pt>
                <c:pt idx="2">
                  <c:v>#N/A</c:v>
                </c:pt>
                <c:pt idx="3">
                  <c:v>#N/A</c:v>
                </c:pt>
                <c:pt idx="4">
                  <c:v>52</c:v>
                </c:pt>
                <c:pt idx="5">
                  <c:v>#N/A</c:v>
                </c:pt>
                <c:pt idx="6">
                  <c:v>#N/A</c:v>
                </c:pt>
                <c:pt idx="7">
                  <c:v>61</c:v>
                </c:pt>
                <c:pt idx="8">
                  <c:v>#N/A</c:v>
                </c:pt>
                <c:pt idx="9">
                  <c:v>#N/A</c:v>
                </c:pt>
                <c:pt idx="10">
                  <c:v>68</c:v>
                </c:pt>
                <c:pt idx="11">
                  <c:v>#N/A</c:v>
                </c:pt>
                <c:pt idx="12">
                  <c:v>#N/A</c:v>
                </c:pt>
                <c:pt idx="13">
                  <c:v>73</c:v>
                </c:pt>
                <c:pt idx="14">
                  <c:v>#N/A</c:v>
                </c:pt>
              </c:numCache>
            </c:numRef>
          </c:val>
          <c:smooth val="0"/>
          <c:extLst>
            <c:ext xmlns:c16="http://schemas.microsoft.com/office/drawing/2014/chart" uri="{C3380CC4-5D6E-409C-BE32-E72D297353CC}">
              <c16:uniqueId val="{00000008-6E36-4EF4-A243-699B27D04B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2088</c:v>
                </c:pt>
                <c:pt idx="5">
                  <c:v>2162</c:v>
                </c:pt>
                <c:pt idx="8">
                  <c:v>2145</c:v>
                </c:pt>
                <c:pt idx="11">
                  <c:v>2036</c:v>
                </c:pt>
                <c:pt idx="14">
                  <c:v>1959</c:v>
                </c:pt>
              </c:numCache>
            </c:numRef>
          </c:val>
          <c:extLst>
            <c:ext xmlns:c16="http://schemas.microsoft.com/office/drawing/2014/chart" uri="{C3380CC4-5D6E-409C-BE32-E72D297353CC}">
              <c16:uniqueId val="{00000000-0231-4116-939A-17113AC5BA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c:v>
                </c:pt>
                <c:pt idx="5">
                  <c:v>19</c:v>
                </c:pt>
                <c:pt idx="8">
                  <c:v>14</c:v>
                </c:pt>
                <c:pt idx="11">
                  <c:v>10</c:v>
                </c:pt>
                <c:pt idx="14">
                  <c:v>5</c:v>
                </c:pt>
              </c:numCache>
            </c:numRef>
          </c:val>
          <c:extLst>
            <c:ext xmlns:c16="http://schemas.microsoft.com/office/drawing/2014/chart" uri="{C3380CC4-5D6E-409C-BE32-E72D297353CC}">
              <c16:uniqueId val="{00000001-0231-4116-939A-17113AC5BA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2791</c:v>
                </c:pt>
                <c:pt idx="5">
                  <c:v>2817</c:v>
                </c:pt>
                <c:pt idx="8">
                  <c:v>2671</c:v>
                </c:pt>
                <c:pt idx="11">
                  <c:v>2704</c:v>
                </c:pt>
                <c:pt idx="14">
                  <c:v>2652</c:v>
                </c:pt>
              </c:numCache>
            </c:numRef>
          </c:val>
          <c:extLst>
            <c:ext xmlns:c16="http://schemas.microsoft.com/office/drawing/2014/chart" uri="{C3380CC4-5D6E-409C-BE32-E72D297353CC}">
              <c16:uniqueId val="{00000002-0231-4116-939A-17113AC5BA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31-4116-939A-17113AC5BA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31-4116-939A-17113AC5BA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31-4116-939A-17113AC5BA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323</c:v>
                </c:pt>
                <c:pt idx="3">
                  <c:v>319</c:v>
                </c:pt>
                <c:pt idx="6">
                  <c:v>292</c:v>
                </c:pt>
                <c:pt idx="9">
                  <c:v>288</c:v>
                </c:pt>
                <c:pt idx="12">
                  <c:v>244</c:v>
                </c:pt>
              </c:numCache>
            </c:numRef>
          </c:val>
          <c:extLst>
            <c:ext xmlns:c16="http://schemas.microsoft.com/office/drawing/2014/chart" uri="{C3380CC4-5D6E-409C-BE32-E72D297353CC}">
              <c16:uniqueId val="{00000006-0231-4116-939A-17113AC5BA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c:v>
                </c:pt>
                <c:pt idx="3">
                  <c:v>3</c:v>
                </c:pt>
                <c:pt idx="6">
                  <c:v>4</c:v>
                </c:pt>
                <c:pt idx="9">
                  <c:v>3</c:v>
                </c:pt>
                <c:pt idx="12">
                  <c:v>3</c:v>
                </c:pt>
              </c:numCache>
            </c:numRef>
          </c:val>
          <c:extLst>
            <c:ext xmlns:c16="http://schemas.microsoft.com/office/drawing/2014/chart" uri="{C3380CC4-5D6E-409C-BE32-E72D297353CC}">
              <c16:uniqueId val="{00000007-0231-4116-939A-17113AC5BA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964</c:v>
                </c:pt>
                <c:pt idx="3">
                  <c:v>952</c:v>
                </c:pt>
                <c:pt idx="6">
                  <c:v>933</c:v>
                </c:pt>
                <c:pt idx="9">
                  <c:v>887</c:v>
                </c:pt>
                <c:pt idx="12">
                  <c:v>787</c:v>
                </c:pt>
              </c:numCache>
            </c:numRef>
          </c:val>
          <c:extLst>
            <c:ext xmlns:c16="http://schemas.microsoft.com/office/drawing/2014/chart" uri="{C3380CC4-5D6E-409C-BE32-E72D297353CC}">
              <c16:uniqueId val="{00000008-0231-4116-939A-17113AC5BA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231-4116-939A-17113AC5BA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1785</c:v>
                </c:pt>
                <c:pt idx="3">
                  <c:v>2039</c:v>
                </c:pt>
                <c:pt idx="6">
                  <c:v>1900</c:v>
                </c:pt>
                <c:pt idx="9">
                  <c:v>1990</c:v>
                </c:pt>
                <c:pt idx="12">
                  <c:v>1910</c:v>
                </c:pt>
              </c:numCache>
            </c:numRef>
          </c:val>
          <c:extLst>
            <c:ext xmlns:c16="http://schemas.microsoft.com/office/drawing/2014/chart" uri="{C3380CC4-5D6E-409C-BE32-E72D297353CC}">
              <c16:uniqueId val="{0000000A-0231-4116-939A-17113AC5BA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231-4116-939A-17113AC5BA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278</c:v>
                </c:pt>
                <c:pt idx="1">
                  <c:v>326</c:v>
                </c:pt>
                <c:pt idx="2">
                  <c:v>378</c:v>
                </c:pt>
              </c:numCache>
            </c:numRef>
          </c:val>
          <c:extLst>
            <c:ext xmlns:c16="http://schemas.microsoft.com/office/drawing/2014/chart" uri="{C3380CC4-5D6E-409C-BE32-E72D297353CC}">
              <c16:uniqueId val="{00000000-455C-4211-AF2E-6B2C465C01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190</c:v>
                </c:pt>
                <c:pt idx="1">
                  <c:v>190</c:v>
                </c:pt>
                <c:pt idx="2">
                  <c:v>190</c:v>
                </c:pt>
              </c:numCache>
            </c:numRef>
          </c:val>
          <c:extLst>
            <c:ext xmlns:c16="http://schemas.microsoft.com/office/drawing/2014/chart" uri="{C3380CC4-5D6E-409C-BE32-E72D297353CC}">
              <c16:uniqueId val="{00000001-455C-4211-AF2E-6B2C465C01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2004</c:v>
                </c:pt>
                <c:pt idx="1">
                  <c:v>1991</c:v>
                </c:pt>
                <c:pt idx="2">
                  <c:v>1928</c:v>
                </c:pt>
              </c:numCache>
            </c:numRef>
          </c:val>
          <c:extLst>
            <c:ext xmlns:c16="http://schemas.microsoft.com/office/drawing/2014/chart" uri="{C3380CC4-5D6E-409C-BE32-E72D297353CC}">
              <c16:uniqueId val="{00000002-455C-4211-AF2E-6B2C465C01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{98E28320-B142-42CB-9C63-DA292332426D}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4C1-4FE6-B7AA-CEF62E6834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{CA4209D2-1C9E-498C-80B2-91E17D5BAD4D}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C1-4FE6-B7AA-CEF62E6834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{5749E87B-E445-4D8F-AA6F-7E709DA09C5B}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C1-4FE6-B7AA-CEF62E6834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{1F7BE3D2-59E4-4395-B54F-8AD95BFA11CF}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C1-4FE6-B7AA-CEF62E6834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{B3F383D4-7D7A-4908-8849-09A71B0CE0AE}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C1-4FE6-B7AA-CEF62E68345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{AE00427F-2990-493F-A277-9005E22E5AEF}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4C1-4FE6-B7AA-CEF62E68345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{029DB5DD-38A8-4627-B8C2-335F0FECFCCF}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4C1-4FE6-B7AA-CEF62E68345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{3C5B71D0-A096-4228-AD55-30A32A90E594}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4C1-4FE6-B7AA-CEF62E68345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{F9DDA937-E2A9-4DDE-97AB-8C7D585D235A}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4C1-4FE6-B7AA-CEF62E6834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4C1-4FE6-B7AA-CEF62E6834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{16163C2D-19DC-4568-BB70-90A7228D56DD}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4C1-4FE6-B7AA-CEF62E6834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{07BE12D7-6A90-4802-9950-F32927C4334F}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C1-4FE6-B7AA-CEF62E6834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{6EFA895F-2EBD-47FE-B3CB-893369033869}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C1-4FE6-B7AA-CEF62E6834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{774B8193-E1FE-4A7C-B572-BCCF220AE5B4}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C1-4FE6-B7AA-CEF62E6834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{789E29E1-0345-4F95-83FE-B900D939FD98}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C1-4FE6-B7AA-CEF62E68345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{3C8C5EE0-9E43-4F74-BCC0-474ED7B9701A}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4C1-4FE6-B7AA-CEF62E68345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{FC8984F4-8A13-4AE5-861D-4E74EBF22012}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4C1-4FE6-B7AA-CEF62E68345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{BCAB2843-4C6D-48B6-A93E-C9C13862BEB9}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4C1-4FE6-B7AA-CEF62E683452}"/>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{E54F29A5-4CBD-4E35-A667-7CD90DC06F0E}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4C1-4FE6-B7AA-CEF62E6834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60.9</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64C1-4FE6-B7AA-CEF62E683452}"/>
            </c:ext>
          </c:extLst>
        </c:ser>
        <c:dLbls>
          <c:showLegendKey val="0"/>
          <c:showVal val="1"/>
          <c:showCatName val="0"/>
          <c:showSerName val="0"/>
          <c:showPercent val="0"/>
          <c:showBubbleSize val="0"/>
        </c:dLbls>
        <c:axId val="46179840"/>
        <c:axId val="46181760"/>
      </c:scatterChart>
      <c:valAx>
        <c:axId val="46179840"/>
        <c:scaling>
          <c:orientation val="maxMin"/>
          <c:max val="73.099999999999994"/>
          <c:min val="48.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{59C96A26-6FC5-4A21-8D7E-284176B386DD}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574-4AF6-AEB2-74A537CFD9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{93378FF6-AA87-40FB-801D-9FD65F0E9E43}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74-4AF6-AEB2-74A537CFD9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{8648EE30-4646-4D77-8DDA-E97800E1EBA6}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74-4AF6-AEB2-74A537CFD9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{0594DC6C-A564-45CA-ACF5-4A2BB95D582F}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74-4AF6-AEB2-74A537CFD9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{4C7DF212-850B-4969-B1E7-19E0F937D720}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74-4AF6-AEB2-74A537CFD98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{56CE400E-5AD9-4C46-9E9A-B6B1B149B9CB}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574-4AF6-AEB2-74A537CFD98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{C3DAB711-7845-468B-BDD2-F329F4AD3FFD}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574-4AF6-AEB2-74A537CFD98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{703BB63A-55DD-4869-8C41-741DCDF5138C}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574-4AF6-AEB2-74A537CFD98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{55B60F16-B4F2-4897-9910-D0E1532A3679}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574-4AF6-AEB2-74A537CFD9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3.7</c:v>
                </c:pt>
                <c:pt idx="16">
                  <c:v>4.4000000000000004</c:v>
                </c:pt>
                <c:pt idx="24">
                  <c:v>5.3</c:v>
                </c:pt>
                <c:pt idx="32">
                  <c:v>5.9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574-4AF6-AEB2-74A537CFD9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{A1166C5A-A47A-4011-A7FE-4AF7B2AE4531}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574-4AF6-AEB2-74A537CFD9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{9BF82164-741E-45DE-A662-5A55A3268CF1}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74-4AF6-AEB2-74A537CFD9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{D65B38CE-1332-4DC9-9B47-5F519B8A9584}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74-4AF6-AEB2-74A537CFD9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{941732E2-12E8-411D-ABEB-55A7217EC61F}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74-4AF6-AEB2-74A537CFD9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{2152F272-6B5A-4A67-9F88-E8C1091A4B1A}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74-4AF6-AEB2-74A537CFD98F}"/>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{B9A16562-4417-4B9C-8605-22E90A5F7CAE}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574-4AF6-AEB2-74A537CFD98F}"/>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{3FBF91A2-3FE4-4DC1-8BF0-8A5165A8F230}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574-4AF6-AEB2-74A537CFD98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{D1795E4B-4630-446B-B3BC-6556982D906C}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574-4AF6-AEB2-74A537CFD98F}"/>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{E50A2DC5-0CE3-46BC-8D9E-296880B47F88}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574-4AF6-AEB2-74A537CFD9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574-4AF6-AEB2-74A537CFD98F}"/>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元利償還金が増加している要因としては、令和元年度借入事業（消防車輌整備事業）の元利償還や、平成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年度借入事業（雪寒機械購入事業・簡易水道水量拡張事業）の元金償還が開始となったためである。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償還金については、今後も増加する見込みもあるため、慎重な財政運営を図る必要がある。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充当可能財源が上回っている状況であるが、今後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大規模事業等による起債の償還が増加することも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見込まれるため、慎重な財政運営を図らなければ</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・上下水道施設等の修繕事業が年々増加傾向にあるため、特別会計への繰出額が大きくなっている。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・近年、大規模事業が重なり事業費が増加しているため、優先度の高い事業から事業着手を行うなど慎重な財政運営を図る必要がある。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・上下水道等維持管理基金：上下水道施設等の維持補修費及び管理運営費に充てるための基金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・公共施設等維持管理基金：公共施設等の修繕その他維持補修及び処分に充てるための基金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・昭和村地域活性化基金：デイホームヘルパー運営費補助・昭和福祉会職員寮賃借料の費用の取崩しにより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・昭和村公共施設等維持管理基金：農林水産物集出荷貯蔵施設改修工事の費用取崩しにより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・昭和村過疎地域自立促進事業基金：医師確保事業とし基金の積立により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・公共施設等の老朽化に伴う修繕経費が年々増加傾向にあることから、コスト削減を徹底した財政の健全化を図る。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・事業の管理抑制などを適正に行い増加している。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・今後も優先順位を見極め、事業の管理抑制に努め、慎重な財政運営を図る必要がある。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・一般会計及び特別会計から一定額の資金を繰入、それをもとにして国債の償還、利払い、その他経費をまかなっているため、適切な基金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8CACB35-7B8E-4D29-A2B8-41D59F43B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6BB593A-66A0-4B36-BFB0-0139887DC0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9E920C2D-0B31-4A2D-A672-FC4DC64B16A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6D044EDC-05DD-4C4F-A02C-C550BE0B0C8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804678FC-CDD8-4037-9672-8607B883353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577524DD-A167-499A-A961-D77EC035684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36862886-A45F-45A0-8CCA-EBEFA301050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24EC45B3-1FDF-47D8-B683-897EF928F47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AC6D49EF-5C00-4719-B419-D26A6FB5B46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A4760755-6273-424E-8E18-3D37D2A3FCB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6646BC16-BAEE-44D5-80B2-AB35829DAE2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CF5F60D3-2867-40E6-837A-FBFE8890884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3A106FAD-B4DE-4C06-84A2-96A5896666D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3761F9D9-F42B-428E-A88A-B61DA1C9814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DE2BBECF-0475-4391-80E3-3851D600159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402EE7D1-F34F-4AD0-8817-351AD9E99E2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ACC6C040-580D-4148-8CEA-61B99C89B5C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90CD7871-129E-4E65-9CFB-246D30B46C5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1,218
1,213
209.46
2,298,123
2,247,015
51,108
1,404,498
1,910,172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931CE455-94FA-4423-9BDD-D6840F71F4C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553EBFFB-AECD-49F4-9FA6-792663DB83F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A2936146-20F4-4616-8ACA-1E387450330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A11559B4-C15D-489E-94D6-77B0A991891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16639834-29A2-4510-AD59-B3C2F14E214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8538118F-F696-4B28-8FB0-9B727F40698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7E35600B-8E0E-47D6-B381-456EDA2797B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E2CDD830-77F2-4F08-BE59-DB749134C4E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B749024D-2F28-4C65-B704-73361ACB7C2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6609A92B-9AAA-426A-81F4-639F76E7392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33104815-FFA3-4AA0-9846-F0CB8B6391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F269BB7A-0A74-4094-96DB-85003355525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7B416B49-202F-4818-95B9-F5BE537F237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62E5E62C-5AAC-41B6-9010-4E548D66AD7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EB96B6C0-69F4-4367-ACA1-994B2CC4B9F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65EB8BE2-748F-4B81-B2DC-939E4FB38D6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74E19513-D77D-4217-B247-B78E905777C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C6974A49-EC05-45B8-9BF3-04E8B2CCFDC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45208F91-EFAD-47E1-8DA8-0E8A431A6D3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B5F42EEB-3C1F-488C-9833-BA2A7DBE08F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11327022-BC56-4D28-9480-E2E88593CB8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66E32EC7-747F-4871-B8C2-DE2082140FB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F0B47B8D-CFE0-4892-A525-C776549C231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9DD6EAD1-A9BB-4DB1-AF37-A07E8628309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AA58964D-F70A-4D7C-B454-B9D0AF15AAB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78559D9B-585C-4224-822D-77413140E5B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60F16F00-BC30-4653-9AA0-1FB1960450B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DFC71062-E294-4B23-95B8-5391383E67B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B680BCA5-BD4D-401B-B05E-C024E421B80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6F9BDA1A-2138-412B-823E-5F9E8F6BEED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CB3BBCB3-3A6D-46D5-8424-703B41C3C13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24D3AB7B-62F5-4595-B1C2-519FC325EFB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907B5459-1657-4AC4-A5E5-816783ABA04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73F28BB0-D112-4352-B70A-F0103BF382B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175427C4-DBFA-4E8F-B946-CF03343720B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年度決算においては</a:t>
          </a:r>
          <a:r>
            <a:rPr kumimoji="1" lang="en-US" altLang="ja-JP" sz="1100">
              <a:latin typeface="ＭＳ Ｐゴシック" panose="020B0600070205080204" pitchFamily="50" charset="-128"/>
              <a:ea typeface="ＭＳ Ｐゴシック" panose="020B0600070205080204" pitchFamily="50" charset="-128"/>
            </a:rPr>
            <a:t>56.7</a:t>
          </a:r>
          <a:r>
            <a:rPr kumimoji="1" lang="ja-JP" altLang="en-US" sz="1100">
              <a:latin typeface="ＭＳ Ｐゴシック" panose="020B0600070205080204" pitchFamily="50" charset="-128"/>
              <a:ea typeface="ＭＳ Ｐゴシック" panose="020B0600070205080204" pitchFamily="50" charset="-128"/>
            </a:rPr>
            <a:t>％であり、類似団体平均並みとなっている。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全体的に施設の老朽化が進んでいるため、施設の必要性などを考慮し、施設の長寿命化や最適化、除却についても検討する必要がある。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94AD5E71-1C89-4216-B52A-80591ED4C64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A5B78354-C178-4CF1-845B-75C06FB3BDD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D0D2BE83-97DF-436A-BAE4-924C550900F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75E8A648-1357-4BE0-AEED-E240576EE90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3BDD0962-FF77-4822-A04E-7B44CA90E015}"/>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2BE02135-DC4E-4291-8BEC-C6B47E00321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83CCDA8B-7041-4DAA-8205-2D4B4ACAF93D}"/>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471257DB-AE16-47B8-8FF4-8EE1E912631E}"/>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EF8A3E6F-2391-49EF-AA7E-1479B440B78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6708297E-EB40-4770-B303-74797155240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3B914579-A122-4CEC-A13C-C398E70A2C9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163584EB-F466-45DE-9E28-570AB8C6CDD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3CF78035-5B8E-46FD-A000-79538DD2FB7D}"/>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1F118C1B-2109-4046-BD19-39B302FD12B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9" name="直線コネクタ 68">
          <a:extLst>
            <a:ext uri="{FF2B5EF4-FFF2-40B4-BE49-F238E27FC236}">
              <a16:creationId xmlns:a16="http://schemas.microsoft.com/office/drawing/2014/main" id="{06BCEC55-E979-4798-BEAB-C195710C52D4}"/>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0" name="有形固定資産減価償却率最小値テキスト">
          <a:extLst>
            <a:ext uri="{FF2B5EF4-FFF2-40B4-BE49-F238E27FC236}">
              <a16:creationId xmlns:a16="http://schemas.microsoft.com/office/drawing/2014/main" id="{45E86667-3082-4EE5-8F2B-844001A296F6}"/>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1" name="直線コネクタ 70">
          <a:extLst>
            <a:ext uri="{FF2B5EF4-FFF2-40B4-BE49-F238E27FC236}">
              <a16:creationId xmlns:a16="http://schemas.microsoft.com/office/drawing/2014/main" id="{D3CE756B-FEF8-4B95-AFDB-F688FBA4E394}"/>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2" name="有形固定資産減価償却率最大値テキスト">
          <a:extLst>
            <a:ext uri="{FF2B5EF4-FFF2-40B4-BE49-F238E27FC236}">
              <a16:creationId xmlns:a16="http://schemas.microsoft.com/office/drawing/2014/main" id="{8B642FD0-D183-4B2A-ADB7-7405141612E1}"/>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3" name="直線コネクタ 72">
          <a:extLst>
            <a:ext uri="{FF2B5EF4-FFF2-40B4-BE49-F238E27FC236}">
              <a16:creationId xmlns:a16="http://schemas.microsoft.com/office/drawing/2014/main" id="{AB13358C-D048-460B-95D6-CFD908AC3613}"/>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4" name="有形固定資産減価償却率平均値テキスト">
          <a:extLst>
            <a:ext uri="{FF2B5EF4-FFF2-40B4-BE49-F238E27FC236}">
              <a16:creationId xmlns:a16="http://schemas.microsoft.com/office/drawing/2014/main" id="{5958CC8C-643B-4CE2-9C11-DAD94B9E57A7}"/>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5" name="フローチャート: 判断 74">
          <a:extLst>
            <a:ext uri="{FF2B5EF4-FFF2-40B4-BE49-F238E27FC236}">
              <a16:creationId xmlns:a16="http://schemas.microsoft.com/office/drawing/2014/main" id="{22394FAB-B41D-4B83-9DDC-2794E039C15E}"/>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6" name="フローチャート: 判断 75">
          <a:extLst>
            <a:ext uri="{FF2B5EF4-FFF2-40B4-BE49-F238E27FC236}">
              <a16:creationId xmlns:a16="http://schemas.microsoft.com/office/drawing/2014/main" id="{756B3EAF-C1A9-4FF3-977D-A94516F1BEA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7" name="フローチャート: 判断 76">
          <a:extLst>
            <a:ext uri="{FF2B5EF4-FFF2-40B4-BE49-F238E27FC236}">
              <a16:creationId xmlns:a16="http://schemas.microsoft.com/office/drawing/2014/main" id="{CCC55292-392B-461D-95E6-C8972B7C12A1}"/>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8" name="フローチャート: 判断 77">
          <a:extLst>
            <a:ext uri="{FF2B5EF4-FFF2-40B4-BE49-F238E27FC236}">
              <a16:creationId xmlns:a16="http://schemas.microsoft.com/office/drawing/2014/main" id="{7A97B079-A8F7-4B09-ADC3-9ECC01F3D579}"/>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9" name="フローチャート: 判断 78">
          <a:extLst>
            <a:ext uri="{FF2B5EF4-FFF2-40B4-BE49-F238E27FC236}">
              <a16:creationId xmlns:a16="http://schemas.microsoft.com/office/drawing/2014/main" id="{2C0EABA8-3AAA-41E1-B435-8620E624323E}"/>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94EE1CA-7D1A-43F5-AC97-FDAA1E92F65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D25E864-9BC9-47ED-8066-7757640DA3E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36BBF2A-BE9A-4BE5-B07F-9EE6A4C25EF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A6B6552-0ED4-492D-A241-5D61F946F6F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9066772-8ECE-462C-A640-FAC64329463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39878</xdr:rowOff>
    </xdr:from>
    <xdr:to>
      <xdr:col>23</xdr:col>
      <xdr:colOff>136525</xdr:colOff>
      <xdr:row>31</xdr:row>
      <xdr:rowOff>141478</xdr:rowOff>
    </xdr:to>
    <xdr:sp macro="" textlink="">
      <xdr:nvSpPr>
        <xdr:cNvPr id="85" name="楕円 84">
          <a:extLst>
            <a:ext uri="{FF2B5EF4-FFF2-40B4-BE49-F238E27FC236}">
              <a16:creationId xmlns:a16="http://schemas.microsoft.com/office/drawing/2014/main" id="{4DA8CC8B-40E6-47F5-9DAA-F6A120B30DF4}"/>
            </a:ext>
          </a:extLst>
        </xdr:cNvPr>
        <xdr:cNvSpPr/>
      </xdr:nvSpPr>
      <xdr:spPr>
        <a:xfrm>
          <a:off x="4711700" y="61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62755</xdr:rowOff>
    </xdr:from>
    <xdr:ext cx="405111" cy="259045"/>
    <xdr:sp macro="" textlink="">
      <xdr:nvSpPr>
        <xdr:cNvPr id="86" name="有形固定資産減価償却率該当値テキスト">
          <a:extLst>
            <a:ext uri="{FF2B5EF4-FFF2-40B4-BE49-F238E27FC236}">
              <a16:creationId xmlns:a16="http://schemas.microsoft.com/office/drawing/2014/main" id="{4B3D9802-517A-4839-8180-C6A144EEC569}"/>
            </a:ext>
          </a:extLst>
        </xdr:cNvPr>
        <xdr:cNvSpPr txBox="1"/>
      </xdr:nvSpPr>
      <xdr:spPr>
        <a:xfrm>
          <a:off x="4813300" y="597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57802</xdr:rowOff>
    </xdr:from>
    <xdr:ext cx="405111" cy="259045"/>
    <xdr:sp macro="" textlink="">
      <xdr:nvSpPr>
        <xdr:cNvPr id="87" name="n_1aveValue有形固定資産減価償却率">
          <a:extLst>
            <a:ext uri="{FF2B5EF4-FFF2-40B4-BE49-F238E27FC236}">
              <a16:creationId xmlns:a16="http://schemas.microsoft.com/office/drawing/2014/main" id="{CAE5D982-FEFC-4E89-B87F-07B829083C91}"/>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88" name="n_2aveValue有形固定資産減価償却率">
          <a:extLst>
            <a:ext uri="{FF2B5EF4-FFF2-40B4-BE49-F238E27FC236}">
              <a16:creationId xmlns:a16="http://schemas.microsoft.com/office/drawing/2014/main" id="{44786A40-B908-4233-A7AA-6F80C2A923E4}"/>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89" name="n_3aveValue有形固定資産減価償却率">
          <a:extLst>
            <a:ext uri="{FF2B5EF4-FFF2-40B4-BE49-F238E27FC236}">
              <a16:creationId xmlns:a16="http://schemas.microsoft.com/office/drawing/2014/main" id="{4C982DFF-AE0B-40FC-B993-9DE47AF2147A}"/>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0" name="n_4aveValue有形固定資産減価償却率">
          <a:extLst>
            <a:ext uri="{FF2B5EF4-FFF2-40B4-BE49-F238E27FC236}">
              <a16:creationId xmlns:a16="http://schemas.microsoft.com/office/drawing/2014/main" id="{5302661C-8798-46D8-A1F5-0629C13B8D21}"/>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9EE7E54B-1688-4932-A657-3103ECFD0AC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67F50512-BC32-41BA-ACB0-636CBF2473B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3" name="正方形/長方形 92">
          <a:extLst>
            <a:ext uri="{FF2B5EF4-FFF2-40B4-BE49-F238E27FC236}">
              <a16:creationId xmlns:a16="http://schemas.microsoft.com/office/drawing/2014/main" id="{382C1767-1EE8-49CD-A490-E1F9F71A0164}"/>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77B1DAC6-D955-4C0C-839B-4AB093F7AED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D3CA7F49-1FFA-4B83-B1B4-B65DC6E79FB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37DD4793-4A8C-4A53-B4BF-408A67C6098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383B2807-235C-477A-80AE-B9AAF9155B7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3E6BAB81-4D46-4E62-98CF-D628C9919E9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036E170A-33A6-4967-882D-0E9C6C9F679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07C7C5D7-C588-4B64-8538-20AED5C6D1F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92ED0467-EC29-4824-AA6E-1A5BC3D652B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85825339-3294-4FDA-950A-3AD299BF897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8020554F-1D17-4044-8BC9-9F191747D2B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債務償還比率は類似団体を上回っており、主な要因としては、地方債償還が開始となった事業があることが考えられる。</a:t>
          </a: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CAB1F197-25E3-4FF7-BB7B-7E4434FE3FF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8EC4F588-091B-4C89-AC71-D6DEB0AC8FD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25410175-448B-4CE7-BCDC-99BDD4717D6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36D430DD-F1A9-4013-AB61-B143843AA6B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a:extLst>
            <a:ext uri="{FF2B5EF4-FFF2-40B4-BE49-F238E27FC236}">
              <a16:creationId xmlns:a16="http://schemas.microsoft.com/office/drawing/2014/main" id="{439F33D7-4144-409C-86AA-4C39B9AF25F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B1B069A6-BD79-40DF-9365-2833205DA13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a:extLst>
            <a:ext uri="{FF2B5EF4-FFF2-40B4-BE49-F238E27FC236}">
              <a16:creationId xmlns:a16="http://schemas.microsoft.com/office/drawing/2014/main" id="{923E608D-F10D-4E15-A761-91E050EDEB2A}"/>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D02286DD-A32B-4AF1-8F9E-D2AFF685EBB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a:extLst>
            <a:ext uri="{FF2B5EF4-FFF2-40B4-BE49-F238E27FC236}">
              <a16:creationId xmlns:a16="http://schemas.microsoft.com/office/drawing/2014/main" id="{DB387C3C-A307-4C62-8C89-FC4F83D4029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BB14C76F-A67C-460B-A8AB-2379510F9C5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a:extLst>
            <a:ext uri="{FF2B5EF4-FFF2-40B4-BE49-F238E27FC236}">
              <a16:creationId xmlns:a16="http://schemas.microsoft.com/office/drawing/2014/main" id="{4D6BECF5-2FE4-44D2-9D1C-76E107C5155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8A7A60AD-2C71-4A74-8EFE-BE8037934D7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a:extLst>
            <a:ext uri="{FF2B5EF4-FFF2-40B4-BE49-F238E27FC236}">
              <a16:creationId xmlns:a16="http://schemas.microsoft.com/office/drawing/2014/main" id="{AA234511-8E2E-4659-B141-DC2BA4607D8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62C1042D-A6A7-4988-941A-F502831E892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a:extLst>
            <a:ext uri="{FF2B5EF4-FFF2-40B4-BE49-F238E27FC236}">
              <a16:creationId xmlns:a16="http://schemas.microsoft.com/office/drawing/2014/main" id="{F53BE5E9-73BF-419E-92B2-319ABEB5AB4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F0869A0F-74A8-4EAF-BCA2-46246AEA037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43CBABB2-BC86-4744-9881-28C33F81F76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1" name="直線コネクタ 120">
          <a:extLst>
            <a:ext uri="{FF2B5EF4-FFF2-40B4-BE49-F238E27FC236}">
              <a16:creationId xmlns:a16="http://schemas.microsoft.com/office/drawing/2014/main" id="{A38F0D8F-0965-40F0-BA58-B9C558594CD3}"/>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2" name="債務償還比率最小値テキスト">
          <a:extLst>
            <a:ext uri="{FF2B5EF4-FFF2-40B4-BE49-F238E27FC236}">
              <a16:creationId xmlns:a16="http://schemas.microsoft.com/office/drawing/2014/main" id="{C2F4979C-23C8-40B0-ADFB-8C32DCC7B989}"/>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3" name="直線コネクタ 122">
          <a:extLst>
            <a:ext uri="{FF2B5EF4-FFF2-40B4-BE49-F238E27FC236}">
              <a16:creationId xmlns:a16="http://schemas.microsoft.com/office/drawing/2014/main" id="{67212A32-AEAF-4245-8CAB-B8A2F122A051}"/>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4" name="債務償還比率最大値テキスト">
          <a:extLst>
            <a:ext uri="{FF2B5EF4-FFF2-40B4-BE49-F238E27FC236}">
              <a16:creationId xmlns:a16="http://schemas.microsoft.com/office/drawing/2014/main" id="{51E5B524-D74A-45C9-854D-5636D2700CF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5" name="直線コネクタ 124">
          <a:extLst>
            <a:ext uri="{FF2B5EF4-FFF2-40B4-BE49-F238E27FC236}">
              <a16:creationId xmlns:a16="http://schemas.microsoft.com/office/drawing/2014/main" id="{29C428CA-10B9-4325-9BA1-2D4907006E8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26" name="債務償還比率平均値テキスト">
          <a:extLst>
            <a:ext uri="{FF2B5EF4-FFF2-40B4-BE49-F238E27FC236}">
              <a16:creationId xmlns:a16="http://schemas.microsoft.com/office/drawing/2014/main" id="{97A36832-122B-4A7E-819B-C8767451FB82}"/>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27" name="フローチャート: 判断 126">
          <a:extLst>
            <a:ext uri="{FF2B5EF4-FFF2-40B4-BE49-F238E27FC236}">
              <a16:creationId xmlns:a16="http://schemas.microsoft.com/office/drawing/2014/main" id="{4B050245-E2B0-4673-8E80-23D2ED22F3E8}"/>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28" name="フローチャート: 判断 127">
          <a:extLst>
            <a:ext uri="{FF2B5EF4-FFF2-40B4-BE49-F238E27FC236}">
              <a16:creationId xmlns:a16="http://schemas.microsoft.com/office/drawing/2014/main" id="{ABF4C537-4EB9-4DDE-BF7F-B7B7DF5F2DDA}"/>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29" name="フローチャート: 判断 128">
          <a:extLst>
            <a:ext uri="{FF2B5EF4-FFF2-40B4-BE49-F238E27FC236}">
              <a16:creationId xmlns:a16="http://schemas.microsoft.com/office/drawing/2014/main" id="{D7091BBC-67E6-4EFF-9A07-90AADE73EBB2}"/>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0" name="フローチャート: 判断 129">
          <a:extLst>
            <a:ext uri="{FF2B5EF4-FFF2-40B4-BE49-F238E27FC236}">
              <a16:creationId xmlns:a16="http://schemas.microsoft.com/office/drawing/2014/main" id="{3AE0A24E-7511-4753-9257-A82B32BC67A1}"/>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1" name="フローチャート: 判断 130">
          <a:extLst>
            <a:ext uri="{FF2B5EF4-FFF2-40B4-BE49-F238E27FC236}">
              <a16:creationId xmlns:a16="http://schemas.microsoft.com/office/drawing/2014/main" id="{18401A1B-9C25-4994-AB3E-10D2B3C91EFA}"/>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72923A4A-3E5D-4A94-9D7B-AEE0E79B827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E9A3206D-F1E6-4808-91A2-4B8FB396FF9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8F204C7F-F48E-473D-94AB-F33CE7049F9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AD42DDB9-91B0-4614-9C4F-C6B0B14546C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D8360CFE-D4BC-4539-852B-308C8D34CC6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68586</xdr:rowOff>
    </xdr:from>
    <xdr:to>
      <xdr:col>76</xdr:col>
      <xdr:colOff>73025</xdr:colOff>
      <xdr:row>26</xdr:row>
      <xdr:rowOff>170186</xdr:rowOff>
    </xdr:to>
    <xdr:sp macro="" textlink="">
      <xdr:nvSpPr>
        <xdr:cNvPr id="137" name="楕円 136">
          <a:extLst>
            <a:ext uri="{FF2B5EF4-FFF2-40B4-BE49-F238E27FC236}">
              <a16:creationId xmlns:a16="http://schemas.microsoft.com/office/drawing/2014/main" id="{917F0671-456D-407D-A0B7-1A0712FD967B}"/>
            </a:ext>
          </a:extLst>
        </xdr:cNvPr>
        <xdr:cNvSpPr/>
      </xdr:nvSpPr>
      <xdr:spPr>
        <a:xfrm>
          <a:off x="14744700" y="52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154963</xdr:rowOff>
    </xdr:from>
    <xdr:ext cx="405111" cy="259045"/>
    <xdr:sp macro="" textlink="">
      <xdr:nvSpPr>
        <xdr:cNvPr id="138" name="債務償還比率該当値テキスト">
          <a:extLst>
            <a:ext uri="{FF2B5EF4-FFF2-40B4-BE49-F238E27FC236}">
              <a16:creationId xmlns:a16="http://schemas.microsoft.com/office/drawing/2014/main" id="{2C7B89CA-2ECD-4C35-9932-651804C15090}"/>
            </a:ext>
          </a:extLst>
        </xdr:cNvPr>
        <xdr:cNvSpPr txBox="1"/>
      </xdr:nvSpPr>
      <xdr:spPr>
        <a:xfrm>
          <a:off x="14846300" y="521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119066</xdr:rowOff>
    </xdr:from>
    <xdr:to>
      <xdr:col>72</xdr:col>
      <xdr:colOff>123825</xdr:colOff>
      <xdr:row>27</xdr:row>
      <xdr:rowOff>49216</xdr:rowOff>
    </xdr:to>
    <xdr:sp macro="" textlink="">
      <xdr:nvSpPr>
        <xdr:cNvPr id="139" name="楕円 138">
          <a:extLst>
            <a:ext uri="{FF2B5EF4-FFF2-40B4-BE49-F238E27FC236}">
              <a16:creationId xmlns:a16="http://schemas.microsoft.com/office/drawing/2014/main" id="{5B408D3C-0883-4C23-B497-60E5D717E79E}"/>
            </a:ext>
          </a:extLst>
        </xdr:cNvPr>
        <xdr:cNvSpPr/>
      </xdr:nvSpPr>
      <xdr:spPr>
        <a:xfrm>
          <a:off x="14033500" y="53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119386</xdr:rowOff>
    </xdr:from>
    <xdr:to>
      <xdr:col>76</xdr:col>
      <xdr:colOff>22225</xdr:colOff>
      <xdr:row>26</xdr:row>
      <xdr:rowOff>169866</xdr:rowOff>
    </xdr:to>
    <xdr:cxnSp macro="">
      <xdr:nvCxnSpPr>
        <xdr:cNvPr id="140" name="直線コネクタ 139">
          <a:extLst>
            <a:ext uri="{FF2B5EF4-FFF2-40B4-BE49-F238E27FC236}">
              <a16:creationId xmlns:a16="http://schemas.microsoft.com/office/drawing/2014/main" id="{09E1B210-4572-4FCA-98A5-79545A50200F}"/>
            </a:ext>
          </a:extLst>
        </xdr:cNvPr>
        <xdr:cNvCxnSpPr/>
      </xdr:nvCxnSpPr>
      <xdr:spPr>
        <a:xfrm flipV="1">
          <a:off x="14084300" y="5348611"/>
          <a:ext cx="711200" cy="5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101588</xdr:rowOff>
    </xdr:from>
    <xdr:to>
      <xdr:col>68</xdr:col>
      <xdr:colOff>123825</xdr:colOff>
      <xdr:row>27</xdr:row>
      <xdr:rowOff>31738</xdr:rowOff>
    </xdr:to>
    <xdr:sp macro="" textlink="">
      <xdr:nvSpPr>
        <xdr:cNvPr id="141" name="楕円 140">
          <a:extLst>
            <a:ext uri="{FF2B5EF4-FFF2-40B4-BE49-F238E27FC236}">
              <a16:creationId xmlns:a16="http://schemas.microsoft.com/office/drawing/2014/main" id="{ABE58A20-53E9-4BD7-8BA8-FAD8D3ABEBDB}"/>
            </a:ext>
          </a:extLst>
        </xdr:cNvPr>
        <xdr:cNvSpPr/>
      </xdr:nvSpPr>
      <xdr:spPr>
        <a:xfrm>
          <a:off x="13271500" y="533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152388</xdr:rowOff>
    </xdr:from>
    <xdr:to>
      <xdr:col>72</xdr:col>
      <xdr:colOff>73025</xdr:colOff>
      <xdr:row>26</xdr:row>
      <xdr:rowOff>169866</xdr:rowOff>
    </xdr:to>
    <xdr:cxnSp macro="">
      <xdr:nvCxnSpPr>
        <xdr:cNvPr id="142" name="直線コネクタ 141">
          <a:extLst>
            <a:ext uri="{FF2B5EF4-FFF2-40B4-BE49-F238E27FC236}">
              <a16:creationId xmlns:a16="http://schemas.microsoft.com/office/drawing/2014/main" id="{4E14983F-A89A-4F85-BD0C-3ACB2AA25CE6}"/>
            </a:ext>
          </a:extLst>
        </xdr:cNvPr>
        <xdr:cNvCxnSpPr/>
      </xdr:nvCxnSpPr>
      <xdr:spPr>
        <a:xfrm>
          <a:off x="13322300" y="5381613"/>
          <a:ext cx="762000" cy="1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133870</xdr:rowOff>
    </xdr:from>
    <xdr:to>
      <xdr:col>64</xdr:col>
      <xdr:colOff>123825</xdr:colOff>
      <xdr:row>27</xdr:row>
      <xdr:rowOff>64020</xdr:rowOff>
    </xdr:to>
    <xdr:sp macro="" textlink="">
      <xdr:nvSpPr>
        <xdr:cNvPr id="143" name="楕円 142">
          <a:extLst>
            <a:ext uri="{FF2B5EF4-FFF2-40B4-BE49-F238E27FC236}">
              <a16:creationId xmlns:a16="http://schemas.microsoft.com/office/drawing/2014/main" id="{E352944B-A0BF-4515-B328-F6BE1A27A582}"/>
            </a:ext>
          </a:extLst>
        </xdr:cNvPr>
        <xdr:cNvSpPr/>
      </xdr:nvSpPr>
      <xdr:spPr>
        <a:xfrm>
          <a:off x="12509500" y="53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152388</xdr:rowOff>
    </xdr:from>
    <xdr:to>
      <xdr:col>68</xdr:col>
      <xdr:colOff>73025</xdr:colOff>
      <xdr:row>27</xdr:row>
      <xdr:rowOff>13220</xdr:rowOff>
    </xdr:to>
    <xdr:cxnSp macro="">
      <xdr:nvCxnSpPr>
        <xdr:cNvPr id="144" name="直線コネクタ 143">
          <a:extLst>
            <a:ext uri="{FF2B5EF4-FFF2-40B4-BE49-F238E27FC236}">
              <a16:creationId xmlns:a16="http://schemas.microsoft.com/office/drawing/2014/main" id="{8BE79D64-3228-4085-B1C3-8C5C11D1A588}"/>
            </a:ext>
          </a:extLst>
        </xdr:cNvPr>
        <xdr:cNvCxnSpPr/>
      </xdr:nvCxnSpPr>
      <xdr:spPr>
        <a:xfrm flipV="1">
          <a:off x="12560300" y="5381613"/>
          <a:ext cx="762000" cy="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48127</xdr:rowOff>
    </xdr:from>
    <xdr:to>
      <xdr:col>60</xdr:col>
      <xdr:colOff>123825</xdr:colOff>
      <xdr:row>26</xdr:row>
      <xdr:rowOff>149727</xdr:rowOff>
    </xdr:to>
    <xdr:sp macro="" textlink="">
      <xdr:nvSpPr>
        <xdr:cNvPr id="145" name="楕円 144">
          <a:extLst>
            <a:ext uri="{FF2B5EF4-FFF2-40B4-BE49-F238E27FC236}">
              <a16:creationId xmlns:a16="http://schemas.microsoft.com/office/drawing/2014/main" id="{CEC4EC6D-CC79-4199-867E-E7D50771EADC}"/>
            </a:ext>
          </a:extLst>
        </xdr:cNvPr>
        <xdr:cNvSpPr/>
      </xdr:nvSpPr>
      <xdr:spPr>
        <a:xfrm>
          <a:off x="11747500" y="52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98927</xdr:rowOff>
    </xdr:from>
    <xdr:to>
      <xdr:col>64</xdr:col>
      <xdr:colOff>73025</xdr:colOff>
      <xdr:row>27</xdr:row>
      <xdr:rowOff>13220</xdr:rowOff>
    </xdr:to>
    <xdr:cxnSp macro="">
      <xdr:nvCxnSpPr>
        <xdr:cNvPr id="146" name="直線コネクタ 145">
          <a:extLst>
            <a:ext uri="{FF2B5EF4-FFF2-40B4-BE49-F238E27FC236}">
              <a16:creationId xmlns:a16="http://schemas.microsoft.com/office/drawing/2014/main" id="{DDA2BB51-6E85-4E02-A7E4-A803150C8F6C}"/>
            </a:ext>
          </a:extLst>
        </xdr:cNvPr>
        <xdr:cNvCxnSpPr/>
      </xdr:nvCxnSpPr>
      <xdr:spPr>
        <a:xfrm>
          <a:off x="11798300" y="5328152"/>
          <a:ext cx="762000" cy="8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47" name="n_1aveValue債務償還比率">
          <a:extLst>
            <a:ext uri="{FF2B5EF4-FFF2-40B4-BE49-F238E27FC236}">
              <a16:creationId xmlns:a16="http://schemas.microsoft.com/office/drawing/2014/main" id="{57562E9E-ED3C-4522-A9E2-00B7FF572638}"/>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48" name="n_2aveValue債務償還比率">
          <a:extLst>
            <a:ext uri="{FF2B5EF4-FFF2-40B4-BE49-F238E27FC236}">
              <a16:creationId xmlns:a16="http://schemas.microsoft.com/office/drawing/2014/main" id="{40271482-72AB-456A-A7EC-83360CEE7EDA}"/>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49" name="n_3aveValue債務償還比率">
          <a:extLst>
            <a:ext uri="{FF2B5EF4-FFF2-40B4-BE49-F238E27FC236}">
              <a16:creationId xmlns:a16="http://schemas.microsoft.com/office/drawing/2014/main" id="{D9CB345F-5A29-4E03-8832-79C23A8A46C2}"/>
            </a:ext>
          </a:extLst>
        </xdr:cNvPr>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50" name="n_4aveValue債務償還比率">
          <a:extLst>
            <a:ext uri="{FF2B5EF4-FFF2-40B4-BE49-F238E27FC236}">
              <a16:creationId xmlns:a16="http://schemas.microsoft.com/office/drawing/2014/main" id="{83BC8A5D-30CC-4937-B57F-05452CF01585}"/>
            </a:ext>
          </a:extLst>
        </xdr:cNvPr>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65743</xdr:rowOff>
    </xdr:from>
    <xdr:ext cx="469744" cy="259045"/>
    <xdr:sp macro="" textlink="">
      <xdr:nvSpPr>
        <xdr:cNvPr id="151" name="n_1mainValue債務償還比率">
          <a:extLst>
            <a:ext uri="{FF2B5EF4-FFF2-40B4-BE49-F238E27FC236}">
              <a16:creationId xmlns:a16="http://schemas.microsoft.com/office/drawing/2014/main" id="{4DF07344-48DE-44BB-86D6-5488BB66E61E}"/>
            </a:ext>
          </a:extLst>
        </xdr:cNvPr>
        <xdr:cNvSpPr txBox="1"/>
      </xdr:nvSpPr>
      <xdr:spPr>
        <a:xfrm>
          <a:off x="13836727" y="512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48265</xdr:rowOff>
    </xdr:from>
    <xdr:ext cx="469744" cy="259045"/>
    <xdr:sp macro="" textlink="">
      <xdr:nvSpPr>
        <xdr:cNvPr id="152" name="n_2mainValue債務償還比率">
          <a:extLst>
            <a:ext uri="{FF2B5EF4-FFF2-40B4-BE49-F238E27FC236}">
              <a16:creationId xmlns:a16="http://schemas.microsoft.com/office/drawing/2014/main" id="{FD05EB6F-450D-4F01-A738-B5F1548007FE}"/>
            </a:ext>
          </a:extLst>
        </xdr:cNvPr>
        <xdr:cNvSpPr txBox="1"/>
      </xdr:nvSpPr>
      <xdr:spPr>
        <a:xfrm>
          <a:off x="13087427" y="510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80547</xdr:rowOff>
    </xdr:from>
    <xdr:ext cx="469744" cy="259045"/>
    <xdr:sp macro="" textlink="">
      <xdr:nvSpPr>
        <xdr:cNvPr id="153" name="n_3mainValue債務償還比率">
          <a:extLst>
            <a:ext uri="{FF2B5EF4-FFF2-40B4-BE49-F238E27FC236}">
              <a16:creationId xmlns:a16="http://schemas.microsoft.com/office/drawing/2014/main" id="{41BAF140-6EC6-4201-B119-62BBA8CE2EDD}"/>
            </a:ext>
          </a:extLst>
        </xdr:cNvPr>
        <xdr:cNvSpPr txBox="1"/>
      </xdr:nvSpPr>
      <xdr:spPr>
        <a:xfrm>
          <a:off x="12325427" y="51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166254</xdr:rowOff>
    </xdr:from>
    <xdr:ext cx="405111" cy="259045"/>
    <xdr:sp macro="" textlink="">
      <xdr:nvSpPr>
        <xdr:cNvPr id="154" name="n_4mainValue債務償還比率">
          <a:extLst>
            <a:ext uri="{FF2B5EF4-FFF2-40B4-BE49-F238E27FC236}">
              <a16:creationId xmlns:a16="http://schemas.microsoft.com/office/drawing/2014/main" id="{C6577EE3-C343-41FE-966C-D3D4531A9F8E}"/>
            </a:ext>
          </a:extLst>
        </xdr:cNvPr>
        <xdr:cNvSpPr txBox="1"/>
      </xdr:nvSpPr>
      <xdr:spPr>
        <a:xfrm>
          <a:off x="11595744" y="5052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216CD167-F6D2-4ED1-8DAF-941A43A97BC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107F41AD-983F-44C6-AF5D-6708196D696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5723D5E4-D2FB-45E7-AAB6-B1DD5BCDF4D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BC88ECCE-0993-42D7-A2D3-5E10C23FBE7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BB3F7A2E-4BC1-4D29-AC35-77843B2C513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36862777-6F26-4715-9CB7-2847CC56550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DF9CEF1-D651-401F-9F6D-E3B44E2731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FE0DF2E-C97B-40AA-8617-3714B07F825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823A9D-D06D-45EB-A76A-3CC2BABD04F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244C7E-4C1F-481A-AF79-D809DD59F84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293588-7C91-432B-9C18-D0357033118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3410D0-468C-4BAC-AF5C-CF3F6D26D35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B332D65-8B26-46C2-87D6-40DD5BC2D3D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B22C19-DA34-46C3-BC58-489FDA36E32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17EFEF-AA73-4B61-971E-7FC888C8CE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1FD748-8C80-442E-A353-A0E8A8EC65E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1,218
1,213
209.46
2,298,123
2,247,015
51,108
1,404,498
1,910,172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FA42E04-4EDC-4039-ADAC-C466EE7289D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BF0BBAD-112E-4636-9519-6F8D427D4A6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D1F35E-3011-4F5D-93A3-84FE7881F48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DDB261B-A76E-480F-AC91-1F3BAB8B87E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8E74B8-9C34-49CA-A61B-9DDCE9508DA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6139A4B-BC0A-4A93-AA1A-9658C1FEED5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95584A-B76C-483F-B7C3-E375F7B4C1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28C2355-92F9-440A-BD9E-CE0429E7A1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84DAD9E-3455-4E7F-ABA3-B84D7F5CF0A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8BDD94F-0846-48AA-871A-991D14DC8A4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11770FA-E6EE-482E-9D48-079BBDCF60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7850C11-39C6-4D20-812F-45E586C1226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3125E7C-03AF-4DC6-AC4B-678B601E9A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28C0125-ABEE-4E75-A64B-E6AD364EB8D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90D30D-FAD8-4BC1-8B01-0F9D76BEFE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53DF5BB-CB0B-4C5C-B3C1-4FB1126A151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12D0FF2-5B7B-4B50-B2F4-F1A5A88BCF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8E93793-9423-494C-8A33-7775AF23783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7709EA7-474D-42DB-BE39-F30B40171A8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C30045D-E229-4942-9EDF-7A54245E216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3849409-03CB-49EF-BBA9-922DF0BFAC6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94241C8-9145-490B-8582-FF6AAC9F4E9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9F2B4E2-D414-4927-94D2-2919C020F4E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CCE54EF-CEC3-4340-AB97-1512D1B86D7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7275732-709F-40D3-9067-646113FA4F7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835A248-642A-448D-976A-653492CC943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D725440-3BB8-48D7-9BEA-38ADCE2B83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7DE6FAF-E9C8-416D-B693-165D728033C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D520E35-EA0E-4BEC-AE37-0B1AF9B3542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776D1D2-26DC-4A50-B3DD-C80AECB8196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F416CCE-C1FE-4C75-8732-2EFF846C1A4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C956443-8A26-4B80-BCE8-B8096A999FD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641FA03-8CB7-4370-9663-F65C4DC099A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CA4C091-37E5-4BC2-95C7-0EF8CBC7D51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E13220E-2CF3-462C-A4EA-7CCAACCEE6D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A14A45F-4B46-4B54-90FC-2551852FD3C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8F46F94-DC5D-4475-B894-6E4EC718054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F5CEB07-78E3-48D1-B4EF-BA1396C2D73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5BF9F7F-EB08-4FCC-9EA6-FE173D57C63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9905F50-0E6A-4A26-AC6A-F3AC4E4AAB9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11A2546-0B8D-4AB8-A599-E7060041928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119B262-CD53-422E-A510-AC8100D48F8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04834CB-B518-4174-A1C7-D78A1E57B8E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1771063-30D2-4915-B28F-AA0CC2873FE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26D2D71-0777-4E75-B9F3-EF692A3DD55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6EECDD0-9017-4D91-AF85-2B24F757A6E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AA8FF450-5444-4A91-A4EB-48D504D50379}"/>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9C293523-72AB-47B6-BC29-9B53020AF822}"/>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E649B5DF-A21F-42D5-A7AB-C1AA3FE57F81}"/>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196CC232-9B43-49DC-83FD-BF562F11467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0080CAA-F960-4556-B9F3-39737C41D8C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B24B717B-09CC-4ACC-9415-FD44B4A506D7}"/>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9C340365-A591-4460-B903-68C33D2BE1E2}"/>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E21D40C2-D894-4B25-9C2E-043DE251362C}"/>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BE03DC42-80B4-45BE-B074-BC5B3001DBE5}"/>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399A7440-EC38-4795-B35C-4B657FCBBDCB}"/>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6A6E46D1-5AE4-46BE-8020-6AB8A343EE3E}"/>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9423679-9440-46CD-811A-288A4DF32AB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121451-6964-4D17-9E1C-84785B82126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E47F356-D165-4DDF-A33F-32530AC7FE8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B01C56A-AB77-4B4D-B1D5-385A7FA52D4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E0C1FEE-092A-4B1B-8041-F78542AE262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30299</xdr:rowOff>
    </xdr:from>
    <xdr:to>
      <xdr:col>24</xdr:col>
      <xdr:colOff>114300</xdr:colOff>
      <xdr:row>39</xdr:row>
      <xdr:rowOff>131899</xdr:rowOff>
    </xdr:to>
    <xdr:sp macro="" textlink="">
      <xdr:nvSpPr>
        <xdr:cNvPr id="74" name="楕円 73">
          <a:extLst>
            <a:ext uri="{FF2B5EF4-FFF2-40B4-BE49-F238E27FC236}">
              <a16:creationId xmlns:a16="http://schemas.microsoft.com/office/drawing/2014/main" id="{6701E25E-5895-4D09-9CE1-62BFB3188F5A}"/>
            </a:ext>
          </a:extLst>
        </xdr:cNvPr>
        <xdr:cNvSpPr/>
      </xdr:nvSpPr>
      <xdr:spPr>
        <a:xfrm>
          <a:off x="4584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8726</xdr:rowOff>
    </xdr:from>
    <xdr:ext cx="405111" cy="259045"/>
    <xdr:sp macro="" textlink="">
      <xdr:nvSpPr>
        <xdr:cNvPr id="75" name="【道路】&#10;有形固定資産減価償却率該当値テキスト">
          <a:extLst>
            <a:ext uri="{FF2B5EF4-FFF2-40B4-BE49-F238E27FC236}">
              <a16:creationId xmlns:a16="http://schemas.microsoft.com/office/drawing/2014/main" id="{282BAB8F-7061-4ACC-9949-54C379C3DAA8}"/>
            </a:ext>
          </a:extLst>
        </xdr:cNvPr>
        <xdr:cNvSpPr txBox="1"/>
      </xdr:nvSpPr>
      <xdr:spPr>
        <a:xfrm>
          <a:off x="4673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65150</xdr:rowOff>
    </xdr:from>
    <xdr:ext cx="405111" cy="259045"/>
    <xdr:sp macro="" textlink="">
      <xdr:nvSpPr>
        <xdr:cNvPr id="76" name="n_1aveValue【道路】&#10;有形固定資産減価償却率">
          <a:extLst>
            <a:ext uri="{FF2B5EF4-FFF2-40B4-BE49-F238E27FC236}">
              <a16:creationId xmlns:a16="http://schemas.microsoft.com/office/drawing/2014/main" id="{80676009-8311-46B6-A861-E8DA38DB16F5}"/>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77" name="n_2aveValue【道路】&#10;有形固定資産減価償却率">
          <a:extLst>
            <a:ext uri="{FF2B5EF4-FFF2-40B4-BE49-F238E27FC236}">
              <a16:creationId xmlns:a16="http://schemas.microsoft.com/office/drawing/2014/main" id="{91B94F71-2C9A-4CB2-952B-F9AFDA3FAF1B}"/>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78" name="n_3aveValue【道路】&#10;有形固定資産減価償却率">
          <a:extLst>
            <a:ext uri="{FF2B5EF4-FFF2-40B4-BE49-F238E27FC236}">
              <a16:creationId xmlns:a16="http://schemas.microsoft.com/office/drawing/2014/main" id="{01AFC8E5-0F45-4B66-A4AD-E2C2E27BCBBA}"/>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79" name="n_4aveValue【道路】&#10;有形固定資産減価償却率">
          <a:extLst>
            <a:ext uri="{FF2B5EF4-FFF2-40B4-BE49-F238E27FC236}">
              <a16:creationId xmlns:a16="http://schemas.microsoft.com/office/drawing/2014/main" id="{A8DFA892-C5A6-41FB-BA7D-D7C0A65AB16D}"/>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809C28E3-2AC6-4BD2-B000-88B3DB43B02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3F167CD9-409E-404B-9D56-C956C02A86B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74469C32-92E9-4134-BB16-B588BBBB259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7860AAF3-B040-41FD-B2A3-64B98B56DE5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205593D3-C1DA-43B2-A9C9-0E1E53D993E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9E60A7D4-5C13-4FAE-9481-986F0B1F21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CADCAF30-543C-4E5D-AE20-8B4536C6119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616CFD44-FA0E-4687-A322-68F333EF5B8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12F923FC-CF3B-4084-877C-91A008E0F13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6F78523A-D387-494D-89FC-64C986EF7FD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E93EBF8A-EBC8-4D95-8172-1576F883383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CB76B7D0-7BF5-4294-B467-190E78D9648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9EF2D240-D504-48CF-8243-0428D1409E9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7E950C0F-9F6F-46F1-BD33-A0002D8DB11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6A4CE81D-CB50-46B9-8DBF-67074EA0197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58CF0E99-4653-497C-B517-1BCADB4A9C8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65D8F5B8-7135-4BC6-A0D6-309ED5551F7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08014CF2-256A-40E1-88DE-EDD324FC188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181A6E21-AE76-4FF6-9DFB-616068CF72B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35860D6E-F20D-409D-80F8-61B274BE05A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51DE29E1-6472-4393-9E8F-2D21B903C5D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D8F9013F-DD26-4448-BE3F-EB2D96E8C6C4}"/>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780DF028-346E-436E-AD28-76630DB0DB9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03" name="直線コネクタ 102">
          <a:extLst>
            <a:ext uri="{FF2B5EF4-FFF2-40B4-BE49-F238E27FC236}">
              <a16:creationId xmlns:a16="http://schemas.microsoft.com/office/drawing/2014/main" id="{33BDF184-1CE4-48C7-A26F-0AE550517E0D}"/>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04" name="【道路】&#10;一人当たり延長最小値テキスト">
          <a:extLst>
            <a:ext uri="{FF2B5EF4-FFF2-40B4-BE49-F238E27FC236}">
              <a16:creationId xmlns:a16="http://schemas.microsoft.com/office/drawing/2014/main" id="{F73D926C-C6CB-4A98-A7CE-5A35BEDD328F}"/>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05" name="直線コネクタ 104">
          <a:extLst>
            <a:ext uri="{FF2B5EF4-FFF2-40B4-BE49-F238E27FC236}">
              <a16:creationId xmlns:a16="http://schemas.microsoft.com/office/drawing/2014/main" id="{7E4A90A1-1216-44D8-8463-3BE23DBB38C7}"/>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06" name="【道路】&#10;一人当たり延長最大値テキスト">
          <a:extLst>
            <a:ext uri="{FF2B5EF4-FFF2-40B4-BE49-F238E27FC236}">
              <a16:creationId xmlns:a16="http://schemas.microsoft.com/office/drawing/2014/main" id="{44B05C25-918B-4B2E-B4C3-AC515AE1DE5D}"/>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07" name="直線コネクタ 106">
          <a:extLst>
            <a:ext uri="{FF2B5EF4-FFF2-40B4-BE49-F238E27FC236}">
              <a16:creationId xmlns:a16="http://schemas.microsoft.com/office/drawing/2014/main" id="{15849A52-977E-4B3E-9828-1A336B256F35}"/>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08" name="【道路】&#10;一人当たり延長平均値テキスト">
          <a:extLst>
            <a:ext uri="{FF2B5EF4-FFF2-40B4-BE49-F238E27FC236}">
              <a16:creationId xmlns:a16="http://schemas.microsoft.com/office/drawing/2014/main" id="{85FD732A-9CCF-402F-9338-6898067D2243}"/>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09" name="フローチャート: 判断 108">
          <a:extLst>
            <a:ext uri="{FF2B5EF4-FFF2-40B4-BE49-F238E27FC236}">
              <a16:creationId xmlns:a16="http://schemas.microsoft.com/office/drawing/2014/main" id="{3D5822F8-F681-4C0A-BC8A-90BE89974B1E}"/>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10" name="フローチャート: 判断 109">
          <a:extLst>
            <a:ext uri="{FF2B5EF4-FFF2-40B4-BE49-F238E27FC236}">
              <a16:creationId xmlns:a16="http://schemas.microsoft.com/office/drawing/2014/main" id="{68F68AE3-5F4E-46E9-9600-0AC13FE6854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11" name="フローチャート: 判断 110">
          <a:extLst>
            <a:ext uri="{FF2B5EF4-FFF2-40B4-BE49-F238E27FC236}">
              <a16:creationId xmlns:a16="http://schemas.microsoft.com/office/drawing/2014/main" id="{82D5042D-45E2-4DFD-8EED-8969D933724E}"/>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12" name="フローチャート: 判断 111">
          <a:extLst>
            <a:ext uri="{FF2B5EF4-FFF2-40B4-BE49-F238E27FC236}">
              <a16:creationId xmlns:a16="http://schemas.microsoft.com/office/drawing/2014/main" id="{B9D66103-A128-4B49-86CE-3232BAC853CC}"/>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13" name="フローチャート: 判断 112">
          <a:extLst>
            <a:ext uri="{FF2B5EF4-FFF2-40B4-BE49-F238E27FC236}">
              <a16:creationId xmlns:a16="http://schemas.microsoft.com/office/drawing/2014/main" id="{0011F9B1-6480-4B49-8D91-C7B61F44940A}"/>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35FBB7F6-4C0D-4E2E-A348-6C8A44C8174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C39596C-ABC3-4B38-8339-55A747A33A2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D6F13B3-C2BD-44E3-96CC-1FF4AB116C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AC810AC-FB91-43AE-A038-DA4A2BAFE19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90FA9C0-009E-4967-8281-253EA367390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135034</xdr:rowOff>
    </xdr:from>
    <xdr:to>
      <xdr:col>55</xdr:col>
      <xdr:colOff>50800</xdr:colOff>
      <xdr:row>41</xdr:row>
      <xdr:rowOff>65184</xdr:rowOff>
    </xdr:to>
    <xdr:sp macro="" textlink="">
      <xdr:nvSpPr>
        <xdr:cNvPr id="119" name="楕円 118">
          <a:extLst>
            <a:ext uri="{FF2B5EF4-FFF2-40B4-BE49-F238E27FC236}">
              <a16:creationId xmlns:a16="http://schemas.microsoft.com/office/drawing/2014/main" id="{44346FE3-F336-45FE-96E2-0A8DBD9D5A19}"/>
            </a:ext>
          </a:extLst>
        </xdr:cNvPr>
        <xdr:cNvSpPr/>
      </xdr:nvSpPr>
      <xdr:spPr>
        <a:xfrm>
          <a:off x="10426700" y="699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157911</xdr:rowOff>
    </xdr:from>
    <xdr:ext cx="599010" cy="259045"/>
    <xdr:sp macro="" textlink="">
      <xdr:nvSpPr>
        <xdr:cNvPr id="120" name="【道路】&#10;一人当たり延長該当値テキスト">
          <a:extLst>
            <a:ext uri="{FF2B5EF4-FFF2-40B4-BE49-F238E27FC236}">
              <a16:creationId xmlns:a16="http://schemas.microsoft.com/office/drawing/2014/main" id="{DA27EEB2-C5B1-459F-8B50-4DD038C053F8}"/>
            </a:ext>
          </a:extLst>
        </xdr:cNvPr>
        <xdr:cNvSpPr txBox="1"/>
      </xdr:nvSpPr>
      <xdr:spPr>
        <a:xfrm>
          <a:off x="10515600" y="68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116021</xdr:rowOff>
    </xdr:from>
    <xdr:ext cx="534377" cy="259045"/>
    <xdr:sp macro="" textlink="">
      <xdr:nvSpPr>
        <xdr:cNvPr id="121" name="n_1aveValue【道路】&#10;一人当たり延長">
          <a:extLst>
            <a:ext uri="{FF2B5EF4-FFF2-40B4-BE49-F238E27FC236}">
              <a16:creationId xmlns:a16="http://schemas.microsoft.com/office/drawing/2014/main" id="{E395C43F-8A72-4269-A311-8D680C080838}"/>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22" name="n_2aveValue【道路】&#10;一人当たり延長">
          <a:extLst>
            <a:ext uri="{FF2B5EF4-FFF2-40B4-BE49-F238E27FC236}">
              <a16:creationId xmlns:a16="http://schemas.microsoft.com/office/drawing/2014/main" id="{5B2F4570-6F44-4889-8F67-F81B71A818E1}"/>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23" name="n_3aveValue【道路】&#10;一人当たり延長">
          <a:extLst>
            <a:ext uri="{FF2B5EF4-FFF2-40B4-BE49-F238E27FC236}">
              <a16:creationId xmlns:a16="http://schemas.microsoft.com/office/drawing/2014/main" id="{9045A091-7021-4620-A297-5AB8F85A146B}"/>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24" name="n_4aveValue【道路】&#10;一人当たり延長">
          <a:extLst>
            <a:ext uri="{FF2B5EF4-FFF2-40B4-BE49-F238E27FC236}">
              <a16:creationId xmlns:a16="http://schemas.microsoft.com/office/drawing/2014/main" id="{61AFB212-2DA7-4421-9AC9-3405314BD81F}"/>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3CB7714D-0EF3-4F46-9949-DB817F4FB29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4F6052B4-24EB-429E-AF24-18EFC8C3E13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750BF847-886A-4E93-A026-4CD4A1178F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8F63AE89-F56E-4AED-AC25-31F3FB2391D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710CAD7B-1B47-4EF2-94BA-FA23DE4B38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A21CB074-DB83-4CA6-B05F-A8C4140F70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7A5AD33E-906C-482A-8324-57833B1D5A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B1297450-DA51-4A60-BE5E-C294396B9C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8FA8CA0A-A333-4454-B540-7BA73649EC9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FF02FFAA-2B21-4128-A336-F0ADFD59448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9F3AADC7-7DAE-42E7-8833-0C9FD931F5E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4E630576-D912-476F-B31D-0568D97C08A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7" name="テキスト ボックス 136">
          <a:extLst>
            <a:ext uri="{FF2B5EF4-FFF2-40B4-BE49-F238E27FC236}">
              <a16:creationId xmlns:a16="http://schemas.microsoft.com/office/drawing/2014/main" id="{0E5956D4-4E05-4ADF-B490-DFA2253FC85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7CFA964E-D20B-43E6-9191-6AC5B72BB3E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159C137F-9636-410E-8C93-57BCA0131DC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FF88646E-30EF-4DC7-8EE5-7FFE0A95850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4094F4FF-BA37-4C3D-9E7C-C2D1CBDED9D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004D6067-F58C-4ADE-93A3-DE81E87BA78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AA6A27AF-56BA-467C-A9DF-558C264F029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26D5BC72-FB69-4FE1-B2E5-570D53B4FBF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68872EAD-CA97-41E3-893A-09C6FF1393A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CBF92F53-3EDF-4CD6-8E6F-1FA3659191F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7" name="テキスト ボックス 146">
          <a:extLst>
            <a:ext uri="{FF2B5EF4-FFF2-40B4-BE49-F238E27FC236}">
              <a16:creationId xmlns:a16="http://schemas.microsoft.com/office/drawing/2014/main" id="{7F730054-E421-46C5-9482-533078AF00C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518E6697-233D-48CA-A705-93C802D202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FB66AB5C-B783-4F71-8D0D-7F0760C1E12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50" name="直線コネクタ 149">
          <a:extLst>
            <a:ext uri="{FF2B5EF4-FFF2-40B4-BE49-F238E27FC236}">
              <a16:creationId xmlns:a16="http://schemas.microsoft.com/office/drawing/2014/main" id="{1949FFB5-71CE-4EEA-B620-F17078A162BC}"/>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51" name="【橋りょう・トンネル】&#10;有形固定資産減価償却率最小値テキスト">
          <a:extLst>
            <a:ext uri="{FF2B5EF4-FFF2-40B4-BE49-F238E27FC236}">
              <a16:creationId xmlns:a16="http://schemas.microsoft.com/office/drawing/2014/main" id="{510FFE26-F78F-40A6-86CD-728D0BA16D65}"/>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52" name="直線コネクタ 151">
          <a:extLst>
            <a:ext uri="{FF2B5EF4-FFF2-40B4-BE49-F238E27FC236}">
              <a16:creationId xmlns:a16="http://schemas.microsoft.com/office/drawing/2014/main" id="{17898CB5-6BDD-4AF9-BC16-C4C969CD26A8}"/>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53" name="【橋りょう・トンネル】&#10;有形固定資産減価償却率最大値テキスト">
          <a:extLst>
            <a:ext uri="{FF2B5EF4-FFF2-40B4-BE49-F238E27FC236}">
              <a16:creationId xmlns:a16="http://schemas.microsoft.com/office/drawing/2014/main" id="{24BD2927-B511-4CFC-8B30-36F491100002}"/>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54" name="直線コネクタ 153">
          <a:extLst>
            <a:ext uri="{FF2B5EF4-FFF2-40B4-BE49-F238E27FC236}">
              <a16:creationId xmlns:a16="http://schemas.microsoft.com/office/drawing/2014/main" id="{40E552FE-F427-4831-931A-73929D8AAAEA}"/>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F7083609-66B9-4F60-8E28-7B3F8469C0BD}"/>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56" name="フローチャート: 判断 155">
          <a:extLst>
            <a:ext uri="{FF2B5EF4-FFF2-40B4-BE49-F238E27FC236}">
              <a16:creationId xmlns:a16="http://schemas.microsoft.com/office/drawing/2014/main" id="{4853294B-5B59-41D9-8588-EA300A7AEE15}"/>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57" name="フローチャート: 判断 156">
          <a:extLst>
            <a:ext uri="{FF2B5EF4-FFF2-40B4-BE49-F238E27FC236}">
              <a16:creationId xmlns:a16="http://schemas.microsoft.com/office/drawing/2014/main" id="{5BCB5D08-E0C1-41CF-AA9E-D65CA18CF3B4}"/>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58" name="フローチャート: 判断 157">
          <a:extLst>
            <a:ext uri="{FF2B5EF4-FFF2-40B4-BE49-F238E27FC236}">
              <a16:creationId xmlns:a16="http://schemas.microsoft.com/office/drawing/2014/main" id="{E549653B-AE18-48B6-ADD4-250558515496}"/>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59" name="フローチャート: 判断 158">
          <a:extLst>
            <a:ext uri="{FF2B5EF4-FFF2-40B4-BE49-F238E27FC236}">
              <a16:creationId xmlns:a16="http://schemas.microsoft.com/office/drawing/2014/main" id="{470C9E4D-5A34-4A96-857C-5FAC99F98416}"/>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60" name="フローチャート: 判断 159">
          <a:extLst>
            <a:ext uri="{FF2B5EF4-FFF2-40B4-BE49-F238E27FC236}">
              <a16:creationId xmlns:a16="http://schemas.microsoft.com/office/drawing/2014/main" id="{59373368-882A-452F-99BD-322F34D3F5CD}"/>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37F2AAE-8E97-4FC4-B6AE-18ED66DB11A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5AB0D2BB-148C-49F5-A84E-88478777A1E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89F7294-3022-4AFB-8A6E-A2F5F06F82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F31C0CFC-31C5-462E-9C96-7AE7F9EBF6C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6B043CD4-2080-4408-BB71-D19ADB91392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66" name="楕円 165">
          <a:extLst>
            <a:ext uri="{FF2B5EF4-FFF2-40B4-BE49-F238E27FC236}">
              <a16:creationId xmlns:a16="http://schemas.microsoft.com/office/drawing/2014/main" id="{E129278F-3066-4700-A4DF-0029990B9281}"/>
            </a:ext>
          </a:extLst>
        </xdr:cNvPr>
        <xdr:cNvSpPr/>
      </xdr:nvSpPr>
      <xdr:spPr>
        <a:xfrm>
          <a:off x="4584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121937</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F2496D8D-3EDE-47C7-9653-24C08735C5D0}"/>
            </a:ext>
          </a:extLst>
        </xdr:cNvPr>
        <xdr:cNvSpPr txBox="1"/>
      </xdr:nvSpPr>
      <xdr:spPr>
        <a:xfrm>
          <a:off x="4673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78757</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EDBED707-94B3-42FF-BA2E-7ADED44653C9}"/>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AEE7613A-A089-4054-900D-D7FA66CF423B}"/>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170" name="n_3aveValue【橋りょう・トンネル】&#10;有形固定資産減価償却率">
          <a:extLst>
            <a:ext uri="{FF2B5EF4-FFF2-40B4-BE49-F238E27FC236}">
              <a16:creationId xmlns:a16="http://schemas.microsoft.com/office/drawing/2014/main" id="{02DB94B9-EE2D-4F83-A423-777670B99453}"/>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171" name="n_4aveValue【橋りょう・トンネル】&#10;有形固定資産減価償却率">
          <a:extLst>
            <a:ext uri="{FF2B5EF4-FFF2-40B4-BE49-F238E27FC236}">
              <a16:creationId xmlns:a16="http://schemas.microsoft.com/office/drawing/2014/main" id="{FA24C6BF-1589-4F34-AE4E-A4AE30F1FB60}"/>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7478F2C7-F907-4C59-9733-E4B4697BD5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704F21DB-E6A9-46D3-9C31-04086B423DD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D88E7376-10FF-4701-9F04-D3C2EB264A7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61473B93-224D-4B5D-B95D-53BA7B0AB43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62B0269C-3FE9-49E1-90FE-7EF9F7D446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DDA13F26-0405-4A50-8E30-6821F4D712B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419D0891-6C9C-484C-9C45-A1CC9405E18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8EE77575-FF75-4282-B23E-8A80BAA4ED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2B0EC0B3-BBD9-4ED4-9E98-405AC78F9F9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10F58916-8714-4996-96CC-750760D33CC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a:extLst>
            <a:ext uri="{FF2B5EF4-FFF2-40B4-BE49-F238E27FC236}">
              <a16:creationId xmlns:a16="http://schemas.microsoft.com/office/drawing/2014/main" id="{1E4CBE50-86DF-414F-91C9-A30E9FFAF39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3" name="テキスト ボックス 182">
          <a:extLst>
            <a:ext uri="{FF2B5EF4-FFF2-40B4-BE49-F238E27FC236}">
              <a16:creationId xmlns:a16="http://schemas.microsoft.com/office/drawing/2014/main" id="{27847796-406B-41E0-8AFE-970D59D5BFF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a:extLst>
            <a:ext uri="{FF2B5EF4-FFF2-40B4-BE49-F238E27FC236}">
              <a16:creationId xmlns:a16="http://schemas.microsoft.com/office/drawing/2014/main" id="{C8048C0A-B4A7-4F79-B601-5A6F30A08E4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5" name="テキスト ボックス 184">
          <a:extLst>
            <a:ext uri="{FF2B5EF4-FFF2-40B4-BE49-F238E27FC236}">
              <a16:creationId xmlns:a16="http://schemas.microsoft.com/office/drawing/2014/main" id="{DBD8F9D8-8E0C-4565-970F-883F8FB3D779}"/>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a:extLst>
            <a:ext uri="{FF2B5EF4-FFF2-40B4-BE49-F238E27FC236}">
              <a16:creationId xmlns:a16="http://schemas.microsoft.com/office/drawing/2014/main" id="{74559AC7-C215-437A-92D0-06068836A9C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7" name="テキスト ボックス 186">
          <a:extLst>
            <a:ext uri="{FF2B5EF4-FFF2-40B4-BE49-F238E27FC236}">
              <a16:creationId xmlns:a16="http://schemas.microsoft.com/office/drawing/2014/main" id="{F973466A-0FAB-46FF-8F76-38D3B4FB5CE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a:extLst>
            <a:ext uri="{FF2B5EF4-FFF2-40B4-BE49-F238E27FC236}">
              <a16:creationId xmlns:a16="http://schemas.microsoft.com/office/drawing/2014/main" id="{5FD40CEE-4040-49D7-B487-5593F41790C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9" name="テキスト ボックス 188">
          <a:extLst>
            <a:ext uri="{FF2B5EF4-FFF2-40B4-BE49-F238E27FC236}">
              <a16:creationId xmlns:a16="http://schemas.microsoft.com/office/drawing/2014/main" id="{4C883160-D973-4904-BEEA-1936DA78CF8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a16="http://schemas.microsoft.com/office/drawing/2014/main" id="{87BF0F73-38D5-4176-A1EE-2AF467FA626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a:extLst>
            <a:ext uri="{FF2B5EF4-FFF2-40B4-BE49-F238E27FC236}">
              <a16:creationId xmlns:a16="http://schemas.microsoft.com/office/drawing/2014/main" id="{CB7330C7-85BA-4C9C-832D-2F309B3F03E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a:extLst>
            <a:ext uri="{FF2B5EF4-FFF2-40B4-BE49-F238E27FC236}">
              <a16:creationId xmlns:a16="http://schemas.microsoft.com/office/drawing/2014/main" id="{D1D1B2C4-4A67-43DF-8405-49D9A95BDA8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193" name="直線コネクタ 192">
          <a:extLst>
            <a:ext uri="{FF2B5EF4-FFF2-40B4-BE49-F238E27FC236}">
              <a16:creationId xmlns:a16="http://schemas.microsoft.com/office/drawing/2014/main" id="{7B9B0F83-1846-49A4-8A1E-32A2FB166706}"/>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194" name="【橋りょう・トンネル】&#10;一人当たり有形固定資産（償却資産）額最小値テキスト">
          <a:extLst>
            <a:ext uri="{FF2B5EF4-FFF2-40B4-BE49-F238E27FC236}">
              <a16:creationId xmlns:a16="http://schemas.microsoft.com/office/drawing/2014/main" id="{6ED96529-DEC7-4386-905C-1BF00C3786BB}"/>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195" name="直線コネクタ 194">
          <a:extLst>
            <a:ext uri="{FF2B5EF4-FFF2-40B4-BE49-F238E27FC236}">
              <a16:creationId xmlns:a16="http://schemas.microsoft.com/office/drawing/2014/main" id="{4A456D71-61C7-432D-825B-0E7025C68A25}"/>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196" name="【橋りょう・トンネル】&#10;一人当たり有形固定資産（償却資産）額最大値テキスト">
          <a:extLst>
            <a:ext uri="{FF2B5EF4-FFF2-40B4-BE49-F238E27FC236}">
              <a16:creationId xmlns:a16="http://schemas.microsoft.com/office/drawing/2014/main" id="{C1A8FC2F-AA8F-4A59-9D97-3015AF7D7618}"/>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197" name="直線コネクタ 196">
          <a:extLst>
            <a:ext uri="{FF2B5EF4-FFF2-40B4-BE49-F238E27FC236}">
              <a16:creationId xmlns:a16="http://schemas.microsoft.com/office/drawing/2014/main" id="{29C9E173-1B2C-418B-8EA4-5A3DB293224C}"/>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198" name="【橋りょう・トンネル】&#10;一人当たり有形固定資産（償却資産）額平均値テキスト">
          <a:extLst>
            <a:ext uri="{FF2B5EF4-FFF2-40B4-BE49-F238E27FC236}">
              <a16:creationId xmlns:a16="http://schemas.microsoft.com/office/drawing/2014/main" id="{2BD18320-D9BE-4BB0-8473-C8952EF99BC7}"/>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199" name="フローチャート: 判断 198">
          <a:extLst>
            <a:ext uri="{FF2B5EF4-FFF2-40B4-BE49-F238E27FC236}">
              <a16:creationId xmlns:a16="http://schemas.microsoft.com/office/drawing/2014/main" id="{0D1FD2B5-4E50-4F3F-935A-DAE0279A5C14}"/>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00" name="フローチャート: 判断 199">
          <a:extLst>
            <a:ext uri="{FF2B5EF4-FFF2-40B4-BE49-F238E27FC236}">
              <a16:creationId xmlns:a16="http://schemas.microsoft.com/office/drawing/2014/main" id="{988D7C6B-6388-40EF-B626-F0B09C124C56}"/>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01" name="フローチャート: 判断 200">
          <a:extLst>
            <a:ext uri="{FF2B5EF4-FFF2-40B4-BE49-F238E27FC236}">
              <a16:creationId xmlns:a16="http://schemas.microsoft.com/office/drawing/2014/main" id="{C5F19EC2-5B84-4C1C-8F5C-7D40E955E19A}"/>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02" name="フローチャート: 判断 201">
          <a:extLst>
            <a:ext uri="{FF2B5EF4-FFF2-40B4-BE49-F238E27FC236}">
              <a16:creationId xmlns:a16="http://schemas.microsoft.com/office/drawing/2014/main" id="{6B68BDC4-1CEB-43AD-855A-1B613AB13EDA}"/>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03" name="フローチャート: 判断 202">
          <a:extLst>
            <a:ext uri="{FF2B5EF4-FFF2-40B4-BE49-F238E27FC236}">
              <a16:creationId xmlns:a16="http://schemas.microsoft.com/office/drawing/2014/main" id="{B5E0301C-0BCD-4516-BE2A-369B4A526141}"/>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E6EAD583-B673-4482-8B30-817A59404CF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667C1CA6-FEF2-4420-B8AE-1A32D5B3FEF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E573A2E-FC86-4FEA-88E8-6942D96F08E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B25BA6BF-FC5B-4D9F-B5F2-782CB7B5884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CC1376AC-6DAE-4F0F-9557-6F40E8A7B12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67982</xdr:rowOff>
    </xdr:from>
    <xdr:to>
      <xdr:col>55</xdr:col>
      <xdr:colOff>50800</xdr:colOff>
      <xdr:row>61</xdr:row>
      <xdr:rowOff>169582</xdr:rowOff>
    </xdr:to>
    <xdr:sp macro="" textlink="">
      <xdr:nvSpPr>
        <xdr:cNvPr id="209" name="楕円 208">
          <a:extLst>
            <a:ext uri="{FF2B5EF4-FFF2-40B4-BE49-F238E27FC236}">
              <a16:creationId xmlns:a16="http://schemas.microsoft.com/office/drawing/2014/main" id="{F90D2BAD-B4F7-4559-A6E4-4677435F8469}"/>
            </a:ext>
          </a:extLst>
        </xdr:cNvPr>
        <xdr:cNvSpPr/>
      </xdr:nvSpPr>
      <xdr:spPr>
        <a:xfrm>
          <a:off x="10426700" y="105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90859</xdr:rowOff>
    </xdr:from>
    <xdr:ext cx="690189" cy="259045"/>
    <xdr:sp macro="" textlink="">
      <xdr:nvSpPr>
        <xdr:cNvPr id="210" name="【橋りょう・トンネル】&#10;一人当たり有形固定資産（償却資産）額該当値テキスト">
          <a:extLst>
            <a:ext uri="{FF2B5EF4-FFF2-40B4-BE49-F238E27FC236}">
              <a16:creationId xmlns:a16="http://schemas.microsoft.com/office/drawing/2014/main" id="{3A2AB55F-66E1-447F-97EB-2F6E5EB4B4AE}"/>
            </a:ext>
          </a:extLst>
        </xdr:cNvPr>
        <xdr:cNvSpPr txBox="1"/>
      </xdr:nvSpPr>
      <xdr:spPr>
        <a:xfrm>
          <a:off x="10515600" y="103778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123567</xdr:rowOff>
    </xdr:from>
    <xdr:ext cx="690189" cy="259045"/>
    <xdr:sp macro="" textlink="">
      <xdr:nvSpPr>
        <xdr:cNvPr id="211" name="n_1aveValue【橋りょう・トンネル】&#10;一人当たり有形固定資産（償却資産）額">
          <a:extLst>
            <a:ext uri="{FF2B5EF4-FFF2-40B4-BE49-F238E27FC236}">
              <a16:creationId xmlns:a16="http://schemas.microsoft.com/office/drawing/2014/main" id="{5D797012-7356-46E8-95C5-272A04F8EE8F}"/>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12" name="n_2aveValue【橋りょう・トンネル】&#10;一人当たり有形固定資産（償却資産）額">
          <a:extLst>
            <a:ext uri="{FF2B5EF4-FFF2-40B4-BE49-F238E27FC236}">
              <a16:creationId xmlns:a16="http://schemas.microsoft.com/office/drawing/2014/main" id="{2E16748D-FE4A-4A4B-AB5A-6A16AB270EF0}"/>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13" name="n_3aveValue【橋りょう・トンネル】&#10;一人当たり有形固定資産（償却資産）額">
          <a:extLst>
            <a:ext uri="{FF2B5EF4-FFF2-40B4-BE49-F238E27FC236}">
              <a16:creationId xmlns:a16="http://schemas.microsoft.com/office/drawing/2014/main" id="{6CDE2624-1E90-4ED8-B012-CA8CA6C4072D}"/>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14" name="n_4aveValue【橋りょう・トンネル】&#10;一人当たり有形固定資産（償却資産）額">
          <a:extLst>
            <a:ext uri="{FF2B5EF4-FFF2-40B4-BE49-F238E27FC236}">
              <a16:creationId xmlns:a16="http://schemas.microsoft.com/office/drawing/2014/main" id="{2F388ECD-893F-43A3-BEC1-60265E146D92}"/>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a16="http://schemas.microsoft.com/office/drawing/2014/main" id="{A6B25FE4-0D46-4028-A08E-5D48D76161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a16="http://schemas.microsoft.com/office/drawing/2014/main" id="{B3E772FA-4483-46B6-A02F-9E10BB5F1FA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a16="http://schemas.microsoft.com/office/drawing/2014/main" id="{5DDDD9D9-2848-493F-975B-3FD7E875186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a16="http://schemas.microsoft.com/office/drawing/2014/main" id="{BC6EE482-B24B-4771-9929-7D6E3B122A5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a16="http://schemas.microsoft.com/office/drawing/2014/main" id="{267FD035-352F-4587-B216-86AB232710E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a16="http://schemas.microsoft.com/office/drawing/2014/main" id="{EDE3165B-0C3E-441D-B3C8-75DE01B299B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a16="http://schemas.microsoft.com/office/drawing/2014/main" id="{9CD217F4-9B98-4645-921B-578C4705D6E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a16="http://schemas.microsoft.com/office/drawing/2014/main" id="{5DA43854-99F3-4841-B82B-6BF2EA4221D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a:extLst>
            <a:ext uri="{FF2B5EF4-FFF2-40B4-BE49-F238E27FC236}">
              <a16:creationId xmlns:a16="http://schemas.microsoft.com/office/drawing/2014/main" id="{9F68E391-2288-4ABA-B044-8D98777CE9B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a16="http://schemas.microsoft.com/office/drawing/2014/main" id="{6BC84603-768E-40D2-81BB-9756814A375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5" name="テキスト ボックス 224">
          <a:extLst>
            <a:ext uri="{FF2B5EF4-FFF2-40B4-BE49-F238E27FC236}">
              <a16:creationId xmlns:a16="http://schemas.microsoft.com/office/drawing/2014/main" id="{083727EA-C39B-4F56-8A3E-4A730C53099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6" name="直線コネクタ 225">
          <a:extLst>
            <a:ext uri="{FF2B5EF4-FFF2-40B4-BE49-F238E27FC236}">
              <a16:creationId xmlns:a16="http://schemas.microsoft.com/office/drawing/2014/main" id="{4D5F568A-406A-4FEC-A92E-8270A4226EC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7" name="テキスト ボックス 226">
          <a:extLst>
            <a:ext uri="{FF2B5EF4-FFF2-40B4-BE49-F238E27FC236}">
              <a16:creationId xmlns:a16="http://schemas.microsoft.com/office/drawing/2014/main" id="{363B5893-F535-43A4-ACE9-E3FFE73771F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8" name="直線コネクタ 227">
          <a:extLst>
            <a:ext uri="{FF2B5EF4-FFF2-40B4-BE49-F238E27FC236}">
              <a16:creationId xmlns:a16="http://schemas.microsoft.com/office/drawing/2014/main" id="{5F743860-8519-4A57-B347-511F6830E3A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9" name="テキスト ボックス 228">
          <a:extLst>
            <a:ext uri="{FF2B5EF4-FFF2-40B4-BE49-F238E27FC236}">
              <a16:creationId xmlns:a16="http://schemas.microsoft.com/office/drawing/2014/main" id="{3CA2A2CE-1840-4CF0-8456-742343FFE4F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0" name="直線コネクタ 229">
          <a:extLst>
            <a:ext uri="{FF2B5EF4-FFF2-40B4-BE49-F238E27FC236}">
              <a16:creationId xmlns:a16="http://schemas.microsoft.com/office/drawing/2014/main" id="{AC53D7EE-8072-4360-B73B-0C7BF18CAC0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1" name="テキスト ボックス 230">
          <a:extLst>
            <a:ext uri="{FF2B5EF4-FFF2-40B4-BE49-F238E27FC236}">
              <a16:creationId xmlns:a16="http://schemas.microsoft.com/office/drawing/2014/main" id="{273B7FD2-E36D-41AD-9F55-A062637A0A4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2" name="直線コネクタ 231">
          <a:extLst>
            <a:ext uri="{FF2B5EF4-FFF2-40B4-BE49-F238E27FC236}">
              <a16:creationId xmlns:a16="http://schemas.microsoft.com/office/drawing/2014/main" id="{F81D0A61-4047-4B71-81C5-FC247E7D1B8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3" name="テキスト ボックス 232">
          <a:extLst>
            <a:ext uri="{FF2B5EF4-FFF2-40B4-BE49-F238E27FC236}">
              <a16:creationId xmlns:a16="http://schemas.microsoft.com/office/drawing/2014/main" id="{8B3F32BC-0C53-48B4-BB6B-C0B4C4CF0C2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4" name="直線コネクタ 233">
          <a:extLst>
            <a:ext uri="{FF2B5EF4-FFF2-40B4-BE49-F238E27FC236}">
              <a16:creationId xmlns:a16="http://schemas.microsoft.com/office/drawing/2014/main" id="{D67C4123-EFD8-4AF4-96AC-53C22262D46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5" name="テキスト ボックス 234">
          <a:extLst>
            <a:ext uri="{FF2B5EF4-FFF2-40B4-BE49-F238E27FC236}">
              <a16:creationId xmlns:a16="http://schemas.microsoft.com/office/drawing/2014/main" id="{0EC3E4C6-A569-4E5C-8B7A-AF991737761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6" name="直線コネクタ 235">
          <a:extLst>
            <a:ext uri="{FF2B5EF4-FFF2-40B4-BE49-F238E27FC236}">
              <a16:creationId xmlns:a16="http://schemas.microsoft.com/office/drawing/2014/main" id="{929F82B7-3CB4-4A5E-BF93-1C90AC563A6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7" name="テキスト ボックス 236">
          <a:extLst>
            <a:ext uri="{FF2B5EF4-FFF2-40B4-BE49-F238E27FC236}">
              <a16:creationId xmlns:a16="http://schemas.microsoft.com/office/drawing/2014/main" id="{D5688DA7-7DE6-4B22-A9C3-B3AFAD3896E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DAE97EF4-6EFA-4F69-B051-0C3E5AA24E3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a:extLst>
            <a:ext uri="{FF2B5EF4-FFF2-40B4-BE49-F238E27FC236}">
              <a16:creationId xmlns:a16="http://schemas.microsoft.com/office/drawing/2014/main" id="{68CAC4DD-E3D1-4CAF-B422-47797EDF0B4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40" name="直線コネクタ 239">
          <a:extLst>
            <a:ext uri="{FF2B5EF4-FFF2-40B4-BE49-F238E27FC236}">
              <a16:creationId xmlns:a16="http://schemas.microsoft.com/office/drawing/2014/main" id="{D6F081AD-2A2F-4809-AD4D-7A7F9C6907B9}"/>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1" name="【公営住宅】&#10;有形固定資産減価償却率最小値テキスト">
          <a:extLst>
            <a:ext uri="{FF2B5EF4-FFF2-40B4-BE49-F238E27FC236}">
              <a16:creationId xmlns:a16="http://schemas.microsoft.com/office/drawing/2014/main" id="{4478F9EA-6EDD-42DD-9936-B9105ED6E6F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2" name="直線コネクタ 241">
          <a:extLst>
            <a:ext uri="{FF2B5EF4-FFF2-40B4-BE49-F238E27FC236}">
              <a16:creationId xmlns:a16="http://schemas.microsoft.com/office/drawing/2014/main" id="{1A80AE07-8898-4B1E-A849-57B1F5D8B34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43" name="【公営住宅】&#10;有形固定資産減価償却率最大値テキスト">
          <a:extLst>
            <a:ext uri="{FF2B5EF4-FFF2-40B4-BE49-F238E27FC236}">
              <a16:creationId xmlns:a16="http://schemas.microsoft.com/office/drawing/2014/main" id="{22BE1FBD-3E30-48CB-8482-2F01B25AF2B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44" name="直線コネクタ 243">
          <a:extLst>
            <a:ext uri="{FF2B5EF4-FFF2-40B4-BE49-F238E27FC236}">
              <a16:creationId xmlns:a16="http://schemas.microsoft.com/office/drawing/2014/main" id="{317EB854-897C-4A5D-B72B-1AD9B727836B}"/>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45" name="【公営住宅】&#10;有形固定資産減価償却率平均値テキスト">
          <a:extLst>
            <a:ext uri="{FF2B5EF4-FFF2-40B4-BE49-F238E27FC236}">
              <a16:creationId xmlns:a16="http://schemas.microsoft.com/office/drawing/2014/main" id="{6802889E-8E99-431C-9700-875DD6286FC2}"/>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46" name="フローチャート: 判断 245">
          <a:extLst>
            <a:ext uri="{FF2B5EF4-FFF2-40B4-BE49-F238E27FC236}">
              <a16:creationId xmlns:a16="http://schemas.microsoft.com/office/drawing/2014/main" id="{95FD43DD-44B3-414C-8AB9-20AA63882AF7}"/>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47" name="フローチャート: 判断 246">
          <a:extLst>
            <a:ext uri="{FF2B5EF4-FFF2-40B4-BE49-F238E27FC236}">
              <a16:creationId xmlns:a16="http://schemas.microsoft.com/office/drawing/2014/main" id="{87087EFB-F9D8-4CC9-8CB5-E2928ACCB032}"/>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48" name="フローチャート: 判断 247">
          <a:extLst>
            <a:ext uri="{FF2B5EF4-FFF2-40B4-BE49-F238E27FC236}">
              <a16:creationId xmlns:a16="http://schemas.microsoft.com/office/drawing/2014/main" id="{64F8E7E2-9F54-448A-A587-11CA389AD4FB}"/>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49" name="フローチャート: 判断 248">
          <a:extLst>
            <a:ext uri="{FF2B5EF4-FFF2-40B4-BE49-F238E27FC236}">
              <a16:creationId xmlns:a16="http://schemas.microsoft.com/office/drawing/2014/main" id="{53904638-0A72-4B57-9B38-12AEC3A57176}"/>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50" name="フローチャート: 判断 249">
          <a:extLst>
            <a:ext uri="{FF2B5EF4-FFF2-40B4-BE49-F238E27FC236}">
              <a16:creationId xmlns:a16="http://schemas.microsoft.com/office/drawing/2014/main" id="{95582B3F-CBDE-4E75-81A6-0AEDD2694DFB}"/>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199481C8-AC58-47A1-89F5-80BE8E4C9CD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CE7972BB-6A78-47A1-94E3-53C082A109E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AAB4DCA-AB35-4053-9BB5-4D8CF17141A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0F5A067-94E9-4680-A4C5-15755B80FCE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2F646F9F-59F9-4BF9-B384-6E0128FFD8A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56" name="楕円 255">
          <a:extLst>
            <a:ext uri="{FF2B5EF4-FFF2-40B4-BE49-F238E27FC236}">
              <a16:creationId xmlns:a16="http://schemas.microsoft.com/office/drawing/2014/main" id="{85AC60BA-30F0-4524-BF4C-6542C2A18AEE}"/>
            </a:ext>
          </a:extLst>
        </xdr:cNvPr>
        <xdr:cNvSpPr/>
      </xdr:nvSpPr>
      <xdr:spPr>
        <a:xfrm>
          <a:off x="45847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6911</xdr:rowOff>
    </xdr:from>
    <xdr:ext cx="405111" cy="259045"/>
    <xdr:sp macro="" textlink="">
      <xdr:nvSpPr>
        <xdr:cNvPr id="257" name="【公営住宅】&#10;有形固定資産減価償却率該当値テキスト">
          <a:extLst>
            <a:ext uri="{FF2B5EF4-FFF2-40B4-BE49-F238E27FC236}">
              <a16:creationId xmlns:a16="http://schemas.microsoft.com/office/drawing/2014/main" id="{10699A77-1170-4C56-A1A0-9C697CD510CA}"/>
            </a:ext>
          </a:extLst>
        </xdr:cNvPr>
        <xdr:cNvSpPr txBox="1"/>
      </xdr:nvSpPr>
      <xdr:spPr>
        <a:xfrm>
          <a:off x="4673600" y="1406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76035</xdr:rowOff>
    </xdr:from>
    <xdr:ext cx="405111" cy="259045"/>
    <xdr:sp macro="" textlink="">
      <xdr:nvSpPr>
        <xdr:cNvPr id="258" name="n_1aveValue【公営住宅】&#10;有形固定資産減価償却率">
          <a:extLst>
            <a:ext uri="{FF2B5EF4-FFF2-40B4-BE49-F238E27FC236}">
              <a16:creationId xmlns:a16="http://schemas.microsoft.com/office/drawing/2014/main" id="{17CBFDD1-5BBA-4EF7-AAB4-D629FD3B9D75}"/>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259" name="n_2aveValue【公営住宅】&#10;有形固定資産減価償却率">
          <a:extLst>
            <a:ext uri="{FF2B5EF4-FFF2-40B4-BE49-F238E27FC236}">
              <a16:creationId xmlns:a16="http://schemas.microsoft.com/office/drawing/2014/main" id="{965B87D7-5BD0-418A-B3D0-7041F9C3E326}"/>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260" name="n_3aveValue【公営住宅】&#10;有形固定資産減価償却率">
          <a:extLst>
            <a:ext uri="{FF2B5EF4-FFF2-40B4-BE49-F238E27FC236}">
              <a16:creationId xmlns:a16="http://schemas.microsoft.com/office/drawing/2014/main" id="{ABA515AB-7E73-4094-AEF6-9A3D768D00C2}"/>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261" name="n_4aveValue【公営住宅】&#10;有形固定資産減価償却率">
          <a:extLst>
            <a:ext uri="{FF2B5EF4-FFF2-40B4-BE49-F238E27FC236}">
              <a16:creationId xmlns:a16="http://schemas.microsoft.com/office/drawing/2014/main" id="{F91759ED-56E0-48DE-BE7B-3EA0BF1C9048}"/>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2B639898-D335-4CEC-85C2-DEF9581151D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71FEA7C4-9B17-4C06-AEEC-D5835621243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456F03B0-33CA-44A6-940B-32E6127CD43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6224BA7B-CC78-4474-A570-DABDA30CDD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B144C245-6738-4749-AFF9-33CA5969DAB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99A5C4DA-8F84-4987-9891-347C9EBB020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15F1570F-FE47-44C8-A5ED-0E67338B8CD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A233A26E-2CA7-425A-8A2D-B67BA88712A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a:extLst>
            <a:ext uri="{FF2B5EF4-FFF2-40B4-BE49-F238E27FC236}">
              <a16:creationId xmlns:a16="http://schemas.microsoft.com/office/drawing/2014/main" id="{65355BE3-CDE8-432E-8E56-BA158867AA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a16="http://schemas.microsoft.com/office/drawing/2014/main" id="{79416ABE-7EDF-48BF-A6E5-E5D89257E55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a:extLst>
            <a:ext uri="{FF2B5EF4-FFF2-40B4-BE49-F238E27FC236}">
              <a16:creationId xmlns:a16="http://schemas.microsoft.com/office/drawing/2014/main" id="{31BA6DFA-D849-44B6-B1A9-937D25108B9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2470A6C8-0AF5-441D-BD28-CAFA2C4A75C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a:extLst>
            <a:ext uri="{FF2B5EF4-FFF2-40B4-BE49-F238E27FC236}">
              <a16:creationId xmlns:a16="http://schemas.microsoft.com/office/drawing/2014/main" id="{55BD6D81-FA61-43E0-A4AD-F578B6B27D3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5" name="テキスト ボックス 274">
          <a:extLst>
            <a:ext uri="{FF2B5EF4-FFF2-40B4-BE49-F238E27FC236}">
              <a16:creationId xmlns:a16="http://schemas.microsoft.com/office/drawing/2014/main" id="{BFA353A4-C43F-4C9D-AECF-C276A2BF30DC}"/>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a:extLst>
            <a:ext uri="{FF2B5EF4-FFF2-40B4-BE49-F238E27FC236}">
              <a16:creationId xmlns:a16="http://schemas.microsoft.com/office/drawing/2014/main" id="{F0DE4576-1098-497F-9CAA-C23D32A31B6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7" name="テキスト ボックス 276">
          <a:extLst>
            <a:ext uri="{FF2B5EF4-FFF2-40B4-BE49-F238E27FC236}">
              <a16:creationId xmlns:a16="http://schemas.microsoft.com/office/drawing/2014/main" id="{D06B1FCD-EFED-4E81-8555-9F4D0FF1371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a:extLst>
            <a:ext uri="{FF2B5EF4-FFF2-40B4-BE49-F238E27FC236}">
              <a16:creationId xmlns:a16="http://schemas.microsoft.com/office/drawing/2014/main" id="{0FCA90D9-0521-46BA-8396-4A760EF85EF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9" name="テキスト ボックス 278">
          <a:extLst>
            <a:ext uri="{FF2B5EF4-FFF2-40B4-BE49-F238E27FC236}">
              <a16:creationId xmlns:a16="http://schemas.microsoft.com/office/drawing/2014/main" id="{139EC5F3-4A6F-4C0E-8998-3F10E64AE5B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a:extLst>
            <a:ext uri="{FF2B5EF4-FFF2-40B4-BE49-F238E27FC236}">
              <a16:creationId xmlns:a16="http://schemas.microsoft.com/office/drawing/2014/main" id="{C008BE9C-83C9-4A5B-8D07-1C94D66C456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1" name="テキスト ボックス 280">
          <a:extLst>
            <a:ext uri="{FF2B5EF4-FFF2-40B4-BE49-F238E27FC236}">
              <a16:creationId xmlns:a16="http://schemas.microsoft.com/office/drawing/2014/main" id="{50BC068D-6978-4432-A251-17CDCD531E2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a:extLst>
            <a:ext uri="{FF2B5EF4-FFF2-40B4-BE49-F238E27FC236}">
              <a16:creationId xmlns:a16="http://schemas.microsoft.com/office/drawing/2014/main" id="{66885A37-F19B-4219-AC68-3425C8EE924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3" name="テキスト ボックス 282">
          <a:extLst>
            <a:ext uri="{FF2B5EF4-FFF2-40B4-BE49-F238E27FC236}">
              <a16:creationId xmlns:a16="http://schemas.microsoft.com/office/drawing/2014/main" id="{A8FEA851-AFB8-4B74-9917-76FE7D9D672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公営住宅】&#10;一人当たり面積グラフ枠">
          <a:extLst>
            <a:ext uri="{FF2B5EF4-FFF2-40B4-BE49-F238E27FC236}">
              <a16:creationId xmlns:a16="http://schemas.microsoft.com/office/drawing/2014/main" id="{77A51005-5EDC-4A5C-B8AE-244F22E6518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285" name="直線コネクタ 284">
          <a:extLst>
            <a:ext uri="{FF2B5EF4-FFF2-40B4-BE49-F238E27FC236}">
              <a16:creationId xmlns:a16="http://schemas.microsoft.com/office/drawing/2014/main" id="{CEA5DFB2-4062-482B-8951-288795F62C7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286" name="【公営住宅】&#10;一人当たり面積最小値テキスト">
          <a:extLst>
            <a:ext uri="{FF2B5EF4-FFF2-40B4-BE49-F238E27FC236}">
              <a16:creationId xmlns:a16="http://schemas.microsoft.com/office/drawing/2014/main" id="{5F20FED1-61B3-4C7A-AF97-4F11233BAAA9}"/>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287" name="直線コネクタ 286">
          <a:extLst>
            <a:ext uri="{FF2B5EF4-FFF2-40B4-BE49-F238E27FC236}">
              <a16:creationId xmlns:a16="http://schemas.microsoft.com/office/drawing/2014/main" id="{E39F64A3-020A-4680-81AB-F3FAAFE81A07}"/>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288" name="【公営住宅】&#10;一人当たり面積最大値テキスト">
          <a:extLst>
            <a:ext uri="{FF2B5EF4-FFF2-40B4-BE49-F238E27FC236}">
              <a16:creationId xmlns:a16="http://schemas.microsoft.com/office/drawing/2014/main" id="{1ACDF543-3E67-428B-ACE2-029A596494B1}"/>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289" name="直線コネクタ 288">
          <a:extLst>
            <a:ext uri="{FF2B5EF4-FFF2-40B4-BE49-F238E27FC236}">
              <a16:creationId xmlns:a16="http://schemas.microsoft.com/office/drawing/2014/main" id="{E3A4FD22-31ED-4AB0-BE80-1F6C1DB59BD1}"/>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290" name="【公営住宅】&#10;一人当たり面積平均値テキスト">
          <a:extLst>
            <a:ext uri="{FF2B5EF4-FFF2-40B4-BE49-F238E27FC236}">
              <a16:creationId xmlns:a16="http://schemas.microsoft.com/office/drawing/2014/main" id="{24D0B460-CA8A-44D5-85C0-AB140BAF1166}"/>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291" name="フローチャート: 判断 290">
          <a:extLst>
            <a:ext uri="{FF2B5EF4-FFF2-40B4-BE49-F238E27FC236}">
              <a16:creationId xmlns:a16="http://schemas.microsoft.com/office/drawing/2014/main" id="{55986141-3A23-4154-8416-0B4492699756}"/>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292" name="フローチャート: 判断 291">
          <a:extLst>
            <a:ext uri="{FF2B5EF4-FFF2-40B4-BE49-F238E27FC236}">
              <a16:creationId xmlns:a16="http://schemas.microsoft.com/office/drawing/2014/main" id="{12AEAB5F-97BA-47BC-8BCB-B4B6B994A491}"/>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293" name="フローチャート: 判断 292">
          <a:extLst>
            <a:ext uri="{FF2B5EF4-FFF2-40B4-BE49-F238E27FC236}">
              <a16:creationId xmlns:a16="http://schemas.microsoft.com/office/drawing/2014/main" id="{D5B19425-1244-400C-8E5F-CCDD511AFD77}"/>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294" name="フローチャート: 判断 293">
          <a:extLst>
            <a:ext uri="{FF2B5EF4-FFF2-40B4-BE49-F238E27FC236}">
              <a16:creationId xmlns:a16="http://schemas.microsoft.com/office/drawing/2014/main" id="{AD0201B7-72C6-4356-B2BD-150F28A3DBC4}"/>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295" name="フローチャート: 判断 294">
          <a:extLst>
            <a:ext uri="{FF2B5EF4-FFF2-40B4-BE49-F238E27FC236}">
              <a16:creationId xmlns:a16="http://schemas.microsoft.com/office/drawing/2014/main" id="{9B337685-DB8B-4EB2-A295-49891FCD155B}"/>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1FB452D-6F16-4B18-BE59-3F3968B1A6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8330836-283E-4330-A21E-A4C432BACFF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9CBE69D-3E19-42BD-9362-CE2B4084118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149DE47-E6C2-4852-9C6F-45562C298C0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5017AAE-D1F5-49DC-B2DF-EA961EA7C05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163094</xdr:rowOff>
    </xdr:from>
    <xdr:to>
      <xdr:col>55</xdr:col>
      <xdr:colOff>50800</xdr:colOff>
      <xdr:row>86</xdr:row>
      <xdr:rowOff>93244</xdr:rowOff>
    </xdr:to>
    <xdr:sp macro="" textlink="">
      <xdr:nvSpPr>
        <xdr:cNvPr id="301" name="楕円 300">
          <a:extLst>
            <a:ext uri="{FF2B5EF4-FFF2-40B4-BE49-F238E27FC236}">
              <a16:creationId xmlns:a16="http://schemas.microsoft.com/office/drawing/2014/main" id="{C29E8EDF-3D2A-4ED0-9F66-7E3B29FB323B}"/>
            </a:ext>
          </a:extLst>
        </xdr:cNvPr>
        <xdr:cNvSpPr/>
      </xdr:nvSpPr>
      <xdr:spPr>
        <a:xfrm>
          <a:off x="10426700" y="147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78021</xdr:rowOff>
    </xdr:from>
    <xdr:ext cx="469744" cy="259045"/>
    <xdr:sp macro="" textlink="">
      <xdr:nvSpPr>
        <xdr:cNvPr id="302" name="【公営住宅】&#10;一人当たり面積該当値テキスト">
          <a:extLst>
            <a:ext uri="{FF2B5EF4-FFF2-40B4-BE49-F238E27FC236}">
              <a16:creationId xmlns:a16="http://schemas.microsoft.com/office/drawing/2014/main" id="{C03E37FD-5E82-4170-8638-433986B22456}"/>
            </a:ext>
          </a:extLst>
        </xdr:cNvPr>
        <xdr:cNvSpPr txBox="1"/>
      </xdr:nvSpPr>
      <xdr:spPr>
        <a:xfrm>
          <a:off x="10515600" y="1465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171302</xdr:rowOff>
    </xdr:from>
    <xdr:ext cx="469744" cy="259045"/>
    <xdr:sp macro="" textlink="">
      <xdr:nvSpPr>
        <xdr:cNvPr id="303" name="n_1aveValue【公営住宅】&#10;一人当たり面積">
          <a:extLst>
            <a:ext uri="{FF2B5EF4-FFF2-40B4-BE49-F238E27FC236}">
              <a16:creationId xmlns:a16="http://schemas.microsoft.com/office/drawing/2014/main" id="{5D4BB42F-4034-46E1-AE30-FDA14DD994A6}"/>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04" name="n_2aveValue【公営住宅】&#10;一人当たり面積">
          <a:extLst>
            <a:ext uri="{FF2B5EF4-FFF2-40B4-BE49-F238E27FC236}">
              <a16:creationId xmlns:a16="http://schemas.microsoft.com/office/drawing/2014/main" id="{1B2FE473-84FC-4DD3-862D-4C86D718A1BB}"/>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05" name="n_3aveValue【公営住宅】&#10;一人当たり面積">
          <a:extLst>
            <a:ext uri="{FF2B5EF4-FFF2-40B4-BE49-F238E27FC236}">
              <a16:creationId xmlns:a16="http://schemas.microsoft.com/office/drawing/2014/main" id="{60E23C20-DBCC-45D7-B551-78AFE12FBC2B}"/>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06" name="n_4aveValue【公営住宅】&#10;一人当たり面積">
          <a:extLst>
            <a:ext uri="{FF2B5EF4-FFF2-40B4-BE49-F238E27FC236}">
              <a16:creationId xmlns:a16="http://schemas.microsoft.com/office/drawing/2014/main" id="{07395DDC-6270-4065-8A6D-AA85B16DE932}"/>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a:extLst>
            <a:ext uri="{FF2B5EF4-FFF2-40B4-BE49-F238E27FC236}">
              <a16:creationId xmlns:a16="http://schemas.microsoft.com/office/drawing/2014/main" id="{C8DDE65B-CC2C-4435-85D1-4562552EC97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a:extLst>
            <a:ext uri="{FF2B5EF4-FFF2-40B4-BE49-F238E27FC236}">
              <a16:creationId xmlns:a16="http://schemas.microsoft.com/office/drawing/2014/main" id="{FF50F0A4-42D0-4E88-912E-9845A597E0B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a:extLst>
            <a:ext uri="{FF2B5EF4-FFF2-40B4-BE49-F238E27FC236}">
              <a16:creationId xmlns:a16="http://schemas.microsoft.com/office/drawing/2014/main" id="{1B8AB112-B2AB-4060-8224-F2B8A4A76FE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a:extLst>
            <a:ext uri="{FF2B5EF4-FFF2-40B4-BE49-F238E27FC236}">
              <a16:creationId xmlns:a16="http://schemas.microsoft.com/office/drawing/2014/main" id="{C5990782-8397-419C-AA8D-049F274F884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a:extLst>
            <a:ext uri="{FF2B5EF4-FFF2-40B4-BE49-F238E27FC236}">
              <a16:creationId xmlns:a16="http://schemas.microsoft.com/office/drawing/2014/main" id="{3710BDD4-2C3E-4498-A1A8-906C251205E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a:extLst>
            <a:ext uri="{FF2B5EF4-FFF2-40B4-BE49-F238E27FC236}">
              <a16:creationId xmlns:a16="http://schemas.microsoft.com/office/drawing/2014/main" id="{93121C26-3559-4B53-8DEF-C5FD166FBCA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a:extLst>
            <a:ext uri="{FF2B5EF4-FFF2-40B4-BE49-F238E27FC236}">
              <a16:creationId xmlns:a16="http://schemas.microsoft.com/office/drawing/2014/main" id="{5D781E1A-E968-4A1B-9A65-CBBC41284F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a:extLst>
            <a:ext uri="{FF2B5EF4-FFF2-40B4-BE49-F238E27FC236}">
              <a16:creationId xmlns:a16="http://schemas.microsoft.com/office/drawing/2014/main" id="{130FA53A-EA8B-4A7A-A457-4EE026CAA96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a:extLst>
            <a:ext uri="{FF2B5EF4-FFF2-40B4-BE49-F238E27FC236}">
              <a16:creationId xmlns:a16="http://schemas.microsoft.com/office/drawing/2014/main" id="{62A75E11-1EF8-41BF-B7C5-C41A3D18CA7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a:extLst>
            <a:ext uri="{FF2B5EF4-FFF2-40B4-BE49-F238E27FC236}">
              <a16:creationId xmlns:a16="http://schemas.microsoft.com/office/drawing/2014/main" id="{CE0838C1-118A-48EF-84CB-559A0CC9588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a:extLst>
            <a:ext uri="{FF2B5EF4-FFF2-40B4-BE49-F238E27FC236}">
              <a16:creationId xmlns:a16="http://schemas.microsoft.com/office/drawing/2014/main" id="{519F7169-8963-4CBD-B021-BF36A0461E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a:extLst>
            <a:ext uri="{FF2B5EF4-FFF2-40B4-BE49-F238E27FC236}">
              <a16:creationId xmlns:a16="http://schemas.microsoft.com/office/drawing/2014/main" id="{C399DA25-B977-47E0-B6AF-9382B01FF10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a:extLst>
            <a:ext uri="{FF2B5EF4-FFF2-40B4-BE49-F238E27FC236}">
              <a16:creationId xmlns:a16="http://schemas.microsoft.com/office/drawing/2014/main" id="{A6DBD72A-4C9B-485A-A202-9AD6B1907BC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a:extLst>
            <a:ext uri="{FF2B5EF4-FFF2-40B4-BE49-F238E27FC236}">
              <a16:creationId xmlns:a16="http://schemas.microsoft.com/office/drawing/2014/main" id="{81B973CB-8EA5-4876-9071-1F783DBDDBC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a:extLst>
            <a:ext uri="{FF2B5EF4-FFF2-40B4-BE49-F238E27FC236}">
              <a16:creationId xmlns:a16="http://schemas.microsoft.com/office/drawing/2014/main" id="{06D9BC67-032D-45D8-945E-24063A30793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a:extLst>
            <a:ext uri="{FF2B5EF4-FFF2-40B4-BE49-F238E27FC236}">
              <a16:creationId xmlns:a16="http://schemas.microsoft.com/office/drawing/2014/main" id="{981D040E-8635-44F7-99E0-D63294FFD2A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a:extLst>
            <a:ext uri="{FF2B5EF4-FFF2-40B4-BE49-F238E27FC236}">
              <a16:creationId xmlns:a16="http://schemas.microsoft.com/office/drawing/2014/main" id="{3E5C0AA7-2627-4BA8-B123-BCE7B90792B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a:extLst>
            <a:ext uri="{FF2B5EF4-FFF2-40B4-BE49-F238E27FC236}">
              <a16:creationId xmlns:a16="http://schemas.microsoft.com/office/drawing/2014/main" id="{934C8861-3A27-43AD-BFA8-6EF1301324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a:extLst>
            <a:ext uri="{FF2B5EF4-FFF2-40B4-BE49-F238E27FC236}">
              <a16:creationId xmlns:a16="http://schemas.microsoft.com/office/drawing/2014/main" id="{4FF2290C-3CB9-4522-B984-E4E5449F85E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a:extLst>
            <a:ext uri="{FF2B5EF4-FFF2-40B4-BE49-F238E27FC236}">
              <a16:creationId xmlns:a16="http://schemas.microsoft.com/office/drawing/2014/main" id="{03A43D3F-57D4-421C-BB19-E7C689BCF66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a:extLst>
            <a:ext uri="{FF2B5EF4-FFF2-40B4-BE49-F238E27FC236}">
              <a16:creationId xmlns:a16="http://schemas.microsoft.com/office/drawing/2014/main" id="{7A1E8BC2-FD29-4FC7-8983-0CF9DD0F8B0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a:extLst>
            <a:ext uri="{FF2B5EF4-FFF2-40B4-BE49-F238E27FC236}">
              <a16:creationId xmlns:a16="http://schemas.microsoft.com/office/drawing/2014/main" id="{D6A34308-BC0D-477F-B6C0-19BB8A083B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a:extLst>
            <a:ext uri="{FF2B5EF4-FFF2-40B4-BE49-F238E27FC236}">
              <a16:creationId xmlns:a16="http://schemas.microsoft.com/office/drawing/2014/main" id="{9C69A016-5B60-4D2D-A8DD-CC1D39FEF6F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a:extLst>
            <a:ext uri="{FF2B5EF4-FFF2-40B4-BE49-F238E27FC236}">
              <a16:creationId xmlns:a16="http://schemas.microsoft.com/office/drawing/2014/main" id="{FC19DE7B-7912-43AC-9855-09D4DCE2F0E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1" name="テキスト ボックス 330">
          <a:extLst>
            <a:ext uri="{FF2B5EF4-FFF2-40B4-BE49-F238E27FC236}">
              <a16:creationId xmlns:a16="http://schemas.microsoft.com/office/drawing/2014/main" id="{1F97B4B0-5E66-4C71-BE4D-10619A901F3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2" name="直線コネクタ 331">
          <a:extLst>
            <a:ext uri="{FF2B5EF4-FFF2-40B4-BE49-F238E27FC236}">
              <a16:creationId xmlns:a16="http://schemas.microsoft.com/office/drawing/2014/main" id="{5581C209-6B2E-4870-A463-3C094E961B2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3" name="テキスト ボックス 332">
          <a:extLst>
            <a:ext uri="{FF2B5EF4-FFF2-40B4-BE49-F238E27FC236}">
              <a16:creationId xmlns:a16="http://schemas.microsoft.com/office/drawing/2014/main" id="{44BD34FE-DA7D-4555-B275-9AC069D9DFE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4" name="直線コネクタ 333">
          <a:extLst>
            <a:ext uri="{FF2B5EF4-FFF2-40B4-BE49-F238E27FC236}">
              <a16:creationId xmlns:a16="http://schemas.microsoft.com/office/drawing/2014/main" id="{F19F31A0-90E3-4A29-A783-BA75DAE23C5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5" name="テキスト ボックス 334">
          <a:extLst>
            <a:ext uri="{FF2B5EF4-FFF2-40B4-BE49-F238E27FC236}">
              <a16:creationId xmlns:a16="http://schemas.microsoft.com/office/drawing/2014/main" id="{2F414176-45BB-4D15-8F1A-98C2FF6C6BB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6" name="直線コネクタ 335">
          <a:extLst>
            <a:ext uri="{FF2B5EF4-FFF2-40B4-BE49-F238E27FC236}">
              <a16:creationId xmlns:a16="http://schemas.microsoft.com/office/drawing/2014/main" id="{A68714F7-2B8E-4331-BC90-046855516F7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7" name="テキスト ボックス 336">
          <a:extLst>
            <a:ext uri="{FF2B5EF4-FFF2-40B4-BE49-F238E27FC236}">
              <a16:creationId xmlns:a16="http://schemas.microsoft.com/office/drawing/2014/main" id="{A0815D03-2678-4FFF-B1E9-79B589A018F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8" name="直線コネクタ 337">
          <a:extLst>
            <a:ext uri="{FF2B5EF4-FFF2-40B4-BE49-F238E27FC236}">
              <a16:creationId xmlns:a16="http://schemas.microsoft.com/office/drawing/2014/main" id="{D5386EA8-5720-4F96-BD4B-FF2F752031C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9" name="テキスト ボックス 338">
          <a:extLst>
            <a:ext uri="{FF2B5EF4-FFF2-40B4-BE49-F238E27FC236}">
              <a16:creationId xmlns:a16="http://schemas.microsoft.com/office/drawing/2014/main" id="{799E7EE7-54AD-4E21-8A82-1A01FFC3656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0" name="直線コネクタ 339">
          <a:extLst>
            <a:ext uri="{FF2B5EF4-FFF2-40B4-BE49-F238E27FC236}">
              <a16:creationId xmlns:a16="http://schemas.microsoft.com/office/drawing/2014/main" id="{420A2BC1-6F3A-414D-B368-D8C6A33EE0C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1" name="テキスト ボックス 340">
          <a:extLst>
            <a:ext uri="{FF2B5EF4-FFF2-40B4-BE49-F238E27FC236}">
              <a16:creationId xmlns:a16="http://schemas.microsoft.com/office/drawing/2014/main" id="{8095FB14-4954-4AB7-AF55-DF4B498C1B1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2" name="直線コネクタ 341">
          <a:extLst>
            <a:ext uri="{FF2B5EF4-FFF2-40B4-BE49-F238E27FC236}">
              <a16:creationId xmlns:a16="http://schemas.microsoft.com/office/drawing/2014/main" id="{3B4374A1-C27D-4597-BB21-AD56EEE9F93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43" name="テキスト ボックス 342">
          <a:extLst>
            <a:ext uri="{FF2B5EF4-FFF2-40B4-BE49-F238E27FC236}">
              <a16:creationId xmlns:a16="http://schemas.microsoft.com/office/drawing/2014/main" id="{BCE379CF-318E-4068-A3FB-35AF0B539C37}"/>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4" name="直線コネクタ 343">
          <a:extLst>
            <a:ext uri="{FF2B5EF4-FFF2-40B4-BE49-F238E27FC236}">
              <a16:creationId xmlns:a16="http://schemas.microsoft.com/office/drawing/2014/main" id="{63F16900-297A-475B-BAA8-7B41F491CA8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認定こども園・幼稚園・保育所】&#10;有形固定資産減価償却率グラフ枠">
          <a:extLst>
            <a:ext uri="{FF2B5EF4-FFF2-40B4-BE49-F238E27FC236}">
              <a16:creationId xmlns:a16="http://schemas.microsoft.com/office/drawing/2014/main" id="{9C27011A-A769-419C-B2D5-1F739545DD3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46" name="直線コネクタ 345">
          <a:extLst>
            <a:ext uri="{FF2B5EF4-FFF2-40B4-BE49-F238E27FC236}">
              <a16:creationId xmlns:a16="http://schemas.microsoft.com/office/drawing/2014/main" id="{24F7B986-275C-45A2-A928-BA1611C2840F}"/>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47" name="【認定こども園・幼稚園・保育所】&#10;有形固定資産減価償却率最小値テキスト">
          <a:extLst>
            <a:ext uri="{FF2B5EF4-FFF2-40B4-BE49-F238E27FC236}">
              <a16:creationId xmlns:a16="http://schemas.microsoft.com/office/drawing/2014/main" id="{1AE9EED0-4DC2-42E6-B43E-AF854BC39EBE}"/>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48" name="直線コネクタ 347">
          <a:extLst>
            <a:ext uri="{FF2B5EF4-FFF2-40B4-BE49-F238E27FC236}">
              <a16:creationId xmlns:a16="http://schemas.microsoft.com/office/drawing/2014/main" id="{B888E4A1-441B-4B11-B415-272B07DF0384}"/>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49" name="【認定こども園・幼稚園・保育所】&#10;有形固定資産減価償却率最大値テキスト">
          <a:extLst>
            <a:ext uri="{FF2B5EF4-FFF2-40B4-BE49-F238E27FC236}">
              <a16:creationId xmlns:a16="http://schemas.microsoft.com/office/drawing/2014/main" id="{5023D5DA-3991-4C39-B541-4DC557A40DE6}"/>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0" name="直線コネクタ 349">
          <a:extLst>
            <a:ext uri="{FF2B5EF4-FFF2-40B4-BE49-F238E27FC236}">
              <a16:creationId xmlns:a16="http://schemas.microsoft.com/office/drawing/2014/main" id="{80DE48C8-6EB8-438A-8B52-984518D89A9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351" name="【認定こども園・幼稚園・保育所】&#10;有形固定資産減価償却率平均値テキスト">
          <a:extLst>
            <a:ext uri="{FF2B5EF4-FFF2-40B4-BE49-F238E27FC236}">
              <a16:creationId xmlns:a16="http://schemas.microsoft.com/office/drawing/2014/main" id="{7C13DD93-CF38-4952-A6E3-995B032E9917}"/>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352" name="フローチャート: 判断 351">
          <a:extLst>
            <a:ext uri="{FF2B5EF4-FFF2-40B4-BE49-F238E27FC236}">
              <a16:creationId xmlns:a16="http://schemas.microsoft.com/office/drawing/2014/main" id="{148FD9F7-63F5-40AB-BE7A-7C5D7B6C4529}"/>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353" name="フローチャート: 判断 352">
          <a:extLst>
            <a:ext uri="{FF2B5EF4-FFF2-40B4-BE49-F238E27FC236}">
              <a16:creationId xmlns:a16="http://schemas.microsoft.com/office/drawing/2014/main" id="{0EC93E3D-2DD9-47E7-834D-9B7E432BFF72}"/>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354" name="フローチャート: 判断 353">
          <a:extLst>
            <a:ext uri="{FF2B5EF4-FFF2-40B4-BE49-F238E27FC236}">
              <a16:creationId xmlns:a16="http://schemas.microsoft.com/office/drawing/2014/main" id="{5C05EB96-DB8E-493D-8313-3AA76EB7ADA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355" name="フローチャート: 判断 354">
          <a:extLst>
            <a:ext uri="{FF2B5EF4-FFF2-40B4-BE49-F238E27FC236}">
              <a16:creationId xmlns:a16="http://schemas.microsoft.com/office/drawing/2014/main" id="{7F91CDD8-61CB-46AE-B821-805677F31FEF}"/>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356" name="フローチャート: 判断 355">
          <a:extLst>
            <a:ext uri="{FF2B5EF4-FFF2-40B4-BE49-F238E27FC236}">
              <a16:creationId xmlns:a16="http://schemas.microsoft.com/office/drawing/2014/main" id="{89C98F1D-B75A-46E3-8DE5-D561FDA97FB7}"/>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A986D62D-2089-4EEE-9686-B8952E28714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1E42D345-A306-4BF1-942F-D49D032748D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F57A9645-46E2-43F0-997B-C96E842289E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BB3F40E-C513-4434-A062-475DA7ED1E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E540F8FB-AB0C-4779-A02E-FF0DB3D8DC5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362" name="楕円 361">
          <a:extLst>
            <a:ext uri="{FF2B5EF4-FFF2-40B4-BE49-F238E27FC236}">
              <a16:creationId xmlns:a16="http://schemas.microsoft.com/office/drawing/2014/main" id="{818D069D-6322-42BD-B374-9711B93BE45D}"/>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143527</xdr:rowOff>
    </xdr:from>
    <xdr:ext cx="405111" cy="259045"/>
    <xdr:sp macro="" textlink="">
      <xdr:nvSpPr>
        <xdr:cNvPr id="363" name="【認定こども園・幼稚園・保育所】&#10;有形固定資産減価償却率該当値テキスト">
          <a:extLst>
            <a:ext uri="{FF2B5EF4-FFF2-40B4-BE49-F238E27FC236}">
              <a16:creationId xmlns:a16="http://schemas.microsoft.com/office/drawing/2014/main" id="{F96DF4D5-1ECD-4DF5-917A-27B5AB5CD998}"/>
            </a:ext>
          </a:extLst>
        </xdr:cNvPr>
        <xdr:cNvSpPr txBox="1"/>
      </xdr:nvSpPr>
      <xdr:spPr>
        <a:xfrm>
          <a:off x="16357600"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116857</xdr:rowOff>
    </xdr:from>
    <xdr:ext cx="405111" cy="259045"/>
    <xdr:sp macro="" textlink="">
      <xdr:nvSpPr>
        <xdr:cNvPr id="364" name="n_1aveValue【認定こども園・幼稚園・保育所】&#10;有形固定資産減価償却率">
          <a:extLst>
            <a:ext uri="{FF2B5EF4-FFF2-40B4-BE49-F238E27FC236}">
              <a16:creationId xmlns:a16="http://schemas.microsoft.com/office/drawing/2014/main" id="{997A4537-3432-4789-8BED-9BA537FB262A}"/>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365" name="n_2aveValue【認定こども園・幼稚園・保育所】&#10;有形固定資産減価償却率">
          <a:extLst>
            <a:ext uri="{FF2B5EF4-FFF2-40B4-BE49-F238E27FC236}">
              <a16:creationId xmlns:a16="http://schemas.microsoft.com/office/drawing/2014/main" id="{DE5A653E-391E-4040-8F2F-0E4E9551F0A3}"/>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366" name="n_3aveValue【認定こども園・幼稚園・保育所】&#10;有形固定資産減価償却率">
          <a:extLst>
            <a:ext uri="{FF2B5EF4-FFF2-40B4-BE49-F238E27FC236}">
              <a16:creationId xmlns:a16="http://schemas.microsoft.com/office/drawing/2014/main" id="{5E5E0F20-FED1-44F0-80EE-D59338E7D594}"/>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367" name="n_4aveValue【認定こども園・幼稚園・保育所】&#10;有形固定資産減価償却率">
          <a:extLst>
            <a:ext uri="{FF2B5EF4-FFF2-40B4-BE49-F238E27FC236}">
              <a16:creationId xmlns:a16="http://schemas.microsoft.com/office/drawing/2014/main" id="{EC2C4DB4-6B09-418F-9794-DB6D2E300058}"/>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a:extLst>
            <a:ext uri="{FF2B5EF4-FFF2-40B4-BE49-F238E27FC236}">
              <a16:creationId xmlns:a16="http://schemas.microsoft.com/office/drawing/2014/main" id="{388409CE-2431-4A19-8819-CAB01C13243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a:extLst>
            <a:ext uri="{FF2B5EF4-FFF2-40B4-BE49-F238E27FC236}">
              <a16:creationId xmlns:a16="http://schemas.microsoft.com/office/drawing/2014/main" id="{1B3B0135-5914-4DBF-9903-A74DE5BD3E2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a:extLst>
            <a:ext uri="{FF2B5EF4-FFF2-40B4-BE49-F238E27FC236}">
              <a16:creationId xmlns:a16="http://schemas.microsoft.com/office/drawing/2014/main" id="{7D0E4DD1-5ABC-43B3-B97A-A76E7FC2E2A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a:extLst>
            <a:ext uri="{FF2B5EF4-FFF2-40B4-BE49-F238E27FC236}">
              <a16:creationId xmlns:a16="http://schemas.microsoft.com/office/drawing/2014/main" id="{E874F68D-697B-407E-848D-FAE5DC07A44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a:extLst>
            <a:ext uri="{FF2B5EF4-FFF2-40B4-BE49-F238E27FC236}">
              <a16:creationId xmlns:a16="http://schemas.microsoft.com/office/drawing/2014/main" id="{4F6451B3-EC09-488D-B736-A51DE1B7C07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a:extLst>
            <a:ext uri="{FF2B5EF4-FFF2-40B4-BE49-F238E27FC236}">
              <a16:creationId xmlns:a16="http://schemas.microsoft.com/office/drawing/2014/main" id="{0F49F7D4-F789-4268-B138-BD39F26D2EE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a:extLst>
            <a:ext uri="{FF2B5EF4-FFF2-40B4-BE49-F238E27FC236}">
              <a16:creationId xmlns:a16="http://schemas.microsoft.com/office/drawing/2014/main" id="{ED1388A1-D3B3-42E5-96FD-DD6DF02B7D8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a:extLst>
            <a:ext uri="{FF2B5EF4-FFF2-40B4-BE49-F238E27FC236}">
              <a16:creationId xmlns:a16="http://schemas.microsoft.com/office/drawing/2014/main" id="{75FF831A-21ED-4931-A1D3-8F2641EB6F1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6" name="テキスト ボックス 375">
          <a:extLst>
            <a:ext uri="{FF2B5EF4-FFF2-40B4-BE49-F238E27FC236}">
              <a16:creationId xmlns:a16="http://schemas.microsoft.com/office/drawing/2014/main" id="{496ED527-B29B-44E6-BCA0-7C718057AB3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7" name="直線コネクタ 376">
          <a:extLst>
            <a:ext uri="{FF2B5EF4-FFF2-40B4-BE49-F238E27FC236}">
              <a16:creationId xmlns:a16="http://schemas.microsoft.com/office/drawing/2014/main" id="{96659D18-500E-44F3-A214-857CBEC0CF6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8" name="直線コネクタ 377">
          <a:extLst>
            <a:ext uri="{FF2B5EF4-FFF2-40B4-BE49-F238E27FC236}">
              <a16:creationId xmlns:a16="http://schemas.microsoft.com/office/drawing/2014/main" id="{6C7A5298-B7CD-4304-B87A-4BDF8279346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9" name="テキスト ボックス 378">
          <a:extLst>
            <a:ext uri="{FF2B5EF4-FFF2-40B4-BE49-F238E27FC236}">
              <a16:creationId xmlns:a16="http://schemas.microsoft.com/office/drawing/2014/main" id="{12121443-2837-4466-A634-CC06F7A479F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0" name="直線コネクタ 379">
          <a:extLst>
            <a:ext uri="{FF2B5EF4-FFF2-40B4-BE49-F238E27FC236}">
              <a16:creationId xmlns:a16="http://schemas.microsoft.com/office/drawing/2014/main" id="{8412B9DB-A0C4-4386-BE0D-9B11BC0A682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1" name="テキスト ボックス 380">
          <a:extLst>
            <a:ext uri="{FF2B5EF4-FFF2-40B4-BE49-F238E27FC236}">
              <a16:creationId xmlns:a16="http://schemas.microsoft.com/office/drawing/2014/main" id="{9D70A40B-7411-4AB3-99DC-EDF3EB8A9A3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2" name="直線コネクタ 381">
          <a:extLst>
            <a:ext uri="{FF2B5EF4-FFF2-40B4-BE49-F238E27FC236}">
              <a16:creationId xmlns:a16="http://schemas.microsoft.com/office/drawing/2014/main" id="{25D8254E-C79F-4D8A-8A4C-5D3050DCF8E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3" name="テキスト ボックス 382">
          <a:extLst>
            <a:ext uri="{FF2B5EF4-FFF2-40B4-BE49-F238E27FC236}">
              <a16:creationId xmlns:a16="http://schemas.microsoft.com/office/drawing/2014/main" id="{528255FE-DFC1-4AC7-BCEB-9FECB6C0C33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4" name="直線コネクタ 383">
          <a:extLst>
            <a:ext uri="{FF2B5EF4-FFF2-40B4-BE49-F238E27FC236}">
              <a16:creationId xmlns:a16="http://schemas.microsoft.com/office/drawing/2014/main" id="{D3703834-5630-4A51-A44A-073FA75F8BE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5" name="テキスト ボックス 384">
          <a:extLst>
            <a:ext uri="{FF2B5EF4-FFF2-40B4-BE49-F238E27FC236}">
              <a16:creationId xmlns:a16="http://schemas.microsoft.com/office/drawing/2014/main" id="{1054CE97-0F80-43DC-BA60-C6A587DD068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6" name="直線コネクタ 385">
          <a:extLst>
            <a:ext uri="{FF2B5EF4-FFF2-40B4-BE49-F238E27FC236}">
              <a16:creationId xmlns:a16="http://schemas.microsoft.com/office/drawing/2014/main" id="{5680393C-7D7B-4746-BFB6-03D7866D661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3C6822DE-A130-4938-AC49-8275A051D15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8" name="【認定こども園・幼稚園・保育所】&#10;一人当たり面積グラフ枠">
          <a:extLst>
            <a:ext uri="{FF2B5EF4-FFF2-40B4-BE49-F238E27FC236}">
              <a16:creationId xmlns:a16="http://schemas.microsoft.com/office/drawing/2014/main" id="{223952B1-B571-479E-AE9E-D775415FCA9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389" name="直線コネクタ 388">
          <a:extLst>
            <a:ext uri="{FF2B5EF4-FFF2-40B4-BE49-F238E27FC236}">
              <a16:creationId xmlns:a16="http://schemas.microsoft.com/office/drawing/2014/main" id="{A52A8528-475F-49F0-883E-1A9D609AA43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390" name="【認定こども園・幼稚園・保育所】&#10;一人当たり面積最小値テキスト">
          <a:extLst>
            <a:ext uri="{FF2B5EF4-FFF2-40B4-BE49-F238E27FC236}">
              <a16:creationId xmlns:a16="http://schemas.microsoft.com/office/drawing/2014/main" id="{13641C99-0C54-4DB1-AF75-FC12B927D5AC}"/>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391" name="直線コネクタ 390">
          <a:extLst>
            <a:ext uri="{FF2B5EF4-FFF2-40B4-BE49-F238E27FC236}">
              <a16:creationId xmlns:a16="http://schemas.microsoft.com/office/drawing/2014/main" id="{5DA0DE93-D1FC-43D6-8E39-A954EC26A1C9}"/>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392" name="【認定こども園・幼稚園・保育所】&#10;一人当たり面積最大値テキスト">
          <a:extLst>
            <a:ext uri="{FF2B5EF4-FFF2-40B4-BE49-F238E27FC236}">
              <a16:creationId xmlns:a16="http://schemas.microsoft.com/office/drawing/2014/main" id="{369936CB-8DFF-4167-8C41-830CF5C4163F}"/>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393" name="直線コネクタ 392">
          <a:extLst>
            <a:ext uri="{FF2B5EF4-FFF2-40B4-BE49-F238E27FC236}">
              <a16:creationId xmlns:a16="http://schemas.microsoft.com/office/drawing/2014/main" id="{FB4187F4-D7B9-4441-BAC1-01DEE062311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394" name="【認定こども園・幼稚園・保育所】&#10;一人当たり面積平均値テキスト">
          <a:extLst>
            <a:ext uri="{FF2B5EF4-FFF2-40B4-BE49-F238E27FC236}">
              <a16:creationId xmlns:a16="http://schemas.microsoft.com/office/drawing/2014/main" id="{83D753F3-77F4-4CD5-8E5B-BC4FB133275A}"/>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395" name="フローチャート: 判断 394">
          <a:extLst>
            <a:ext uri="{FF2B5EF4-FFF2-40B4-BE49-F238E27FC236}">
              <a16:creationId xmlns:a16="http://schemas.microsoft.com/office/drawing/2014/main" id="{41D12F9F-591D-44C2-9DA7-00B920D169A5}"/>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396" name="フローチャート: 判断 395">
          <a:extLst>
            <a:ext uri="{FF2B5EF4-FFF2-40B4-BE49-F238E27FC236}">
              <a16:creationId xmlns:a16="http://schemas.microsoft.com/office/drawing/2014/main" id="{BA65E400-8A97-41EE-A83C-8A8AB3D5179A}"/>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397" name="フローチャート: 判断 396">
          <a:extLst>
            <a:ext uri="{FF2B5EF4-FFF2-40B4-BE49-F238E27FC236}">
              <a16:creationId xmlns:a16="http://schemas.microsoft.com/office/drawing/2014/main" id="{41CD03DD-9943-4935-A52F-92623F72FDEF}"/>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398" name="フローチャート: 判断 397">
          <a:extLst>
            <a:ext uri="{FF2B5EF4-FFF2-40B4-BE49-F238E27FC236}">
              <a16:creationId xmlns:a16="http://schemas.microsoft.com/office/drawing/2014/main" id="{8B424B8F-84A4-4AE3-8C5F-BADEEFF9005B}"/>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399" name="フローチャート: 判断 398">
          <a:extLst>
            <a:ext uri="{FF2B5EF4-FFF2-40B4-BE49-F238E27FC236}">
              <a16:creationId xmlns:a16="http://schemas.microsoft.com/office/drawing/2014/main" id="{9889A723-C308-4F77-ACCB-30D5D6AD9A24}"/>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BC9B85DB-1277-4B88-A2BA-4DFE4DA719F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BAA92292-CFC5-466B-AF7F-7CC7E117E1B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83EF5206-D3AE-42EF-852A-AF0B07C1952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234419FC-2E84-4BBC-AD3E-A240C7B750D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C6771592-90EB-4BCC-838C-0FE00399F38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26771</xdr:rowOff>
    </xdr:from>
    <xdr:to>
      <xdr:col>116</xdr:col>
      <xdr:colOff>114300</xdr:colOff>
      <xdr:row>39</xdr:row>
      <xdr:rowOff>128371</xdr:rowOff>
    </xdr:to>
    <xdr:sp macro="" textlink="">
      <xdr:nvSpPr>
        <xdr:cNvPr id="405" name="楕円 404">
          <a:extLst>
            <a:ext uri="{FF2B5EF4-FFF2-40B4-BE49-F238E27FC236}">
              <a16:creationId xmlns:a16="http://schemas.microsoft.com/office/drawing/2014/main" id="{2ED88009-A973-4221-BA26-46892302B576}"/>
            </a:ext>
          </a:extLst>
        </xdr:cNvPr>
        <xdr:cNvSpPr/>
      </xdr:nvSpPr>
      <xdr:spPr>
        <a:xfrm>
          <a:off x="22110700" y="67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49648</xdr:rowOff>
    </xdr:from>
    <xdr:ext cx="469744" cy="259045"/>
    <xdr:sp macro="" textlink="">
      <xdr:nvSpPr>
        <xdr:cNvPr id="406" name="【認定こども園・幼稚園・保育所】&#10;一人当たり面積該当値テキスト">
          <a:extLst>
            <a:ext uri="{FF2B5EF4-FFF2-40B4-BE49-F238E27FC236}">
              <a16:creationId xmlns:a16="http://schemas.microsoft.com/office/drawing/2014/main" id="{10C420EB-90F8-4470-86AF-6BA9A371C80D}"/>
            </a:ext>
          </a:extLst>
        </xdr:cNvPr>
        <xdr:cNvSpPr txBox="1"/>
      </xdr:nvSpPr>
      <xdr:spPr>
        <a:xfrm>
          <a:off x="22199600" y="656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164101</xdr:rowOff>
    </xdr:from>
    <xdr:ext cx="469744" cy="259045"/>
    <xdr:sp macro="" textlink="">
      <xdr:nvSpPr>
        <xdr:cNvPr id="407" name="n_1aveValue【認定こども園・幼稚園・保育所】&#10;一人当たり面積">
          <a:extLst>
            <a:ext uri="{FF2B5EF4-FFF2-40B4-BE49-F238E27FC236}">
              <a16:creationId xmlns:a16="http://schemas.microsoft.com/office/drawing/2014/main" id="{296F7843-BCE0-4D85-BA3D-05BE0708A3CC}"/>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08" name="n_2aveValue【認定こども園・幼稚園・保育所】&#10;一人当たり面積">
          <a:extLst>
            <a:ext uri="{FF2B5EF4-FFF2-40B4-BE49-F238E27FC236}">
              <a16:creationId xmlns:a16="http://schemas.microsoft.com/office/drawing/2014/main" id="{94B9F741-3539-49A3-B280-B150A9EBE48A}"/>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409" name="n_3aveValue【認定こども園・幼稚園・保育所】&#10;一人当たり面積">
          <a:extLst>
            <a:ext uri="{FF2B5EF4-FFF2-40B4-BE49-F238E27FC236}">
              <a16:creationId xmlns:a16="http://schemas.microsoft.com/office/drawing/2014/main" id="{C5569C34-2A80-4CAC-BB81-20F331C5FC78}"/>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410" name="n_4aveValue【認定こども園・幼稚園・保育所】&#10;一人当たり面積">
          <a:extLst>
            <a:ext uri="{FF2B5EF4-FFF2-40B4-BE49-F238E27FC236}">
              <a16:creationId xmlns:a16="http://schemas.microsoft.com/office/drawing/2014/main" id="{EB941B43-5EF3-4759-820F-A7CF0A44612C}"/>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C0DE1BC-7ADC-417F-B846-C4570607937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FDE4A174-D2C3-4ABF-A065-46FC19DF175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FC1C84A4-E00E-4EF5-8FC5-7881D74ECB4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CDB6DBAB-2CF7-42F4-B3B1-1B5C7810528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B064697-F2AD-4744-B1C8-AAF3FD78B6B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34242540-C2D2-40FE-A751-C1C077418E8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3040B560-9431-44D3-B2E5-252FB4E3E5E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13DB2C98-C44E-4A78-B51B-144BCEEB856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FB2FB2C1-5E6B-488D-B031-BBC7794611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709272AC-78BE-471E-BFE2-F2106AAA6E8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A947D424-06E9-43D9-B0BC-F4270CF58A4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79EE8AC0-AF11-4618-AB20-EFDF6D26DC8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A5F2E983-D906-449E-AD81-42100CCA77B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6603DDB2-8BCD-4ACE-B043-3ECC083887C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D75627CC-1FA3-4F50-9245-EC69BBBBC3D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1AFC5BE4-0C28-40E8-80B9-F66FAEE5986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DF7C46F5-E956-4BDE-9D3A-75E848468E3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D684C89B-CF12-408A-AC35-C7E5EC65F15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69DE2170-C85B-4373-893B-52578571997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61EEC201-5CBF-475B-BA66-D4B2E69F3A2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0C3793E9-7BB6-4D07-9C3B-AC2A8504127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377240E1-1A45-43FA-BEEF-DEEB5ABA17B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A8044CF8-360B-420D-8301-A6D3FCE6849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232B75D9-082B-46BD-8D2C-A766DB69E81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CB1E8996-0C55-43C3-9B4C-199A44760E6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36" name="直線コネクタ 435">
          <a:extLst>
            <a:ext uri="{FF2B5EF4-FFF2-40B4-BE49-F238E27FC236}">
              <a16:creationId xmlns:a16="http://schemas.microsoft.com/office/drawing/2014/main" id="{6899DCB4-CDC6-451E-A8B4-7370FDEA73CB}"/>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7" name="【学校施設】&#10;有形固定資産減価償却率最小値テキスト">
          <a:extLst>
            <a:ext uri="{FF2B5EF4-FFF2-40B4-BE49-F238E27FC236}">
              <a16:creationId xmlns:a16="http://schemas.microsoft.com/office/drawing/2014/main" id="{3A8E9559-0117-4D3D-98D7-B7384095703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8" name="直線コネクタ 437">
          <a:extLst>
            <a:ext uri="{FF2B5EF4-FFF2-40B4-BE49-F238E27FC236}">
              <a16:creationId xmlns:a16="http://schemas.microsoft.com/office/drawing/2014/main" id="{8F67DD40-E2B9-419F-ACAE-40968BC109AE}"/>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716240E1-630B-4584-BB53-F4BFE01F8A5C}"/>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40" name="直線コネクタ 439">
          <a:extLst>
            <a:ext uri="{FF2B5EF4-FFF2-40B4-BE49-F238E27FC236}">
              <a16:creationId xmlns:a16="http://schemas.microsoft.com/office/drawing/2014/main" id="{796D7DB7-E5A3-47F8-AD2D-3F08C5987134}"/>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C0207B47-C5C2-438E-A79E-ED2F58A72FE7}"/>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2" name="フローチャート: 判断 441">
          <a:extLst>
            <a:ext uri="{FF2B5EF4-FFF2-40B4-BE49-F238E27FC236}">
              <a16:creationId xmlns:a16="http://schemas.microsoft.com/office/drawing/2014/main" id="{0FCC7168-F6BC-42F7-B9D2-7C4940043366}"/>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443" name="フローチャート: 判断 442">
          <a:extLst>
            <a:ext uri="{FF2B5EF4-FFF2-40B4-BE49-F238E27FC236}">
              <a16:creationId xmlns:a16="http://schemas.microsoft.com/office/drawing/2014/main" id="{4B803B24-C485-4ED9-A3EE-0A2B1C385BA3}"/>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444" name="フローチャート: 判断 443">
          <a:extLst>
            <a:ext uri="{FF2B5EF4-FFF2-40B4-BE49-F238E27FC236}">
              <a16:creationId xmlns:a16="http://schemas.microsoft.com/office/drawing/2014/main" id="{E9CE507E-F17C-4F4C-8375-9A46366C02DA}"/>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445" name="フローチャート: 判断 444">
          <a:extLst>
            <a:ext uri="{FF2B5EF4-FFF2-40B4-BE49-F238E27FC236}">
              <a16:creationId xmlns:a16="http://schemas.microsoft.com/office/drawing/2014/main" id="{E54B1929-52E1-4417-A115-4F47F26AF72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446" name="フローチャート: 判断 445">
          <a:extLst>
            <a:ext uri="{FF2B5EF4-FFF2-40B4-BE49-F238E27FC236}">
              <a16:creationId xmlns:a16="http://schemas.microsoft.com/office/drawing/2014/main" id="{49AB48EC-9F05-434C-AA16-E0E7D45E1DF5}"/>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3E7E1C7-BB45-41F5-A2D9-3C925F9009A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ED6760A0-FF69-481A-A7EF-6AB5EC0037D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B4C14704-E27F-411C-AC36-A7C1D494419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1EADCFD1-1AFC-401B-A19C-A7251A2C1D5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AF94180A-4959-4A71-83E2-8430A66510B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122283</xdr:rowOff>
    </xdr:from>
    <xdr:to>
      <xdr:col>85</xdr:col>
      <xdr:colOff>177800</xdr:colOff>
      <xdr:row>63</xdr:row>
      <xdr:rowOff>52433</xdr:rowOff>
    </xdr:to>
    <xdr:sp macro="" textlink="">
      <xdr:nvSpPr>
        <xdr:cNvPr id="452" name="楕円 451">
          <a:extLst>
            <a:ext uri="{FF2B5EF4-FFF2-40B4-BE49-F238E27FC236}">
              <a16:creationId xmlns:a16="http://schemas.microsoft.com/office/drawing/2014/main" id="{C2AAA6D7-C204-4B90-B9C5-8DABE6FC1BC5}"/>
            </a:ext>
          </a:extLst>
        </xdr:cNvPr>
        <xdr:cNvSpPr/>
      </xdr:nvSpPr>
      <xdr:spPr>
        <a:xfrm>
          <a:off x="162687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100710</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F70146F0-8E1B-493B-9D78-528DFB3361EE}"/>
            </a:ext>
          </a:extLst>
        </xdr:cNvPr>
        <xdr:cNvSpPr txBox="1"/>
      </xdr:nvSpPr>
      <xdr:spPr>
        <a:xfrm>
          <a:off x="16357600"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47733</xdr:rowOff>
    </xdr:from>
    <xdr:ext cx="405111" cy="259045"/>
    <xdr:sp macro="" textlink="">
      <xdr:nvSpPr>
        <xdr:cNvPr id="454" name="n_1aveValue【学校施設】&#10;有形固定資産減価償却率">
          <a:extLst>
            <a:ext uri="{FF2B5EF4-FFF2-40B4-BE49-F238E27FC236}">
              <a16:creationId xmlns:a16="http://schemas.microsoft.com/office/drawing/2014/main" id="{8D2707E9-C7EE-43C9-B454-F4FE917F56A6}"/>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455" name="n_2aveValue【学校施設】&#10;有形固定資産減価償却率">
          <a:extLst>
            <a:ext uri="{FF2B5EF4-FFF2-40B4-BE49-F238E27FC236}">
              <a16:creationId xmlns:a16="http://schemas.microsoft.com/office/drawing/2014/main" id="{AB5FDBDE-A4EE-4015-97EA-C2F9D89C5157}"/>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456" name="n_3aveValue【学校施設】&#10;有形固定資産減価償却率">
          <a:extLst>
            <a:ext uri="{FF2B5EF4-FFF2-40B4-BE49-F238E27FC236}">
              <a16:creationId xmlns:a16="http://schemas.microsoft.com/office/drawing/2014/main" id="{B2562EB7-A78F-4052-8357-170AC67FB879}"/>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457" name="n_4aveValue【学校施設】&#10;有形固定資産減価償却率">
          <a:extLst>
            <a:ext uri="{FF2B5EF4-FFF2-40B4-BE49-F238E27FC236}">
              <a16:creationId xmlns:a16="http://schemas.microsoft.com/office/drawing/2014/main" id="{9AB8F5FA-5E2E-49ED-80AC-FBA81E84BDE2}"/>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a:extLst>
            <a:ext uri="{FF2B5EF4-FFF2-40B4-BE49-F238E27FC236}">
              <a16:creationId xmlns:a16="http://schemas.microsoft.com/office/drawing/2014/main" id="{413750DB-2BF5-49DF-BC51-1E5B5DF865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a:extLst>
            <a:ext uri="{FF2B5EF4-FFF2-40B4-BE49-F238E27FC236}">
              <a16:creationId xmlns:a16="http://schemas.microsoft.com/office/drawing/2014/main" id="{786D80CD-A0B1-458C-9F9A-4A2C03D66D4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a:extLst>
            <a:ext uri="{FF2B5EF4-FFF2-40B4-BE49-F238E27FC236}">
              <a16:creationId xmlns:a16="http://schemas.microsoft.com/office/drawing/2014/main" id="{0DA6123E-831F-4B72-9A86-401BBF65BFC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a:extLst>
            <a:ext uri="{FF2B5EF4-FFF2-40B4-BE49-F238E27FC236}">
              <a16:creationId xmlns:a16="http://schemas.microsoft.com/office/drawing/2014/main" id="{9F7EC050-B469-486F-85CA-2D284383F62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a:extLst>
            <a:ext uri="{FF2B5EF4-FFF2-40B4-BE49-F238E27FC236}">
              <a16:creationId xmlns:a16="http://schemas.microsoft.com/office/drawing/2014/main" id="{4DA95635-FEB5-4DDD-89A6-E12A4ED82D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a:extLst>
            <a:ext uri="{FF2B5EF4-FFF2-40B4-BE49-F238E27FC236}">
              <a16:creationId xmlns:a16="http://schemas.microsoft.com/office/drawing/2014/main" id="{358CBB89-19C3-4782-B321-10CFC8EBC64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a:extLst>
            <a:ext uri="{FF2B5EF4-FFF2-40B4-BE49-F238E27FC236}">
              <a16:creationId xmlns:a16="http://schemas.microsoft.com/office/drawing/2014/main" id="{D05FB186-34DC-4520-90F5-1C8AB9EC84C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a:extLst>
            <a:ext uri="{FF2B5EF4-FFF2-40B4-BE49-F238E27FC236}">
              <a16:creationId xmlns:a16="http://schemas.microsoft.com/office/drawing/2014/main" id="{F866D656-4D32-495C-8122-EE721CA4221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a:extLst>
            <a:ext uri="{FF2B5EF4-FFF2-40B4-BE49-F238E27FC236}">
              <a16:creationId xmlns:a16="http://schemas.microsoft.com/office/drawing/2014/main" id="{9D7238C0-192C-46A2-8A98-1EBB09D69F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a:extLst>
            <a:ext uri="{FF2B5EF4-FFF2-40B4-BE49-F238E27FC236}">
              <a16:creationId xmlns:a16="http://schemas.microsoft.com/office/drawing/2014/main" id="{4A087C12-8A5D-44CE-AF54-2D06656299C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8" name="直線コネクタ 467">
          <a:extLst>
            <a:ext uri="{FF2B5EF4-FFF2-40B4-BE49-F238E27FC236}">
              <a16:creationId xmlns:a16="http://schemas.microsoft.com/office/drawing/2014/main" id="{C2BC3881-0CBC-47A2-8F1C-A7E3DC1D51D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9" name="テキスト ボックス 468">
          <a:extLst>
            <a:ext uri="{FF2B5EF4-FFF2-40B4-BE49-F238E27FC236}">
              <a16:creationId xmlns:a16="http://schemas.microsoft.com/office/drawing/2014/main" id="{444F8665-C05B-4F1D-A4ED-4E5F90CB859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0" name="直線コネクタ 469">
          <a:extLst>
            <a:ext uri="{FF2B5EF4-FFF2-40B4-BE49-F238E27FC236}">
              <a16:creationId xmlns:a16="http://schemas.microsoft.com/office/drawing/2014/main" id="{4FA145E1-5DB8-48AA-85D6-6E0918FB510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71" name="テキスト ボックス 470">
          <a:extLst>
            <a:ext uri="{FF2B5EF4-FFF2-40B4-BE49-F238E27FC236}">
              <a16:creationId xmlns:a16="http://schemas.microsoft.com/office/drawing/2014/main" id="{455C19BC-351F-4C08-9E6F-921537929CF3}"/>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2" name="直線コネクタ 471">
          <a:extLst>
            <a:ext uri="{FF2B5EF4-FFF2-40B4-BE49-F238E27FC236}">
              <a16:creationId xmlns:a16="http://schemas.microsoft.com/office/drawing/2014/main" id="{3E227187-A3DE-45C6-B989-D8509F69745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73" name="テキスト ボックス 472">
          <a:extLst>
            <a:ext uri="{FF2B5EF4-FFF2-40B4-BE49-F238E27FC236}">
              <a16:creationId xmlns:a16="http://schemas.microsoft.com/office/drawing/2014/main" id="{F4D9A961-56A4-4101-AE55-D073BF70B248}"/>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4" name="直線コネクタ 473">
          <a:extLst>
            <a:ext uri="{FF2B5EF4-FFF2-40B4-BE49-F238E27FC236}">
              <a16:creationId xmlns:a16="http://schemas.microsoft.com/office/drawing/2014/main" id="{48FB1F1A-D8D1-458B-B99C-9A75EFC3B63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75" name="テキスト ボックス 474">
          <a:extLst>
            <a:ext uri="{FF2B5EF4-FFF2-40B4-BE49-F238E27FC236}">
              <a16:creationId xmlns:a16="http://schemas.microsoft.com/office/drawing/2014/main" id="{9180CEF3-8F15-4C57-ACF2-4AC2CB562F61}"/>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6" name="直線コネクタ 475">
          <a:extLst>
            <a:ext uri="{FF2B5EF4-FFF2-40B4-BE49-F238E27FC236}">
              <a16:creationId xmlns:a16="http://schemas.microsoft.com/office/drawing/2014/main" id="{6A41E5BF-208B-40D5-BF56-A10F68693E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7" name="テキスト ボックス 476">
          <a:extLst>
            <a:ext uri="{FF2B5EF4-FFF2-40B4-BE49-F238E27FC236}">
              <a16:creationId xmlns:a16="http://schemas.microsoft.com/office/drawing/2014/main" id="{CA0B391A-68CC-4B95-9B01-685F1AEF220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8" name="【学校施設】&#10;一人当たり面積グラフ枠">
          <a:extLst>
            <a:ext uri="{FF2B5EF4-FFF2-40B4-BE49-F238E27FC236}">
              <a16:creationId xmlns:a16="http://schemas.microsoft.com/office/drawing/2014/main" id="{DBB5D9E3-57FD-4AA0-BC9F-1BF8837395A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479" name="直線コネクタ 478">
          <a:extLst>
            <a:ext uri="{FF2B5EF4-FFF2-40B4-BE49-F238E27FC236}">
              <a16:creationId xmlns:a16="http://schemas.microsoft.com/office/drawing/2014/main" id="{6A597F9A-8B98-40BC-B667-A3E949AAE9DB}"/>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480" name="【学校施設】&#10;一人当たり面積最小値テキスト">
          <a:extLst>
            <a:ext uri="{FF2B5EF4-FFF2-40B4-BE49-F238E27FC236}">
              <a16:creationId xmlns:a16="http://schemas.microsoft.com/office/drawing/2014/main" id="{3A6AAC0E-9DDF-4397-91D7-C3D3F177A40C}"/>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481" name="直線コネクタ 480">
          <a:extLst>
            <a:ext uri="{FF2B5EF4-FFF2-40B4-BE49-F238E27FC236}">
              <a16:creationId xmlns:a16="http://schemas.microsoft.com/office/drawing/2014/main" id="{3B932D85-891C-4846-8756-3A32D83CAE1E}"/>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482" name="【学校施設】&#10;一人当たり面積最大値テキスト">
          <a:extLst>
            <a:ext uri="{FF2B5EF4-FFF2-40B4-BE49-F238E27FC236}">
              <a16:creationId xmlns:a16="http://schemas.microsoft.com/office/drawing/2014/main" id="{F985F456-2C7C-425C-B05A-8F051C0DEF4E}"/>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483" name="直線コネクタ 482">
          <a:extLst>
            <a:ext uri="{FF2B5EF4-FFF2-40B4-BE49-F238E27FC236}">
              <a16:creationId xmlns:a16="http://schemas.microsoft.com/office/drawing/2014/main" id="{060DF6A8-1BCA-4D92-9FA5-FFC75981E5C7}"/>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484" name="【学校施設】&#10;一人当たり面積平均値テキスト">
          <a:extLst>
            <a:ext uri="{FF2B5EF4-FFF2-40B4-BE49-F238E27FC236}">
              <a16:creationId xmlns:a16="http://schemas.microsoft.com/office/drawing/2014/main" id="{5FD4C19F-0737-448C-AB94-D25EA4262122}"/>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485" name="フローチャート: 判断 484">
          <a:extLst>
            <a:ext uri="{FF2B5EF4-FFF2-40B4-BE49-F238E27FC236}">
              <a16:creationId xmlns:a16="http://schemas.microsoft.com/office/drawing/2014/main" id="{35642133-00AC-4E45-A0AE-E077F5FA99B7}"/>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486" name="フローチャート: 判断 485">
          <a:extLst>
            <a:ext uri="{FF2B5EF4-FFF2-40B4-BE49-F238E27FC236}">
              <a16:creationId xmlns:a16="http://schemas.microsoft.com/office/drawing/2014/main" id="{04DB5F9C-69EB-4FEA-B881-FE6968171085}"/>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487" name="フローチャート: 判断 486">
          <a:extLst>
            <a:ext uri="{FF2B5EF4-FFF2-40B4-BE49-F238E27FC236}">
              <a16:creationId xmlns:a16="http://schemas.microsoft.com/office/drawing/2014/main" id="{694FB23D-3AD8-47C0-8314-2C25A4C476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488" name="フローチャート: 判断 487">
          <a:extLst>
            <a:ext uri="{FF2B5EF4-FFF2-40B4-BE49-F238E27FC236}">
              <a16:creationId xmlns:a16="http://schemas.microsoft.com/office/drawing/2014/main" id="{17A1A3FF-6EBF-463C-B797-813BD3CF3162}"/>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489" name="フローチャート: 判断 488">
          <a:extLst>
            <a:ext uri="{FF2B5EF4-FFF2-40B4-BE49-F238E27FC236}">
              <a16:creationId xmlns:a16="http://schemas.microsoft.com/office/drawing/2014/main" id="{C3891A63-7C57-401C-A74A-C8D9EC07B2FC}"/>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AA4F06D5-2784-46CB-82A9-8EB5CD20AE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1B2F9CD-7BC6-495B-BE36-B3D5DE93F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83866EB6-FCA9-47DB-A78B-9A91EFF25A8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5EFF0D4D-4F4D-4D57-BC28-D6671FFD159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AF60A0F-C93A-4388-9E06-5AB205663B5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29576</xdr:rowOff>
    </xdr:from>
    <xdr:to>
      <xdr:col>116</xdr:col>
      <xdr:colOff>114300</xdr:colOff>
      <xdr:row>62</xdr:row>
      <xdr:rowOff>131176</xdr:rowOff>
    </xdr:to>
    <xdr:sp macro="" textlink="">
      <xdr:nvSpPr>
        <xdr:cNvPr id="495" name="楕円 494">
          <a:extLst>
            <a:ext uri="{FF2B5EF4-FFF2-40B4-BE49-F238E27FC236}">
              <a16:creationId xmlns:a16="http://schemas.microsoft.com/office/drawing/2014/main" id="{C43ED139-C38D-472E-A22C-24B0A5DC66AE}"/>
            </a:ext>
          </a:extLst>
        </xdr:cNvPr>
        <xdr:cNvSpPr/>
      </xdr:nvSpPr>
      <xdr:spPr>
        <a:xfrm>
          <a:off x="22110700" y="106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52453</xdr:rowOff>
    </xdr:from>
    <xdr:ext cx="469744" cy="259045"/>
    <xdr:sp macro="" textlink="">
      <xdr:nvSpPr>
        <xdr:cNvPr id="496" name="【学校施設】&#10;一人当たり面積該当値テキスト">
          <a:extLst>
            <a:ext uri="{FF2B5EF4-FFF2-40B4-BE49-F238E27FC236}">
              <a16:creationId xmlns:a16="http://schemas.microsoft.com/office/drawing/2014/main" id="{076D7B57-3AC1-45B1-B4E5-D96DF3A0DDE5}"/>
            </a:ext>
          </a:extLst>
        </xdr:cNvPr>
        <xdr:cNvSpPr txBox="1"/>
      </xdr:nvSpPr>
      <xdr:spPr>
        <a:xfrm>
          <a:off x="22199600" y="105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53108</xdr:rowOff>
    </xdr:from>
    <xdr:ext cx="469744" cy="259045"/>
    <xdr:sp macro="" textlink="">
      <xdr:nvSpPr>
        <xdr:cNvPr id="497" name="n_1aveValue【学校施設】&#10;一人当たり面積">
          <a:extLst>
            <a:ext uri="{FF2B5EF4-FFF2-40B4-BE49-F238E27FC236}">
              <a16:creationId xmlns:a16="http://schemas.microsoft.com/office/drawing/2014/main" id="{BD31B371-EFC0-42B7-BB77-A23BC621F121}"/>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498" name="n_2aveValue【学校施設】&#10;一人当たり面積">
          <a:extLst>
            <a:ext uri="{FF2B5EF4-FFF2-40B4-BE49-F238E27FC236}">
              <a16:creationId xmlns:a16="http://schemas.microsoft.com/office/drawing/2014/main" id="{877E7644-1E11-4D96-A737-BA5B466C544A}"/>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499" name="n_3aveValue【学校施設】&#10;一人当たり面積">
          <a:extLst>
            <a:ext uri="{FF2B5EF4-FFF2-40B4-BE49-F238E27FC236}">
              <a16:creationId xmlns:a16="http://schemas.microsoft.com/office/drawing/2014/main" id="{8C5F2571-08E5-42D0-A8A8-CAC1D3895A21}"/>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500" name="n_4aveValue【学校施設】&#10;一人当たり面積">
          <a:extLst>
            <a:ext uri="{FF2B5EF4-FFF2-40B4-BE49-F238E27FC236}">
              <a16:creationId xmlns:a16="http://schemas.microsoft.com/office/drawing/2014/main" id="{99E84F73-E6AA-4035-8DA0-95DF21569836}"/>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1D5506AD-3BB9-47B6-8E93-11AB7B6D74E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5F30ACBE-5E89-441C-9445-3CA0C928FEC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8B88737B-825E-4AD7-9EA0-E999E687AAC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07AB5E24-59F6-426E-83F7-2DE1EB87193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AE48D46E-2D28-4132-9ECB-29CB1B5537E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3FB4A1AF-98BB-4747-AAA0-19EB416FC1D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EE6C03DC-1213-4F01-A3D0-815346188A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B2F44B67-C5ED-4BE4-BC79-284E2B948B6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9" name="正方形/長方形 508">
          <a:extLst>
            <a:ext uri="{FF2B5EF4-FFF2-40B4-BE49-F238E27FC236}">
              <a16:creationId xmlns:a16="http://schemas.microsoft.com/office/drawing/2014/main" id="{55D252A4-C90E-46F5-972B-523355993C9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0" name="正方形/長方形 509">
          <a:extLst>
            <a:ext uri="{FF2B5EF4-FFF2-40B4-BE49-F238E27FC236}">
              <a16:creationId xmlns:a16="http://schemas.microsoft.com/office/drawing/2014/main" id="{667D52BF-A411-45E9-8F1E-6916ED1AFE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1" name="正方形/長方形 510">
          <a:extLst>
            <a:ext uri="{FF2B5EF4-FFF2-40B4-BE49-F238E27FC236}">
              <a16:creationId xmlns:a16="http://schemas.microsoft.com/office/drawing/2014/main" id="{1C8EE1B2-B401-42A1-AB7B-3604B665D18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2" name="正方形/長方形 511">
          <a:extLst>
            <a:ext uri="{FF2B5EF4-FFF2-40B4-BE49-F238E27FC236}">
              <a16:creationId xmlns:a16="http://schemas.microsoft.com/office/drawing/2014/main" id="{FAE22358-AEA4-4F50-B0A7-DC0F4074EED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3" name="正方形/長方形 512">
          <a:extLst>
            <a:ext uri="{FF2B5EF4-FFF2-40B4-BE49-F238E27FC236}">
              <a16:creationId xmlns:a16="http://schemas.microsoft.com/office/drawing/2014/main" id="{B3B6B9B7-C38D-4407-9356-0332687258E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4" name="正方形/長方形 513">
          <a:extLst>
            <a:ext uri="{FF2B5EF4-FFF2-40B4-BE49-F238E27FC236}">
              <a16:creationId xmlns:a16="http://schemas.microsoft.com/office/drawing/2014/main" id="{7FF7A8CA-3943-4B39-B300-ABE35781D4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5" name="正方形/長方形 514">
          <a:extLst>
            <a:ext uri="{FF2B5EF4-FFF2-40B4-BE49-F238E27FC236}">
              <a16:creationId xmlns:a16="http://schemas.microsoft.com/office/drawing/2014/main" id="{3E9682DE-8F32-4626-8F1B-2BC7F0E5493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6" name="正方形/長方形 515">
          <a:extLst>
            <a:ext uri="{FF2B5EF4-FFF2-40B4-BE49-F238E27FC236}">
              <a16:creationId xmlns:a16="http://schemas.microsoft.com/office/drawing/2014/main" id="{00ED3061-322B-4412-880F-F87D2933936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7" name="正方形/長方形 516">
          <a:extLst>
            <a:ext uri="{FF2B5EF4-FFF2-40B4-BE49-F238E27FC236}">
              <a16:creationId xmlns:a16="http://schemas.microsoft.com/office/drawing/2014/main" id="{5DCDB130-DA73-459D-8DF9-C75A667FE3F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8" name="正方形/長方形 517">
          <a:extLst>
            <a:ext uri="{FF2B5EF4-FFF2-40B4-BE49-F238E27FC236}">
              <a16:creationId xmlns:a16="http://schemas.microsoft.com/office/drawing/2014/main" id="{99C4BFF4-5813-4679-B5F5-BA419FC0EA5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9" name="正方形/長方形 518">
          <a:extLst>
            <a:ext uri="{FF2B5EF4-FFF2-40B4-BE49-F238E27FC236}">
              <a16:creationId xmlns:a16="http://schemas.microsoft.com/office/drawing/2014/main" id="{B0FABD76-0BC3-48AF-921D-40B417E4B98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0" name="正方形/長方形 519">
          <a:extLst>
            <a:ext uri="{FF2B5EF4-FFF2-40B4-BE49-F238E27FC236}">
              <a16:creationId xmlns:a16="http://schemas.microsoft.com/office/drawing/2014/main" id="{8D43F48E-027B-41F3-B5F4-6590B6B6F7E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1" name="正方形/長方形 520">
          <a:extLst>
            <a:ext uri="{FF2B5EF4-FFF2-40B4-BE49-F238E27FC236}">
              <a16:creationId xmlns:a16="http://schemas.microsoft.com/office/drawing/2014/main" id="{BC4371AB-914C-4266-9647-D3CC734C73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2" name="正方形/長方形 521">
          <a:extLst>
            <a:ext uri="{FF2B5EF4-FFF2-40B4-BE49-F238E27FC236}">
              <a16:creationId xmlns:a16="http://schemas.microsoft.com/office/drawing/2014/main" id="{B1B26821-56AD-4A47-8653-F90D64A72FB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3" name="正方形/長方形 522">
          <a:extLst>
            <a:ext uri="{FF2B5EF4-FFF2-40B4-BE49-F238E27FC236}">
              <a16:creationId xmlns:a16="http://schemas.microsoft.com/office/drawing/2014/main" id="{927DABE4-0D0F-4CCF-BA46-A2DACB8644E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4" name="正方形/長方形 523">
          <a:extLst>
            <a:ext uri="{FF2B5EF4-FFF2-40B4-BE49-F238E27FC236}">
              <a16:creationId xmlns:a16="http://schemas.microsoft.com/office/drawing/2014/main" id="{C6033069-423F-4EF5-B754-14FA07F238D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5" name="テキスト ボックス 524">
          <a:extLst>
            <a:ext uri="{FF2B5EF4-FFF2-40B4-BE49-F238E27FC236}">
              <a16:creationId xmlns:a16="http://schemas.microsoft.com/office/drawing/2014/main" id="{1E51D3FD-B3B4-4EA6-88F0-E95B83BC7A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6" name="直線コネクタ 525">
          <a:extLst>
            <a:ext uri="{FF2B5EF4-FFF2-40B4-BE49-F238E27FC236}">
              <a16:creationId xmlns:a16="http://schemas.microsoft.com/office/drawing/2014/main" id="{E1319D47-4ACD-47A6-A122-17AF59A78E6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7" name="テキスト ボックス 526">
          <a:extLst>
            <a:ext uri="{FF2B5EF4-FFF2-40B4-BE49-F238E27FC236}">
              <a16:creationId xmlns:a16="http://schemas.microsoft.com/office/drawing/2014/main" id="{10624BCB-7C2A-4E3C-9BF3-22B498967B0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8" name="直線コネクタ 527">
          <a:extLst>
            <a:ext uri="{FF2B5EF4-FFF2-40B4-BE49-F238E27FC236}">
              <a16:creationId xmlns:a16="http://schemas.microsoft.com/office/drawing/2014/main" id="{FF006CA0-A3E6-40BE-AC2F-B90692132F7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9" name="テキスト ボックス 528">
          <a:extLst>
            <a:ext uri="{FF2B5EF4-FFF2-40B4-BE49-F238E27FC236}">
              <a16:creationId xmlns:a16="http://schemas.microsoft.com/office/drawing/2014/main" id="{346031C1-3F50-468A-9ADB-F7386AB9557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0" name="直線コネクタ 529">
          <a:extLst>
            <a:ext uri="{FF2B5EF4-FFF2-40B4-BE49-F238E27FC236}">
              <a16:creationId xmlns:a16="http://schemas.microsoft.com/office/drawing/2014/main" id="{97CBDA82-70CC-4622-A64D-6D3EC8C2390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1" name="テキスト ボックス 530">
          <a:extLst>
            <a:ext uri="{FF2B5EF4-FFF2-40B4-BE49-F238E27FC236}">
              <a16:creationId xmlns:a16="http://schemas.microsoft.com/office/drawing/2014/main" id="{F5ED3D6F-7865-48DC-8332-AE28755C51B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2" name="直線コネクタ 531">
          <a:extLst>
            <a:ext uri="{FF2B5EF4-FFF2-40B4-BE49-F238E27FC236}">
              <a16:creationId xmlns:a16="http://schemas.microsoft.com/office/drawing/2014/main" id="{F5CF2F34-36EC-46C9-8F09-3AC8EE4F17B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3" name="テキスト ボックス 532">
          <a:extLst>
            <a:ext uri="{FF2B5EF4-FFF2-40B4-BE49-F238E27FC236}">
              <a16:creationId xmlns:a16="http://schemas.microsoft.com/office/drawing/2014/main" id="{DD70E0C1-A0D0-4CC5-8F8F-2297166A3FD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4" name="直線コネクタ 533">
          <a:extLst>
            <a:ext uri="{FF2B5EF4-FFF2-40B4-BE49-F238E27FC236}">
              <a16:creationId xmlns:a16="http://schemas.microsoft.com/office/drawing/2014/main" id="{D50AF980-5942-4F8C-B19A-509EE7B5E8B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5" name="テキスト ボックス 534">
          <a:extLst>
            <a:ext uri="{FF2B5EF4-FFF2-40B4-BE49-F238E27FC236}">
              <a16:creationId xmlns:a16="http://schemas.microsoft.com/office/drawing/2014/main" id="{E815C7D1-BB30-4DE2-87A3-C43B33FE838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6" name="直線コネクタ 535">
          <a:extLst>
            <a:ext uri="{FF2B5EF4-FFF2-40B4-BE49-F238E27FC236}">
              <a16:creationId xmlns:a16="http://schemas.microsoft.com/office/drawing/2014/main" id="{59C8208E-190A-4F39-BCD7-FB28506E10C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37" name="テキスト ボックス 536">
          <a:extLst>
            <a:ext uri="{FF2B5EF4-FFF2-40B4-BE49-F238E27FC236}">
              <a16:creationId xmlns:a16="http://schemas.microsoft.com/office/drawing/2014/main" id="{609BAA80-938D-4EC0-8993-154E920432A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8" name="直線コネクタ 537">
          <a:extLst>
            <a:ext uri="{FF2B5EF4-FFF2-40B4-BE49-F238E27FC236}">
              <a16:creationId xmlns:a16="http://schemas.microsoft.com/office/drawing/2014/main" id="{38B27855-4897-4E26-BDB4-EF515A111A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公民館】&#10;有形固定資産減価償却率グラフ枠">
          <a:extLst>
            <a:ext uri="{FF2B5EF4-FFF2-40B4-BE49-F238E27FC236}">
              <a16:creationId xmlns:a16="http://schemas.microsoft.com/office/drawing/2014/main" id="{AA4EC791-87C7-4B32-929E-61FBAB2D21D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40" name="直線コネクタ 539">
          <a:extLst>
            <a:ext uri="{FF2B5EF4-FFF2-40B4-BE49-F238E27FC236}">
              <a16:creationId xmlns:a16="http://schemas.microsoft.com/office/drawing/2014/main" id="{7695FE4E-E6FD-4E09-BA1C-52B8B51227AB}"/>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41" name="【公民館】&#10;有形固定資産減価償却率最小値テキスト">
          <a:extLst>
            <a:ext uri="{FF2B5EF4-FFF2-40B4-BE49-F238E27FC236}">
              <a16:creationId xmlns:a16="http://schemas.microsoft.com/office/drawing/2014/main" id="{895DCA1B-312A-434D-9E39-5E9270DB0D49}"/>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42" name="直線コネクタ 541">
          <a:extLst>
            <a:ext uri="{FF2B5EF4-FFF2-40B4-BE49-F238E27FC236}">
              <a16:creationId xmlns:a16="http://schemas.microsoft.com/office/drawing/2014/main" id="{59B70D9A-4054-47E6-8CAA-DDF61AF07FD4}"/>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43" name="【公民館】&#10;有形固定資産減価償却率最大値テキスト">
          <a:extLst>
            <a:ext uri="{FF2B5EF4-FFF2-40B4-BE49-F238E27FC236}">
              <a16:creationId xmlns:a16="http://schemas.microsoft.com/office/drawing/2014/main" id="{DE2DA02F-4F5A-4E7B-A083-2BE74BE5A96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4" name="直線コネクタ 543">
          <a:extLst>
            <a:ext uri="{FF2B5EF4-FFF2-40B4-BE49-F238E27FC236}">
              <a16:creationId xmlns:a16="http://schemas.microsoft.com/office/drawing/2014/main" id="{05182140-07C1-4B21-823C-E7666BF5CC5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545" name="【公民館】&#10;有形固定資産減価償却率平均値テキスト">
          <a:extLst>
            <a:ext uri="{FF2B5EF4-FFF2-40B4-BE49-F238E27FC236}">
              <a16:creationId xmlns:a16="http://schemas.microsoft.com/office/drawing/2014/main" id="{5FC334D0-A27C-4D53-AD40-3D90DD7859ED}"/>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546" name="フローチャート: 判断 545">
          <a:extLst>
            <a:ext uri="{FF2B5EF4-FFF2-40B4-BE49-F238E27FC236}">
              <a16:creationId xmlns:a16="http://schemas.microsoft.com/office/drawing/2014/main" id="{ACCC3E3F-7DB6-4A95-8050-4537D61598AC}"/>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547" name="フローチャート: 判断 546">
          <a:extLst>
            <a:ext uri="{FF2B5EF4-FFF2-40B4-BE49-F238E27FC236}">
              <a16:creationId xmlns:a16="http://schemas.microsoft.com/office/drawing/2014/main" id="{85712998-7742-4838-937F-2DCD209F61F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548" name="フローチャート: 判断 547">
          <a:extLst>
            <a:ext uri="{FF2B5EF4-FFF2-40B4-BE49-F238E27FC236}">
              <a16:creationId xmlns:a16="http://schemas.microsoft.com/office/drawing/2014/main" id="{07B475DA-EB07-4E0A-A9A8-E17D1EA92D64}"/>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549" name="フローチャート: 判断 548">
          <a:extLst>
            <a:ext uri="{FF2B5EF4-FFF2-40B4-BE49-F238E27FC236}">
              <a16:creationId xmlns:a16="http://schemas.microsoft.com/office/drawing/2014/main" id="{04919AF9-221D-40B0-82AD-F2E9A94B67FC}"/>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550" name="フローチャート: 判断 549">
          <a:extLst>
            <a:ext uri="{FF2B5EF4-FFF2-40B4-BE49-F238E27FC236}">
              <a16:creationId xmlns:a16="http://schemas.microsoft.com/office/drawing/2014/main" id="{0567E3E3-F757-4468-B115-28225ACDC235}"/>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7CA15864-D7E3-4BA5-AEF6-4B54A4C5BB7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7850E2BF-95A2-478F-A6D3-7388BE26168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4C60098A-2F45-49E9-BFA5-92FCBCE729E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FD0957EA-AAD5-4254-9AEC-D785FF0FC7D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2CE195D6-B18D-4E0D-8B02-9F159B3387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120650</xdr:rowOff>
    </xdr:from>
    <xdr:to>
      <xdr:col>85</xdr:col>
      <xdr:colOff>177800</xdr:colOff>
      <xdr:row>106</xdr:row>
      <xdr:rowOff>50800</xdr:rowOff>
    </xdr:to>
    <xdr:sp macro="" textlink="">
      <xdr:nvSpPr>
        <xdr:cNvPr id="556" name="楕円 555">
          <a:extLst>
            <a:ext uri="{FF2B5EF4-FFF2-40B4-BE49-F238E27FC236}">
              <a16:creationId xmlns:a16="http://schemas.microsoft.com/office/drawing/2014/main" id="{0BFDA865-CB5D-437E-94C3-8DDD9DAB230A}"/>
            </a:ext>
          </a:extLst>
        </xdr:cNvPr>
        <xdr:cNvSpPr/>
      </xdr:nvSpPr>
      <xdr:spPr>
        <a:xfrm>
          <a:off x="16268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99077</xdr:rowOff>
    </xdr:from>
    <xdr:ext cx="405111" cy="259045"/>
    <xdr:sp macro="" textlink="">
      <xdr:nvSpPr>
        <xdr:cNvPr id="557" name="【公民館】&#10;有形固定資産減価償却率該当値テキスト">
          <a:extLst>
            <a:ext uri="{FF2B5EF4-FFF2-40B4-BE49-F238E27FC236}">
              <a16:creationId xmlns:a16="http://schemas.microsoft.com/office/drawing/2014/main" id="{E30CB5FC-57F2-4B0A-AC62-841DD3D66B55}"/>
            </a:ext>
          </a:extLst>
        </xdr:cNvPr>
        <xdr:cNvSpPr txBox="1"/>
      </xdr:nvSpPr>
      <xdr:spPr>
        <a:xfrm>
          <a:off x="16357600"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53357</xdr:rowOff>
    </xdr:from>
    <xdr:ext cx="405111" cy="259045"/>
    <xdr:sp macro="" textlink="">
      <xdr:nvSpPr>
        <xdr:cNvPr id="558" name="n_1aveValue【公民館】&#10;有形固定資産減価償却率">
          <a:extLst>
            <a:ext uri="{FF2B5EF4-FFF2-40B4-BE49-F238E27FC236}">
              <a16:creationId xmlns:a16="http://schemas.microsoft.com/office/drawing/2014/main" id="{5E8D2B21-5B77-4BAF-AB7C-D277A7ED3B1B}"/>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559" name="n_2aveValue【公民館】&#10;有形固定資産減価償却率">
          <a:extLst>
            <a:ext uri="{FF2B5EF4-FFF2-40B4-BE49-F238E27FC236}">
              <a16:creationId xmlns:a16="http://schemas.microsoft.com/office/drawing/2014/main" id="{1769C6CC-44DE-4238-8BA7-294FED1191F7}"/>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560" name="n_3aveValue【公民館】&#10;有形固定資産減価償却率">
          <a:extLst>
            <a:ext uri="{FF2B5EF4-FFF2-40B4-BE49-F238E27FC236}">
              <a16:creationId xmlns:a16="http://schemas.microsoft.com/office/drawing/2014/main" id="{38D1DADA-EAC5-4E6C-BDEA-2AA4632CC07B}"/>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561" name="n_4aveValue【公民館】&#10;有形固定資産減価償却率">
          <a:extLst>
            <a:ext uri="{FF2B5EF4-FFF2-40B4-BE49-F238E27FC236}">
              <a16:creationId xmlns:a16="http://schemas.microsoft.com/office/drawing/2014/main" id="{AD9EA0C8-4B48-4C08-B57D-3C42DD33579F}"/>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2" name="正方形/長方形 561">
          <a:extLst>
            <a:ext uri="{FF2B5EF4-FFF2-40B4-BE49-F238E27FC236}">
              <a16:creationId xmlns:a16="http://schemas.microsoft.com/office/drawing/2014/main" id="{67B2A0A9-E51F-4CCB-8A3F-B45B450EA16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3" name="正方形/長方形 562">
          <a:extLst>
            <a:ext uri="{FF2B5EF4-FFF2-40B4-BE49-F238E27FC236}">
              <a16:creationId xmlns:a16="http://schemas.microsoft.com/office/drawing/2014/main" id="{00C41B7B-D1BA-49AC-A86A-8376B387A78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4" name="正方形/長方形 563">
          <a:extLst>
            <a:ext uri="{FF2B5EF4-FFF2-40B4-BE49-F238E27FC236}">
              <a16:creationId xmlns:a16="http://schemas.microsoft.com/office/drawing/2014/main" id="{6559991A-C061-47E3-A42C-063FDFD770F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5" name="正方形/長方形 564">
          <a:extLst>
            <a:ext uri="{FF2B5EF4-FFF2-40B4-BE49-F238E27FC236}">
              <a16:creationId xmlns:a16="http://schemas.microsoft.com/office/drawing/2014/main" id="{D25F4E64-9097-4A60-B7C2-4DE26C1FA16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6" name="正方形/長方形 565">
          <a:extLst>
            <a:ext uri="{FF2B5EF4-FFF2-40B4-BE49-F238E27FC236}">
              <a16:creationId xmlns:a16="http://schemas.microsoft.com/office/drawing/2014/main" id="{37D18694-6921-4D8C-A8B7-E4D49529A3B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7" name="正方形/長方形 566">
          <a:extLst>
            <a:ext uri="{FF2B5EF4-FFF2-40B4-BE49-F238E27FC236}">
              <a16:creationId xmlns:a16="http://schemas.microsoft.com/office/drawing/2014/main" id="{E246D613-4127-43A3-842E-CAC66EFCD18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8" name="正方形/長方形 567">
          <a:extLst>
            <a:ext uri="{FF2B5EF4-FFF2-40B4-BE49-F238E27FC236}">
              <a16:creationId xmlns:a16="http://schemas.microsoft.com/office/drawing/2014/main" id="{63B465F7-0E70-40F0-8AEC-993DE22F107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9" name="正方形/長方形 568">
          <a:extLst>
            <a:ext uri="{FF2B5EF4-FFF2-40B4-BE49-F238E27FC236}">
              <a16:creationId xmlns:a16="http://schemas.microsoft.com/office/drawing/2014/main" id="{DA3BD5A4-3E32-46BF-A7BD-A40021FF6CC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0" name="テキスト ボックス 569">
          <a:extLst>
            <a:ext uri="{FF2B5EF4-FFF2-40B4-BE49-F238E27FC236}">
              <a16:creationId xmlns:a16="http://schemas.microsoft.com/office/drawing/2014/main" id="{57D7727E-1034-4102-8105-881EFAD5BC8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1" name="直線コネクタ 570">
          <a:extLst>
            <a:ext uri="{FF2B5EF4-FFF2-40B4-BE49-F238E27FC236}">
              <a16:creationId xmlns:a16="http://schemas.microsoft.com/office/drawing/2014/main" id="{CB991007-34A5-4FD7-9B77-E67B60B2C1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2" name="直線コネクタ 571">
          <a:extLst>
            <a:ext uri="{FF2B5EF4-FFF2-40B4-BE49-F238E27FC236}">
              <a16:creationId xmlns:a16="http://schemas.microsoft.com/office/drawing/2014/main" id="{4996B067-B64B-4276-A147-3F3C844BC8D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3" name="テキスト ボックス 572">
          <a:extLst>
            <a:ext uri="{FF2B5EF4-FFF2-40B4-BE49-F238E27FC236}">
              <a16:creationId xmlns:a16="http://schemas.microsoft.com/office/drawing/2014/main" id="{ED4204C1-50A4-402D-B2EF-863131C2CB9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4" name="直線コネクタ 573">
          <a:extLst>
            <a:ext uri="{FF2B5EF4-FFF2-40B4-BE49-F238E27FC236}">
              <a16:creationId xmlns:a16="http://schemas.microsoft.com/office/drawing/2014/main" id="{A0D21B69-C8B8-4545-B52C-6748A84D58D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5" name="テキスト ボックス 574">
          <a:extLst>
            <a:ext uri="{FF2B5EF4-FFF2-40B4-BE49-F238E27FC236}">
              <a16:creationId xmlns:a16="http://schemas.microsoft.com/office/drawing/2014/main" id="{8ADDF441-561E-445C-BDE4-B77DCE7361A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6" name="直線コネクタ 575">
          <a:extLst>
            <a:ext uri="{FF2B5EF4-FFF2-40B4-BE49-F238E27FC236}">
              <a16:creationId xmlns:a16="http://schemas.microsoft.com/office/drawing/2014/main" id="{779BDBCF-2BC7-4F6E-B3F8-150B619F5F4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77" name="テキスト ボックス 576">
          <a:extLst>
            <a:ext uri="{FF2B5EF4-FFF2-40B4-BE49-F238E27FC236}">
              <a16:creationId xmlns:a16="http://schemas.microsoft.com/office/drawing/2014/main" id="{055CD681-5BE4-44A9-A1EF-F5C847357EC4}"/>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8" name="直線コネクタ 577">
          <a:extLst>
            <a:ext uri="{FF2B5EF4-FFF2-40B4-BE49-F238E27FC236}">
              <a16:creationId xmlns:a16="http://schemas.microsoft.com/office/drawing/2014/main" id="{285252E7-5A0B-4B95-B136-7A50B60EDC9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79" name="テキスト ボックス 578">
          <a:extLst>
            <a:ext uri="{FF2B5EF4-FFF2-40B4-BE49-F238E27FC236}">
              <a16:creationId xmlns:a16="http://schemas.microsoft.com/office/drawing/2014/main" id="{54A84466-D573-4B68-AF0B-803B905DA3D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0" name="直線コネクタ 579">
          <a:extLst>
            <a:ext uri="{FF2B5EF4-FFF2-40B4-BE49-F238E27FC236}">
              <a16:creationId xmlns:a16="http://schemas.microsoft.com/office/drawing/2014/main" id="{36FE9603-A2D9-4349-8FCE-4628AC66438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81" name="テキスト ボックス 580">
          <a:extLst>
            <a:ext uri="{FF2B5EF4-FFF2-40B4-BE49-F238E27FC236}">
              <a16:creationId xmlns:a16="http://schemas.microsoft.com/office/drawing/2014/main" id="{50BE24E3-3A03-4507-9923-AD9355B0B36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2" name="直線コネクタ 581">
          <a:extLst>
            <a:ext uri="{FF2B5EF4-FFF2-40B4-BE49-F238E27FC236}">
              <a16:creationId xmlns:a16="http://schemas.microsoft.com/office/drawing/2014/main" id="{70D29DF6-A0B7-414B-A334-6F8DB8F6BB8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83" name="テキスト ボックス 582">
          <a:extLst>
            <a:ext uri="{FF2B5EF4-FFF2-40B4-BE49-F238E27FC236}">
              <a16:creationId xmlns:a16="http://schemas.microsoft.com/office/drawing/2014/main" id="{30744358-397E-48FB-AE3C-67DACC641708}"/>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4" name="【公民館】&#10;一人当たり面積グラフ枠">
          <a:extLst>
            <a:ext uri="{FF2B5EF4-FFF2-40B4-BE49-F238E27FC236}">
              <a16:creationId xmlns:a16="http://schemas.microsoft.com/office/drawing/2014/main" id="{CC1CA89E-BA5A-424B-8BA8-F5FB545DE9E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585" name="直線コネクタ 584">
          <a:extLst>
            <a:ext uri="{FF2B5EF4-FFF2-40B4-BE49-F238E27FC236}">
              <a16:creationId xmlns:a16="http://schemas.microsoft.com/office/drawing/2014/main" id="{A615FFF0-650D-42D0-A000-76C2EEFC974F}"/>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586" name="【公民館】&#10;一人当たり面積最小値テキスト">
          <a:extLst>
            <a:ext uri="{FF2B5EF4-FFF2-40B4-BE49-F238E27FC236}">
              <a16:creationId xmlns:a16="http://schemas.microsoft.com/office/drawing/2014/main" id="{E651092C-2378-489B-A0C6-C0ED14C972C1}"/>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587" name="直線コネクタ 586">
          <a:extLst>
            <a:ext uri="{FF2B5EF4-FFF2-40B4-BE49-F238E27FC236}">
              <a16:creationId xmlns:a16="http://schemas.microsoft.com/office/drawing/2014/main" id="{7F9C6404-D816-4C5F-8B12-AFCA0873F948}"/>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588" name="【公民館】&#10;一人当たり面積最大値テキスト">
          <a:extLst>
            <a:ext uri="{FF2B5EF4-FFF2-40B4-BE49-F238E27FC236}">
              <a16:creationId xmlns:a16="http://schemas.microsoft.com/office/drawing/2014/main" id="{186F53C1-CD24-4CAC-BF14-868806356E4F}"/>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589" name="直線コネクタ 588">
          <a:extLst>
            <a:ext uri="{FF2B5EF4-FFF2-40B4-BE49-F238E27FC236}">
              <a16:creationId xmlns:a16="http://schemas.microsoft.com/office/drawing/2014/main" id="{422AA2C6-3514-497D-9503-67C873B4F717}"/>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590" name="【公民館】&#10;一人当たり面積平均値テキスト">
          <a:extLst>
            <a:ext uri="{FF2B5EF4-FFF2-40B4-BE49-F238E27FC236}">
              <a16:creationId xmlns:a16="http://schemas.microsoft.com/office/drawing/2014/main" id="{C0CA80F2-00F5-4408-AD1B-098F7DE42E2B}"/>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591" name="フローチャート: 判断 590">
          <a:extLst>
            <a:ext uri="{FF2B5EF4-FFF2-40B4-BE49-F238E27FC236}">
              <a16:creationId xmlns:a16="http://schemas.microsoft.com/office/drawing/2014/main" id="{213A16E0-AF21-44BF-90D8-9A7607E5440A}"/>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592" name="フローチャート: 判断 591">
          <a:extLst>
            <a:ext uri="{FF2B5EF4-FFF2-40B4-BE49-F238E27FC236}">
              <a16:creationId xmlns:a16="http://schemas.microsoft.com/office/drawing/2014/main" id="{4C53A6CA-2CED-47BD-8C0E-DA3D29744A7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593" name="フローチャート: 判断 592">
          <a:extLst>
            <a:ext uri="{FF2B5EF4-FFF2-40B4-BE49-F238E27FC236}">
              <a16:creationId xmlns:a16="http://schemas.microsoft.com/office/drawing/2014/main" id="{919712C0-BDF5-4A14-AD27-09ED8A922A33}"/>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594" name="フローチャート: 判断 593">
          <a:extLst>
            <a:ext uri="{FF2B5EF4-FFF2-40B4-BE49-F238E27FC236}">
              <a16:creationId xmlns:a16="http://schemas.microsoft.com/office/drawing/2014/main" id="{70443948-AE65-41C9-9E0C-3E5B5FE522CA}"/>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595" name="フローチャート: 判断 594">
          <a:extLst>
            <a:ext uri="{FF2B5EF4-FFF2-40B4-BE49-F238E27FC236}">
              <a16:creationId xmlns:a16="http://schemas.microsoft.com/office/drawing/2014/main" id="{80A4B462-A2B9-4423-B8F2-6A00141C32EF}"/>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9B0EFD04-33B3-4116-883B-60D4E218384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E0B608C1-5100-43E0-A685-28E8D9DC782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B09A41B7-345F-42DB-B482-97B0F4E9E4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F42243C3-1886-47D9-96B2-3E29D1C279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AC4983CB-AB9A-4EC6-9E62-2979E2341A3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169190</xdr:rowOff>
    </xdr:from>
    <xdr:to>
      <xdr:col>116</xdr:col>
      <xdr:colOff>114300</xdr:colOff>
      <xdr:row>108</xdr:row>
      <xdr:rowOff>99340</xdr:rowOff>
    </xdr:to>
    <xdr:sp macro="" textlink="">
      <xdr:nvSpPr>
        <xdr:cNvPr id="601" name="楕円 600">
          <a:extLst>
            <a:ext uri="{FF2B5EF4-FFF2-40B4-BE49-F238E27FC236}">
              <a16:creationId xmlns:a16="http://schemas.microsoft.com/office/drawing/2014/main" id="{A6DE4B08-9BFD-4E3D-A859-C985D5F065D5}"/>
            </a:ext>
          </a:extLst>
        </xdr:cNvPr>
        <xdr:cNvSpPr/>
      </xdr:nvSpPr>
      <xdr:spPr>
        <a:xfrm>
          <a:off x="22110700" y="18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128567</xdr:rowOff>
    </xdr:from>
    <xdr:ext cx="469744" cy="259045"/>
    <xdr:sp macro="" textlink="">
      <xdr:nvSpPr>
        <xdr:cNvPr id="602" name="【公民館】&#10;一人当たり面積該当値テキスト">
          <a:extLst>
            <a:ext uri="{FF2B5EF4-FFF2-40B4-BE49-F238E27FC236}">
              <a16:creationId xmlns:a16="http://schemas.microsoft.com/office/drawing/2014/main" id="{43C01C47-94BD-4CEE-A179-1E8BC8A02B5D}"/>
            </a:ext>
          </a:extLst>
        </xdr:cNvPr>
        <xdr:cNvSpPr txBox="1"/>
      </xdr:nvSpPr>
      <xdr:spPr>
        <a:xfrm>
          <a:off x="22199600" y="1830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145203</xdr:rowOff>
    </xdr:from>
    <xdr:ext cx="469744" cy="259045"/>
    <xdr:sp macro="" textlink="">
      <xdr:nvSpPr>
        <xdr:cNvPr id="603" name="n_1aveValue【公民館】&#10;一人当たり面積">
          <a:extLst>
            <a:ext uri="{FF2B5EF4-FFF2-40B4-BE49-F238E27FC236}">
              <a16:creationId xmlns:a16="http://schemas.microsoft.com/office/drawing/2014/main" id="{5008B6B6-4D7D-41BC-B767-1D86E31C6348}"/>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604" name="n_2aveValue【公民館】&#10;一人当たり面積">
          <a:extLst>
            <a:ext uri="{FF2B5EF4-FFF2-40B4-BE49-F238E27FC236}">
              <a16:creationId xmlns:a16="http://schemas.microsoft.com/office/drawing/2014/main" id="{0379741F-9BA0-41F1-A56D-8DCE63C3A866}"/>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605" name="n_3aveValue【公民館】&#10;一人当たり面積">
          <a:extLst>
            <a:ext uri="{FF2B5EF4-FFF2-40B4-BE49-F238E27FC236}">
              <a16:creationId xmlns:a16="http://schemas.microsoft.com/office/drawing/2014/main" id="{7812812F-B8B1-470A-BCFE-BA9EFC5328A5}"/>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606" name="n_4aveValue【公民館】&#10;一人当たり面積">
          <a:extLst>
            <a:ext uri="{FF2B5EF4-FFF2-40B4-BE49-F238E27FC236}">
              <a16:creationId xmlns:a16="http://schemas.microsoft.com/office/drawing/2014/main" id="{EE985D72-D8EE-47D6-A59C-F891B74941EA}"/>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7" name="正方形/長方形 606">
          <a:extLst>
            <a:ext uri="{FF2B5EF4-FFF2-40B4-BE49-F238E27FC236}">
              <a16:creationId xmlns:a16="http://schemas.microsoft.com/office/drawing/2014/main" id="{242BB921-C45E-4539-A057-73577FA97E0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8" name="正方形/長方形 607">
          <a:extLst>
            <a:ext uri="{FF2B5EF4-FFF2-40B4-BE49-F238E27FC236}">
              <a16:creationId xmlns:a16="http://schemas.microsoft.com/office/drawing/2014/main" id="{FEFAB39A-D734-460E-BA26-4FEB216105C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9" name="テキスト ボックス 608">
          <a:extLst>
            <a:ext uri="{FF2B5EF4-FFF2-40B4-BE49-F238E27FC236}">
              <a16:creationId xmlns:a16="http://schemas.microsoft.com/office/drawing/2014/main" id="{10DF3F58-FDEA-4E2F-ABE1-E5EE600B92B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有形固定資産減価償却率については、多くの施設で類似団体平均並となっている。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保育所・公民館においては類似団体平均値を大幅に上回っている。要因としては、施設の老朽化が進んでいるためと考えられる。そのため、今後は長寿命化や最適化を推進し、特に数値が大幅に上回っている施設については、優先的に実施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B0DB3E-044F-455F-9E2E-DFB3F246E9B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BB2BA7-0BCA-4567-AA92-5FD45782CFE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1896229-E2F7-481D-99F4-2F73FC89285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129B001-2979-4D73-A2B6-2F33EF832A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C4542C-6605-4113-BE52-2FFBCAD5F9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9D12F9-AA28-4632-B8FE-F78DA570167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92D4669-2CA8-4AD7-8D15-57BC29A5DA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61A802-0C9B-4DAE-BEBC-2B67E9B22C2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10B58B3-E5E3-4C2F-8D1E-AF0E5ED5850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A0FA8C9-0C52-461E-BCB5-19E383C7DC9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1,218
1,213
209.46
2,298,123
2,247,015
51,108
1,404,498
1,910,172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3F3FE5-D5D0-4A29-9FBF-8B0F5893C04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C65DE6-25B1-45B0-A8D6-64D4558C96B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BE89AC-8C03-4C42-B47B-2AAB0ED95FA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4CE7C3-A1E4-4030-A823-3A0D395791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32D149-7D45-445F-8391-CBC1B3F1C7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0A76B5D-FE8C-4E04-B821-978475F98EB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41F5A6F-8FA4-4638-96B4-0E9370C9A3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6E3ADF6-9206-4112-8308-F0103BC497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5726591-CC3C-43F6-8C1D-F1BCC197B9A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9C14F4F-9739-4D7F-94B6-38973E9CEB4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4D82922-668C-4C41-8A34-5C4B140D7A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B50E3D-3D01-4DD6-A77C-F499B7A681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2A04B4-59E8-44B6-88D3-6A243807205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DCA03C1-D9A6-4FDC-AA9A-3C49BA2181D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8B05512-7F6A-4394-923D-B809942FC6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5E2ED0-8AB6-4A31-8B64-16B355ABEF9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54947D-AEA2-4A9E-AEA3-24B307C651B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0D6401-3838-408B-8510-3E26C60EC0F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6DB04FF-3C8D-49D1-A198-1B4FC29DA66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FC7D949-CEC5-4BD3-A0B4-E6533950F60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2AF4947-EFE1-47AD-AE6F-3EFD14F8E6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DA479D7-83BB-4402-8AF6-FC1E5FE8461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703F41-A982-4105-A559-E9DC2B4C3B2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19ED8DC-CC03-4F72-9DE1-89DAEDC11E6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CBCDC89-191C-4EBC-AA3C-4F95DBC60B1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7C14B1C-37E7-4073-8278-613E4A2134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764D9C1-C173-4850-BBD4-57C4124F3E5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9FC593C-E43A-4701-BDC2-2CAFB827813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8F4BAA-7BD7-4FF9-927F-600D865A8C4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3CC8F82-E172-42F0-A299-E3601A37478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4CE60EA-1A75-4695-A429-16C3D70781B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FA91F0E-429C-447C-B4DE-32B0951420D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7FE6DCA-6DC8-44AA-AF09-F2BE46BC9C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D3B9D5E-7E5E-4BE0-8A43-D59C645403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64E0497-63E2-4B8D-A7AA-4D06017E15D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4D468A9-BB30-4385-A4B0-9115D2234CF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6964B65-0F9B-428F-A1D0-A13BD7CF0D8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C707A71-07F6-451E-B65C-2AC7805BC29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E1B9575-C81E-4D44-AE01-39498D83A7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99B0CB4-7629-4D63-8150-068125FB223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B46D4A1-251E-4992-8469-403CEA56171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75D720A-8F07-48B3-A707-A0E59655411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B33FA9B-9C88-44B6-BDAD-6EB2E343612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1149530-3597-4B62-98D7-FDB97F5D9C8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1BCE3CC-36DD-4F43-A436-503EEEE26A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184A3BD-B536-44B8-B2E8-AF7E3EA7C34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AC9BF1C-0F5B-420D-A279-9068678B612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BAB586F-4813-4CCA-8322-A33412C945C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0C639E3-650A-4ADA-A2DB-DEB91EEF832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72B208EC-EF35-48FB-BE34-95D216D1007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22FA5678-3EDB-47C7-99C1-FFB11367611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B83B0822-D131-4731-90BD-6BF77A05C57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B9FA476-73F1-440B-9321-C1D749A383B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F5C854FB-1BF9-4B5E-BA87-88025632B6B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B9AB3578-0D5E-405B-9434-E302E5F2CF2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3CE8564-C176-4A66-BF28-07EDDAA0135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C6321D2-B52F-44E0-BF90-88E0CFA6364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CA32ED2F-B979-45B7-A9FE-716C5A5998E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92D9F9E2-83E6-4369-A916-1BF11ED69CE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CA6A08C2-1908-47D9-B58B-D18CFA3B00F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C9C4C2E3-27EF-4D5C-8ACD-7A9C1DC23C5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6489B3D4-B0D9-4A46-8E74-A70418DA5F8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800181A5-6CE0-4BBA-9039-6966AE481F7E}"/>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B025BBF4-806C-406A-BB4F-8CAD11187FD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921CEC1-10CD-4F36-89EA-16A0E8059E2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FFCE604A-64F2-4690-95FD-541CF1E11CBE}"/>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1FE61562-3007-4815-AF14-14B3C25406C7}"/>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746A05B-87D5-43EC-A9A3-00E38446CDD6}"/>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2B43CE25-CCED-464C-9263-F0CE2FBA1F9C}"/>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91834017-104A-4980-9880-B48DF8C31259}"/>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1FBD1323-EE30-4E56-9542-0CECE9BEE869}"/>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88A2F353-C7B1-4C58-80DF-9DEDCD0BCEC4}"/>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F5654458-998A-4DB4-B970-DF06DA548849}"/>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41EB16E-7BAD-419F-A31F-593FD32465A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47FEDE8-7073-464D-B644-21FD527C4BB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A79F11D-B968-4C71-BDBA-615A803F5E6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A948D4C-8469-449A-A911-A1162583C5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A82E743-D620-4258-B563-87D0AC88553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a:extLst>
            <a:ext uri="{FF2B5EF4-FFF2-40B4-BE49-F238E27FC236}">
              <a16:creationId xmlns:a16="http://schemas.microsoft.com/office/drawing/2014/main" id="{E0D94478-3971-453E-8E5B-04A59C394073}"/>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id="{13EEA836-A4E6-45D7-9798-2D618F8C7506}"/>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72226</xdr:rowOff>
    </xdr:from>
    <xdr:ext cx="405111" cy="259045"/>
    <xdr:sp macro="" textlink="">
      <xdr:nvSpPr>
        <xdr:cNvPr id="92" name="n_1aveValue【体育館・プール】&#10;有形固定資産減価償却率">
          <a:extLst>
            <a:ext uri="{FF2B5EF4-FFF2-40B4-BE49-F238E27FC236}">
              <a16:creationId xmlns:a16="http://schemas.microsoft.com/office/drawing/2014/main" id="{20B11DE4-6B02-42C6-88D2-70622122B021}"/>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93" name="n_2aveValue【体育館・プール】&#10;有形固定資産減価償却率">
          <a:extLst>
            <a:ext uri="{FF2B5EF4-FFF2-40B4-BE49-F238E27FC236}">
              <a16:creationId xmlns:a16="http://schemas.microsoft.com/office/drawing/2014/main" id="{EAD651C1-F593-4328-8C9A-05C14BFBA5A7}"/>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94" name="n_3aveValue【体育館・プール】&#10;有形固定資産減価償却率">
          <a:extLst>
            <a:ext uri="{FF2B5EF4-FFF2-40B4-BE49-F238E27FC236}">
              <a16:creationId xmlns:a16="http://schemas.microsoft.com/office/drawing/2014/main" id="{99A4DF34-E11F-4B70-92A1-CE32508DC9A8}"/>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95" name="n_4aveValue【体育館・プール】&#10;有形固定資産減価償却率">
          <a:extLst>
            <a:ext uri="{FF2B5EF4-FFF2-40B4-BE49-F238E27FC236}">
              <a16:creationId xmlns:a16="http://schemas.microsoft.com/office/drawing/2014/main" id="{4D3582DC-9451-4E8D-B979-73247C51361D}"/>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EA18CDCE-AA2A-4B84-9F72-4EA194BDE52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365259E4-DC35-4487-A557-EACC6771816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B26E7F79-43FA-4F41-A6EA-84175BF666A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2B354CB7-90AF-48B5-AE4D-331A29C84D8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526CCB9C-E1B1-4DBC-B3FE-436DEAA6F23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6A1EE68A-AE66-4369-B12F-82080ED6CE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4DB093B1-20B4-4B5B-9ECD-61FB94AC4C7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586051C1-B80E-41B5-B82A-AD40BDD40C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28C5CA70-73ED-4122-B444-002194E90FF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C256CA6A-E645-44B0-9416-C1044A6CA7E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6" name="直線コネクタ 105">
          <a:extLst>
            <a:ext uri="{FF2B5EF4-FFF2-40B4-BE49-F238E27FC236}">
              <a16:creationId xmlns:a16="http://schemas.microsoft.com/office/drawing/2014/main" id="{1DED66B7-9788-466C-822A-C1D72B9FFD4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7" name="テキスト ボックス 106">
          <a:extLst>
            <a:ext uri="{FF2B5EF4-FFF2-40B4-BE49-F238E27FC236}">
              <a16:creationId xmlns:a16="http://schemas.microsoft.com/office/drawing/2014/main" id="{D31D9C75-B4C0-4F27-A220-8E49398EE6E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8" name="直線コネクタ 107">
          <a:extLst>
            <a:ext uri="{FF2B5EF4-FFF2-40B4-BE49-F238E27FC236}">
              <a16:creationId xmlns:a16="http://schemas.microsoft.com/office/drawing/2014/main" id="{E6AEC74A-E8BE-4F8E-A70D-9A1CCE172DC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9" name="テキスト ボックス 108">
          <a:extLst>
            <a:ext uri="{FF2B5EF4-FFF2-40B4-BE49-F238E27FC236}">
              <a16:creationId xmlns:a16="http://schemas.microsoft.com/office/drawing/2014/main" id="{8E6CF718-7916-4827-9141-155E9E0FA8C1}"/>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0" name="直線コネクタ 109">
          <a:extLst>
            <a:ext uri="{FF2B5EF4-FFF2-40B4-BE49-F238E27FC236}">
              <a16:creationId xmlns:a16="http://schemas.microsoft.com/office/drawing/2014/main" id="{1CF42E4F-1CA8-400A-9B75-BBA6E5540DF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1" name="テキスト ボックス 110">
          <a:extLst>
            <a:ext uri="{FF2B5EF4-FFF2-40B4-BE49-F238E27FC236}">
              <a16:creationId xmlns:a16="http://schemas.microsoft.com/office/drawing/2014/main" id="{86928129-23B2-44CD-8C33-6CA53DE012E6}"/>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2" name="直線コネクタ 111">
          <a:extLst>
            <a:ext uri="{FF2B5EF4-FFF2-40B4-BE49-F238E27FC236}">
              <a16:creationId xmlns:a16="http://schemas.microsoft.com/office/drawing/2014/main" id="{BEA2E31D-6ED4-43E7-AAC2-3224B3ADF7A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3" name="テキスト ボックス 112">
          <a:extLst>
            <a:ext uri="{FF2B5EF4-FFF2-40B4-BE49-F238E27FC236}">
              <a16:creationId xmlns:a16="http://schemas.microsoft.com/office/drawing/2014/main" id="{24E374B2-008C-414B-8F4A-34C71D12851C}"/>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85C7B016-F3C5-4819-ABDD-32122DBB94B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5" name="テキスト ボックス 114">
          <a:extLst>
            <a:ext uri="{FF2B5EF4-FFF2-40B4-BE49-F238E27FC236}">
              <a16:creationId xmlns:a16="http://schemas.microsoft.com/office/drawing/2014/main" id="{985D324D-FB40-438F-B4A1-95803AB1AB9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7FE4501A-E3A2-4E43-8ED8-A2A138C02A4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17" name="直線コネクタ 116">
          <a:extLst>
            <a:ext uri="{FF2B5EF4-FFF2-40B4-BE49-F238E27FC236}">
              <a16:creationId xmlns:a16="http://schemas.microsoft.com/office/drawing/2014/main" id="{02150E8E-3A44-4D17-B559-907755546D24}"/>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18" name="【体育館・プール】&#10;一人当たり面積最小値テキスト">
          <a:extLst>
            <a:ext uri="{FF2B5EF4-FFF2-40B4-BE49-F238E27FC236}">
              <a16:creationId xmlns:a16="http://schemas.microsoft.com/office/drawing/2014/main" id="{AE149DDE-5F9D-42A1-BA37-6092179BCE7A}"/>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19" name="直線コネクタ 118">
          <a:extLst>
            <a:ext uri="{FF2B5EF4-FFF2-40B4-BE49-F238E27FC236}">
              <a16:creationId xmlns:a16="http://schemas.microsoft.com/office/drawing/2014/main" id="{AA9B4673-32B5-469B-B723-60E8BA83A4E8}"/>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20" name="【体育館・プール】&#10;一人当たり面積最大値テキスト">
          <a:extLst>
            <a:ext uri="{FF2B5EF4-FFF2-40B4-BE49-F238E27FC236}">
              <a16:creationId xmlns:a16="http://schemas.microsoft.com/office/drawing/2014/main" id="{AB71A4F6-25D3-4DE6-85F5-65406F6B157E}"/>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21" name="直線コネクタ 120">
          <a:extLst>
            <a:ext uri="{FF2B5EF4-FFF2-40B4-BE49-F238E27FC236}">
              <a16:creationId xmlns:a16="http://schemas.microsoft.com/office/drawing/2014/main" id="{C2D2867D-FFD8-4890-A2F9-ECBFF513C746}"/>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22" name="【体育館・プール】&#10;一人当たり面積平均値テキスト">
          <a:extLst>
            <a:ext uri="{FF2B5EF4-FFF2-40B4-BE49-F238E27FC236}">
              <a16:creationId xmlns:a16="http://schemas.microsoft.com/office/drawing/2014/main" id="{14A5DAD9-5C82-4D88-9C8C-FCE88CE1CB7C}"/>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23" name="フローチャート: 判断 122">
          <a:extLst>
            <a:ext uri="{FF2B5EF4-FFF2-40B4-BE49-F238E27FC236}">
              <a16:creationId xmlns:a16="http://schemas.microsoft.com/office/drawing/2014/main" id="{8E5CCFE1-E5C4-4F37-83D8-85F2BAECD566}"/>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24" name="フローチャート: 判断 123">
          <a:extLst>
            <a:ext uri="{FF2B5EF4-FFF2-40B4-BE49-F238E27FC236}">
              <a16:creationId xmlns:a16="http://schemas.microsoft.com/office/drawing/2014/main" id="{2122F245-2639-40A7-81BD-B272375DF4F7}"/>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25" name="フローチャート: 判断 124">
          <a:extLst>
            <a:ext uri="{FF2B5EF4-FFF2-40B4-BE49-F238E27FC236}">
              <a16:creationId xmlns:a16="http://schemas.microsoft.com/office/drawing/2014/main" id="{F057DC4D-FD84-43AE-8CC1-050BE53D1764}"/>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26" name="フローチャート: 判断 125">
          <a:extLst>
            <a:ext uri="{FF2B5EF4-FFF2-40B4-BE49-F238E27FC236}">
              <a16:creationId xmlns:a16="http://schemas.microsoft.com/office/drawing/2014/main" id="{C8FD1059-BB6A-4CE7-B5EF-32F0A521CE82}"/>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27" name="フローチャート: 判断 126">
          <a:extLst>
            <a:ext uri="{FF2B5EF4-FFF2-40B4-BE49-F238E27FC236}">
              <a16:creationId xmlns:a16="http://schemas.microsoft.com/office/drawing/2014/main" id="{E98ECE3F-1113-4EAB-9CEC-44C0882B60CF}"/>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FDD8A90F-424C-4364-A6D0-6CFEB61168D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39E946DC-4F4F-4305-8720-A8B2F805DD3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18F5CCA6-7DCB-4B24-AC5D-E8B92D2850C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A8706716-84E7-4647-BF9C-C167100F6A3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9DA64CEC-D27D-4D62-A3F7-82905E1F524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12202</xdr:rowOff>
    </xdr:from>
    <xdr:to>
      <xdr:col>55</xdr:col>
      <xdr:colOff>50800</xdr:colOff>
      <xdr:row>63</xdr:row>
      <xdr:rowOff>113802</xdr:rowOff>
    </xdr:to>
    <xdr:sp macro="" textlink="">
      <xdr:nvSpPr>
        <xdr:cNvPr id="133" name="楕円 132">
          <a:extLst>
            <a:ext uri="{FF2B5EF4-FFF2-40B4-BE49-F238E27FC236}">
              <a16:creationId xmlns:a16="http://schemas.microsoft.com/office/drawing/2014/main" id="{58A82790-E306-4B95-98F1-BA7BD8C7AEC2}"/>
            </a:ext>
          </a:extLst>
        </xdr:cNvPr>
        <xdr:cNvSpPr/>
      </xdr:nvSpPr>
      <xdr:spPr>
        <a:xfrm>
          <a:off x="10426700" y="10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143029</xdr:rowOff>
    </xdr:from>
    <xdr:ext cx="469744" cy="259045"/>
    <xdr:sp macro="" textlink="">
      <xdr:nvSpPr>
        <xdr:cNvPr id="134" name="【体育館・プール】&#10;一人当たり面積該当値テキスト">
          <a:extLst>
            <a:ext uri="{FF2B5EF4-FFF2-40B4-BE49-F238E27FC236}">
              <a16:creationId xmlns:a16="http://schemas.microsoft.com/office/drawing/2014/main" id="{6A5CBCDA-F4E7-4C9D-B157-826E59A6701C}"/>
            </a:ext>
          </a:extLst>
        </xdr:cNvPr>
        <xdr:cNvSpPr txBox="1"/>
      </xdr:nvSpPr>
      <xdr:spPr>
        <a:xfrm>
          <a:off x="10515600" y="1060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146605</xdr:rowOff>
    </xdr:from>
    <xdr:ext cx="469744" cy="259045"/>
    <xdr:sp macro="" textlink="">
      <xdr:nvSpPr>
        <xdr:cNvPr id="135" name="n_1aveValue【体育館・プール】&#10;一人当たり面積">
          <a:extLst>
            <a:ext uri="{FF2B5EF4-FFF2-40B4-BE49-F238E27FC236}">
              <a16:creationId xmlns:a16="http://schemas.microsoft.com/office/drawing/2014/main" id="{BE68BB9F-22CE-4529-BE1E-5E55CBFBC8FD}"/>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36" name="n_2aveValue【体育館・プール】&#10;一人当たり面積">
          <a:extLst>
            <a:ext uri="{FF2B5EF4-FFF2-40B4-BE49-F238E27FC236}">
              <a16:creationId xmlns:a16="http://schemas.microsoft.com/office/drawing/2014/main" id="{3EC7213F-CB8A-43A8-9FBA-EAEC7909152D}"/>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37" name="n_3aveValue【体育館・プール】&#10;一人当たり面積">
          <a:extLst>
            <a:ext uri="{FF2B5EF4-FFF2-40B4-BE49-F238E27FC236}">
              <a16:creationId xmlns:a16="http://schemas.microsoft.com/office/drawing/2014/main" id="{BA018F0C-A540-4E69-8AEA-66D1C56725D8}"/>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38" name="n_4aveValue【体育館・プール】&#10;一人当たり面積">
          <a:extLst>
            <a:ext uri="{FF2B5EF4-FFF2-40B4-BE49-F238E27FC236}">
              <a16:creationId xmlns:a16="http://schemas.microsoft.com/office/drawing/2014/main" id="{5231456E-733C-4EB1-A025-D9B837A2D412}"/>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62E70930-A113-42E9-AD5C-AAD1C853D8E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6715DF52-ED5A-4CE0-B375-A10BAE9B3A9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F3D377F7-88CA-44FA-811E-03A49774F3D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C9807D09-D597-4901-B766-E632D09EB1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771C473F-0EDC-43EC-96CA-1416669F48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31C65082-A52F-4DA9-9B39-3ABEF899A7C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8EAF32D1-BAB6-4DB7-A6EE-79A7577996E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D14860D1-91E3-4EC4-BA07-52E354E433B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a:extLst>
            <a:ext uri="{FF2B5EF4-FFF2-40B4-BE49-F238E27FC236}">
              <a16:creationId xmlns:a16="http://schemas.microsoft.com/office/drawing/2014/main" id="{F8B82AB8-838B-4E24-AA74-1B7152A0A02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a:extLst>
            <a:ext uri="{FF2B5EF4-FFF2-40B4-BE49-F238E27FC236}">
              <a16:creationId xmlns:a16="http://schemas.microsoft.com/office/drawing/2014/main" id="{97277450-4C9B-4F0D-8690-6AA20D70449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a:extLst>
            <a:ext uri="{FF2B5EF4-FFF2-40B4-BE49-F238E27FC236}">
              <a16:creationId xmlns:a16="http://schemas.microsoft.com/office/drawing/2014/main" id="{A7F835F5-E83C-48CB-8D1E-544AE953191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a:extLst>
            <a:ext uri="{FF2B5EF4-FFF2-40B4-BE49-F238E27FC236}">
              <a16:creationId xmlns:a16="http://schemas.microsoft.com/office/drawing/2014/main" id="{18CEFFB1-A3D3-4791-A83E-728B8B3CB89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a:extLst>
            <a:ext uri="{FF2B5EF4-FFF2-40B4-BE49-F238E27FC236}">
              <a16:creationId xmlns:a16="http://schemas.microsoft.com/office/drawing/2014/main" id="{896A269F-B1F6-4264-A009-30C05426E4D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a:extLst>
            <a:ext uri="{FF2B5EF4-FFF2-40B4-BE49-F238E27FC236}">
              <a16:creationId xmlns:a16="http://schemas.microsoft.com/office/drawing/2014/main" id="{A9F5F463-D6BC-4D1B-AC08-E393519A273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a:extLst>
            <a:ext uri="{FF2B5EF4-FFF2-40B4-BE49-F238E27FC236}">
              <a16:creationId xmlns:a16="http://schemas.microsoft.com/office/drawing/2014/main" id="{07BFF382-F8B6-47A7-B91D-A22D58234EA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a:extLst>
            <a:ext uri="{FF2B5EF4-FFF2-40B4-BE49-F238E27FC236}">
              <a16:creationId xmlns:a16="http://schemas.microsoft.com/office/drawing/2014/main" id="{F2B9842B-70E2-4587-93BA-E853253AD7A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a:extLst>
            <a:ext uri="{FF2B5EF4-FFF2-40B4-BE49-F238E27FC236}">
              <a16:creationId xmlns:a16="http://schemas.microsoft.com/office/drawing/2014/main" id="{ACA6BBF8-F8D1-4DFE-B13A-8ECDFB6BDF2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a:extLst>
            <a:ext uri="{FF2B5EF4-FFF2-40B4-BE49-F238E27FC236}">
              <a16:creationId xmlns:a16="http://schemas.microsoft.com/office/drawing/2014/main" id="{9DB98C21-5E73-4C72-A848-EEA2B7FFB1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a:extLst>
            <a:ext uri="{FF2B5EF4-FFF2-40B4-BE49-F238E27FC236}">
              <a16:creationId xmlns:a16="http://schemas.microsoft.com/office/drawing/2014/main" id="{318BCA38-6B98-4046-875E-FE09F0FC7E4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a:extLst>
            <a:ext uri="{FF2B5EF4-FFF2-40B4-BE49-F238E27FC236}">
              <a16:creationId xmlns:a16="http://schemas.microsoft.com/office/drawing/2014/main" id="{FDB755F8-ACD6-4689-8999-D9164582C5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a:extLst>
            <a:ext uri="{FF2B5EF4-FFF2-40B4-BE49-F238E27FC236}">
              <a16:creationId xmlns:a16="http://schemas.microsoft.com/office/drawing/2014/main" id="{7E759906-772E-40BF-92D7-BCF9BA527FF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a:extLst>
            <a:ext uri="{FF2B5EF4-FFF2-40B4-BE49-F238E27FC236}">
              <a16:creationId xmlns:a16="http://schemas.microsoft.com/office/drawing/2014/main" id="{F9579DA2-D6B0-4FD5-9D06-B17511DFE13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a:extLst>
            <a:ext uri="{FF2B5EF4-FFF2-40B4-BE49-F238E27FC236}">
              <a16:creationId xmlns:a16="http://schemas.microsoft.com/office/drawing/2014/main" id="{DD08257F-E8B2-4DAC-AF12-600D8DF46D8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a:extLst>
            <a:ext uri="{FF2B5EF4-FFF2-40B4-BE49-F238E27FC236}">
              <a16:creationId xmlns:a16="http://schemas.microsoft.com/office/drawing/2014/main" id="{7BF201CF-BA08-4182-B08A-D0B752E8D9B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3" name="正方形/長方形 162">
          <a:extLst>
            <a:ext uri="{FF2B5EF4-FFF2-40B4-BE49-F238E27FC236}">
              <a16:creationId xmlns:a16="http://schemas.microsoft.com/office/drawing/2014/main" id="{A01ED271-D2E9-4020-91FD-FFEF942644A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4" name="正方形/長方形 163">
          <a:extLst>
            <a:ext uri="{FF2B5EF4-FFF2-40B4-BE49-F238E27FC236}">
              <a16:creationId xmlns:a16="http://schemas.microsoft.com/office/drawing/2014/main" id="{DBB5634B-7632-42C5-8C3B-BDF07CA8F29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5" name="正方形/長方形 164">
          <a:extLst>
            <a:ext uri="{FF2B5EF4-FFF2-40B4-BE49-F238E27FC236}">
              <a16:creationId xmlns:a16="http://schemas.microsoft.com/office/drawing/2014/main" id="{7E6DF18A-DE0D-44FE-8079-FBF0B256204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6" name="正方形/長方形 165">
          <a:extLst>
            <a:ext uri="{FF2B5EF4-FFF2-40B4-BE49-F238E27FC236}">
              <a16:creationId xmlns:a16="http://schemas.microsoft.com/office/drawing/2014/main" id="{A9A26276-216A-48E3-80AF-E07200859D0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7" name="正方形/長方形 166">
          <a:extLst>
            <a:ext uri="{FF2B5EF4-FFF2-40B4-BE49-F238E27FC236}">
              <a16:creationId xmlns:a16="http://schemas.microsoft.com/office/drawing/2014/main" id="{2160C22E-A14C-4AAB-8387-720CB0E038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8" name="正方形/長方形 167">
          <a:extLst>
            <a:ext uri="{FF2B5EF4-FFF2-40B4-BE49-F238E27FC236}">
              <a16:creationId xmlns:a16="http://schemas.microsoft.com/office/drawing/2014/main" id="{38B18ADA-9B17-4826-BBD4-C64ACA0F723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9" name="正方形/長方形 168">
          <a:extLst>
            <a:ext uri="{FF2B5EF4-FFF2-40B4-BE49-F238E27FC236}">
              <a16:creationId xmlns:a16="http://schemas.microsoft.com/office/drawing/2014/main" id="{5B0B4579-E182-447B-B588-C37B3E05775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0" name="正方形/長方形 169">
          <a:extLst>
            <a:ext uri="{FF2B5EF4-FFF2-40B4-BE49-F238E27FC236}">
              <a16:creationId xmlns:a16="http://schemas.microsoft.com/office/drawing/2014/main" id="{83309A07-D609-4BA1-BBE2-E6B4180F9B1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1" name="正方形/長方形 170">
          <a:extLst>
            <a:ext uri="{FF2B5EF4-FFF2-40B4-BE49-F238E27FC236}">
              <a16:creationId xmlns:a16="http://schemas.microsoft.com/office/drawing/2014/main" id="{3AF1464E-FD05-4E70-B6A8-60E07C9C1AD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2" name="正方形/長方形 171">
          <a:extLst>
            <a:ext uri="{FF2B5EF4-FFF2-40B4-BE49-F238E27FC236}">
              <a16:creationId xmlns:a16="http://schemas.microsoft.com/office/drawing/2014/main" id="{41B57FDC-8E1A-4348-B48E-ECBBA4C7CFD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3" name="正方形/長方形 172">
          <a:extLst>
            <a:ext uri="{FF2B5EF4-FFF2-40B4-BE49-F238E27FC236}">
              <a16:creationId xmlns:a16="http://schemas.microsoft.com/office/drawing/2014/main" id="{407B2EB9-3913-44A1-8FEB-2C21F891555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4" name="正方形/長方形 173">
          <a:extLst>
            <a:ext uri="{FF2B5EF4-FFF2-40B4-BE49-F238E27FC236}">
              <a16:creationId xmlns:a16="http://schemas.microsoft.com/office/drawing/2014/main" id="{F2E30BBE-0225-4802-B25B-E910A24ADF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5" name="正方形/長方形 174">
          <a:extLst>
            <a:ext uri="{FF2B5EF4-FFF2-40B4-BE49-F238E27FC236}">
              <a16:creationId xmlns:a16="http://schemas.microsoft.com/office/drawing/2014/main" id="{B267F801-51E6-48E3-A5B6-A23D5A1266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6" name="正方形/長方形 175">
          <a:extLst>
            <a:ext uri="{FF2B5EF4-FFF2-40B4-BE49-F238E27FC236}">
              <a16:creationId xmlns:a16="http://schemas.microsoft.com/office/drawing/2014/main" id="{42ACC205-388C-4321-B30E-35426B34C26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7" name="正方形/長方形 176">
          <a:extLst>
            <a:ext uri="{FF2B5EF4-FFF2-40B4-BE49-F238E27FC236}">
              <a16:creationId xmlns:a16="http://schemas.microsoft.com/office/drawing/2014/main" id="{B2C0AD3F-B57F-49AA-9C58-F9149AEE613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8" name="正方形/長方形 177">
          <a:extLst>
            <a:ext uri="{FF2B5EF4-FFF2-40B4-BE49-F238E27FC236}">
              <a16:creationId xmlns:a16="http://schemas.microsoft.com/office/drawing/2014/main" id="{A96814F1-EAD5-41FE-B450-B833B14F542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9" name="正方形/長方形 178">
          <a:extLst>
            <a:ext uri="{FF2B5EF4-FFF2-40B4-BE49-F238E27FC236}">
              <a16:creationId xmlns:a16="http://schemas.microsoft.com/office/drawing/2014/main" id="{62139BDF-64B9-4227-AB2D-EAD6E6655FE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0" name="正方形/長方形 179">
          <a:extLst>
            <a:ext uri="{FF2B5EF4-FFF2-40B4-BE49-F238E27FC236}">
              <a16:creationId xmlns:a16="http://schemas.microsoft.com/office/drawing/2014/main" id="{A0B875C1-93C3-4E3A-A0BE-A73DEC827AF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1" name="正方形/長方形 180">
          <a:extLst>
            <a:ext uri="{FF2B5EF4-FFF2-40B4-BE49-F238E27FC236}">
              <a16:creationId xmlns:a16="http://schemas.microsoft.com/office/drawing/2014/main" id="{C1549A04-D8DB-4A9B-8229-51158D78A7D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2" name="正方形/長方形 181">
          <a:extLst>
            <a:ext uri="{FF2B5EF4-FFF2-40B4-BE49-F238E27FC236}">
              <a16:creationId xmlns:a16="http://schemas.microsoft.com/office/drawing/2014/main" id="{E2126E2E-2E62-430A-8919-1E4C2283FD8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3" name="正方形/長方形 182">
          <a:extLst>
            <a:ext uri="{FF2B5EF4-FFF2-40B4-BE49-F238E27FC236}">
              <a16:creationId xmlns:a16="http://schemas.microsoft.com/office/drawing/2014/main" id="{80391557-E0F1-449D-8E4B-96001958CC5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4" name="正方形/長方形 183">
          <a:extLst>
            <a:ext uri="{FF2B5EF4-FFF2-40B4-BE49-F238E27FC236}">
              <a16:creationId xmlns:a16="http://schemas.microsoft.com/office/drawing/2014/main" id="{4E45FC43-BFDA-45F9-A5BA-E914FEE4777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5" name="正方形/長方形 184">
          <a:extLst>
            <a:ext uri="{FF2B5EF4-FFF2-40B4-BE49-F238E27FC236}">
              <a16:creationId xmlns:a16="http://schemas.microsoft.com/office/drawing/2014/main" id="{4B5CBCCE-EF5A-41E4-BF49-F5DD4CAF46B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6" name="正方形/長方形 185">
          <a:extLst>
            <a:ext uri="{FF2B5EF4-FFF2-40B4-BE49-F238E27FC236}">
              <a16:creationId xmlns:a16="http://schemas.microsoft.com/office/drawing/2014/main" id="{9E50DF71-CD51-4599-B2D1-68A3550EB92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7" name="正方形/長方形 186">
          <a:extLst>
            <a:ext uri="{FF2B5EF4-FFF2-40B4-BE49-F238E27FC236}">
              <a16:creationId xmlns:a16="http://schemas.microsoft.com/office/drawing/2014/main" id="{92C462AA-B35E-4350-BCE9-7084AFED1E9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8" name="正方形/長方形 187">
          <a:extLst>
            <a:ext uri="{FF2B5EF4-FFF2-40B4-BE49-F238E27FC236}">
              <a16:creationId xmlns:a16="http://schemas.microsoft.com/office/drawing/2014/main" id="{7ED2BAB8-54CC-4D9E-806C-075FA885EF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9" name="正方形/長方形 188">
          <a:extLst>
            <a:ext uri="{FF2B5EF4-FFF2-40B4-BE49-F238E27FC236}">
              <a16:creationId xmlns:a16="http://schemas.microsoft.com/office/drawing/2014/main" id="{BE9CEC02-28DB-4471-BC18-28894D5B6F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0" name="正方形/長方形 189">
          <a:extLst>
            <a:ext uri="{FF2B5EF4-FFF2-40B4-BE49-F238E27FC236}">
              <a16:creationId xmlns:a16="http://schemas.microsoft.com/office/drawing/2014/main" id="{8C1FCAD9-65B9-431E-81EE-4E105519EF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1" name="正方形/長方形 190">
          <a:extLst>
            <a:ext uri="{FF2B5EF4-FFF2-40B4-BE49-F238E27FC236}">
              <a16:creationId xmlns:a16="http://schemas.microsoft.com/office/drawing/2014/main" id="{F4F77682-243A-4FBF-994B-CEED8B2C75B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2" name="正方形/長方形 191">
          <a:extLst>
            <a:ext uri="{FF2B5EF4-FFF2-40B4-BE49-F238E27FC236}">
              <a16:creationId xmlns:a16="http://schemas.microsoft.com/office/drawing/2014/main" id="{591C2944-5AF3-4D7A-AF51-D1302B2E1BC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3" name="正方形/長方形 192">
          <a:extLst>
            <a:ext uri="{FF2B5EF4-FFF2-40B4-BE49-F238E27FC236}">
              <a16:creationId xmlns:a16="http://schemas.microsoft.com/office/drawing/2014/main" id="{FBF31CFB-B2D5-4709-AF62-8FBA8F9A00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4" name="正方形/長方形 193">
          <a:extLst>
            <a:ext uri="{FF2B5EF4-FFF2-40B4-BE49-F238E27FC236}">
              <a16:creationId xmlns:a16="http://schemas.microsoft.com/office/drawing/2014/main" id="{6104FE23-7EFB-4AA6-9D62-3EA1AA49502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5" name="テキスト ボックス 194">
          <a:extLst>
            <a:ext uri="{FF2B5EF4-FFF2-40B4-BE49-F238E27FC236}">
              <a16:creationId xmlns:a16="http://schemas.microsoft.com/office/drawing/2014/main" id="{83B7CBA3-1755-49FA-B5C6-04212E38ED6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6" name="直線コネクタ 195">
          <a:extLst>
            <a:ext uri="{FF2B5EF4-FFF2-40B4-BE49-F238E27FC236}">
              <a16:creationId xmlns:a16="http://schemas.microsoft.com/office/drawing/2014/main" id="{32E77AB1-5F5F-443C-9071-980C0F2004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97" name="テキスト ボックス 196">
          <a:extLst>
            <a:ext uri="{FF2B5EF4-FFF2-40B4-BE49-F238E27FC236}">
              <a16:creationId xmlns:a16="http://schemas.microsoft.com/office/drawing/2014/main" id="{3A56A467-116D-461E-8B5C-C78EE0C4C08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198" name="直線コネクタ 197">
          <a:extLst>
            <a:ext uri="{FF2B5EF4-FFF2-40B4-BE49-F238E27FC236}">
              <a16:creationId xmlns:a16="http://schemas.microsoft.com/office/drawing/2014/main" id="{894CEECF-7198-4969-B10B-69D14A338AF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199" name="テキスト ボックス 198">
          <a:extLst>
            <a:ext uri="{FF2B5EF4-FFF2-40B4-BE49-F238E27FC236}">
              <a16:creationId xmlns:a16="http://schemas.microsoft.com/office/drawing/2014/main" id="{0024D84D-76FC-4238-9B8A-2A8FC16ACE7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00" name="直線コネクタ 199">
          <a:extLst>
            <a:ext uri="{FF2B5EF4-FFF2-40B4-BE49-F238E27FC236}">
              <a16:creationId xmlns:a16="http://schemas.microsoft.com/office/drawing/2014/main" id="{9589722A-2A7C-4509-BE82-23666B9A105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01" name="テキスト ボックス 200">
          <a:extLst>
            <a:ext uri="{FF2B5EF4-FFF2-40B4-BE49-F238E27FC236}">
              <a16:creationId xmlns:a16="http://schemas.microsoft.com/office/drawing/2014/main" id="{1039CE15-E961-4EB9-9283-34EB88B00D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02" name="直線コネクタ 201">
          <a:extLst>
            <a:ext uri="{FF2B5EF4-FFF2-40B4-BE49-F238E27FC236}">
              <a16:creationId xmlns:a16="http://schemas.microsoft.com/office/drawing/2014/main" id="{DC3DB26E-3573-41BA-96F7-11B1F5D7F74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03" name="テキスト ボックス 202">
          <a:extLst>
            <a:ext uri="{FF2B5EF4-FFF2-40B4-BE49-F238E27FC236}">
              <a16:creationId xmlns:a16="http://schemas.microsoft.com/office/drawing/2014/main" id="{41D149BE-A649-4F56-9FD2-79721FCDF98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04" name="直線コネクタ 203">
          <a:extLst>
            <a:ext uri="{FF2B5EF4-FFF2-40B4-BE49-F238E27FC236}">
              <a16:creationId xmlns:a16="http://schemas.microsoft.com/office/drawing/2014/main" id="{52AE5142-2F64-4273-908D-4F42E7A990E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05" name="テキスト ボックス 204">
          <a:extLst>
            <a:ext uri="{FF2B5EF4-FFF2-40B4-BE49-F238E27FC236}">
              <a16:creationId xmlns:a16="http://schemas.microsoft.com/office/drawing/2014/main" id="{C34C17C5-CE25-4DE1-9D0F-ED2EB415149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06" name="直線コネクタ 205">
          <a:extLst>
            <a:ext uri="{FF2B5EF4-FFF2-40B4-BE49-F238E27FC236}">
              <a16:creationId xmlns:a16="http://schemas.microsoft.com/office/drawing/2014/main" id="{B2C27D21-E8D4-4AB5-A398-D4D1F438CC4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07" name="テキスト ボックス 206">
          <a:extLst>
            <a:ext uri="{FF2B5EF4-FFF2-40B4-BE49-F238E27FC236}">
              <a16:creationId xmlns:a16="http://schemas.microsoft.com/office/drawing/2014/main" id="{2FE0D1A1-D510-48CA-B473-17B997A52A0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08" name="直線コネクタ 207">
          <a:extLst>
            <a:ext uri="{FF2B5EF4-FFF2-40B4-BE49-F238E27FC236}">
              <a16:creationId xmlns:a16="http://schemas.microsoft.com/office/drawing/2014/main" id="{265FD6F3-78AF-479C-A3F6-8164DAB944C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09" name="テキスト ボックス 208">
          <a:extLst>
            <a:ext uri="{FF2B5EF4-FFF2-40B4-BE49-F238E27FC236}">
              <a16:creationId xmlns:a16="http://schemas.microsoft.com/office/drawing/2014/main" id="{A616A186-3587-44FD-8BD7-B43BB5F71FE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0" name="直線コネクタ 209">
          <a:extLst>
            <a:ext uri="{FF2B5EF4-FFF2-40B4-BE49-F238E27FC236}">
              <a16:creationId xmlns:a16="http://schemas.microsoft.com/office/drawing/2014/main" id="{31794242-DAF7-434C-BEB0-8D16C95783F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1" name="【保健センター・保健所】&#10;有形固定資産減価償却率グラフ枠">
          <a:extLst>
            <a:ext uri="{FF2B5EF4-FFF2-40B4-BE49-F238E27FC236}">
              <a16:creationId xmlns:a16="http://schemas.microsoft.com/office/drawing/2014/main" id="{054D8C6C-2C93-43B0-87DA-CE7EC92BA79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212" name="直線コネクタ 211">
          <a:extLst>
            <a:ext uri="{FF2B5EF4-FFF2-40B4-BE49-F238E27FC236}">
              <a16:creationId xmlns:a16="http://schemas.microsoft.com/office/drawing/2014/main" id="{C6993561-737F-4A57-A811-5E5A4E3064E1}"/>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13" name="【保健センター・保健所】&#10;有形固定資産減価償却率最小値テキスト">
          <a:extLst>
            <a:ext uri="{FF2B5EF4-FFF2-40B4-BE49-F238E27FC236}">
              <a16:creationId xmlns:a16="http://schemas.microsoft.com/office/drawing/2014/main" id="{C5B79FAE-85DA-4935-824C-D362F59C756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14" name="直線コネクタ 213">
          <a:extLst>
            <a:ext uri="{FF2B5EF4-FFF2-40B4-BE49-F238E27FC236}">
              <a16:creationId xmlns:a16="http://schemas.microsoft.com/office/drawing/2014/main" id="{50756822-C898-4379-8987-B71772FD780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215" name="【保健センター・保健所】&#10;有形固定資産減価償却率最大値テキスト">
          <a:extLst>
            <a:ext uri="{FF2B5EF4-FFF2-40B4-BE49-F238E27FC236}">
              <a16:creationId xmlns:a16="http://schemas.microsoft.com/office/drawing/2014/main" id="{8A042541-CC92-4F97-A47E-A0EBA0D3E449}"/>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216" name="直線コネクタ 215">
          <a:extLst>
            <a:ext uri="{FF2B5EF4-FFF2-40B4-BE49-F238E27FC236}">
              <a16:creationId xmlns:a16="http://schemas.microsoft.com/office/drawing/2014/main" id="{80D1EFBB-D065-4597-8F36-49A6284B4C6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217" name="【保健センター・保健所】&#10;有形固定資産減価償却率平均値テキスト">
          <a:extLst>
            <a:ext uri="{FF2B5EF4-FFF2-40B4-BE49-F238E27FC236}">
              <a16:creationId xmlns:a16="http://schemas.microsoft.com/office/drawing/2014/main" id="{F51320AA-26DB-4ECA-BE2B-01967D476FB6}"/>
            </a:ext>
          </a:extLst>
        </xdr:cNvPr>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218" name="フローチャート: 判断 217">
          <a:extLst>
            <a:ext uri="{FF2B5EF4-FFF2-40B4-BE49-F238E27FC236}">
              <a16:creationId xmlns:a16="http://schemas.microsoft.com/office/drawing/2014/main" id="{B12EBB22-A4CC-4AE9-AA65-BFA281ECF535}"/>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219" name="フローチャート: 判断 218">
          <a:extLst>
            <a:ext uri="{FF2B5EF4-FFF2-40B4-BE49-F238E27FC236}">
              <a16:creationId xmlns:a16="http://schemas.microsoft.com/office/drawing/2014/main" id="{77E00454-7011-47DE-AD52-2194EA09FA4C}"/>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220" name="フローチャート: 判断 219">
          <a:extLst>
            <a:ext uri="{FF2B5EF4-FFF2-40B4-BE49-F238E27FC236}">
              <a16:creationId xmlns:a16="http://schemas.microsoft.com/office/drawing/2014/main" id="{DDC1ABFF-2FC9-433C-A769-D149FD798746}"/>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221" name="フローチャート: 判断 220">
          <a:extLst>
            <a:ext uri="{FF2B5EF4-FFF2-40B4-BE49-F238E27FC236}">
              <a16:creationId xmlns:a16="http://schemas.microsoft.com/office/drawing/2014/main" id="{AA7451B6-8245-4744-8921-D018219DBD9C}"/>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222" name="フローチャート: 判断 221">
          <a:extLst>
            <a:ext uri="{FF2B5EF4-FFF2-40B4-BE49-F238E27FC236}">
              <a16:creationId xmlns:a16="http://schemas.microsoft.com/office/drawing/2014/main" id="{49D7F587-12C3-4BD4-A708-EE6691939029}"/>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2FCAE14E-3351-4950-8773-C2B08AEA1A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6D700F18-6F6B-45B7-A88E-B8DF1D8524B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4278CB94-BADD-46AE-BB41-7AD0BFA57A8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A6F75954-26A9-4089-93EB-49C0AC1EF1C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7D6561C9-493B-4547-BF13-643D05EBD4B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112485</xdr:rowOff>
    </xdr:from>
    <xdr:to>
      <xdr:col>85</xdr:col>
      <xdr:colOff>177800</xdr:colOff>
      <xdr:row>60</xdr:row>
      <xdr:rowOff>42635</xdr:rowOff>
    </xdr:to>
    <xdr:sp macro="" textlink="">
      <xdr:nvSpPr>
        <xdr:cNvPr id="228" name="楕円 227">
          <a:extLst>
            <a:ext uri="{FF2B5EF4-FFF2-40B4-BE49-F238E27FC236}">
              <a16:creationId xmlns:a16="http://schemas.microsoft.com/office/drawing/2014/main" id="{A19BA250-4AB0-4D8F-A7D6-B34C16E6037A}"/>
            </a:ext>
          </a:extLst>
        </xdr:cNvPr>
        <xdr:cNvSpPr/>
      </xdr:nvSpPr>
      <xdr:spPr>
        <a:xfrm>
          <a:off x="162687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135362</xdr:rowOff>
    </xdr:from>
    <xdr:ext cx="405111" cy="259045"/>
    <xdr:sp macro="" textlink="">
      <xdr:nvSpPr>
        <xdr:cNvPr id="229" name="【保健センター・保健所】&#10;有形固定資産減価償却率該当値テキスト">
          <a:extLst>
            <a:ext uri="{FF2B5EF4-FFF2-40B4-BE49-F238E27FC236}">
              <a16:creationId xmlns:a16="http://schemas.microsoft.com/office/drawing/2014/main" id="{D5A9856B-11A5-48B6-9B45-9C7BC8F699C3}"/>
            </a:ext>
          </a:extLst>
        </xdr:cNvPr>
        <xdr:cNvSpPr txBox="1"/>
      </xdr:nvSpPr>
      <xdr:spPr>
        <a:xfrm>
          <a:off x="16357600" y="1007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95086</xdr:rowOff>
    </xdr:from>
    <xdr:ext cx="405111" cy="259045"/>
    <xdr:sp macro="" textlink="">
      <xdr:nvSpPr>
        <xdr:cNvPr id="230" name="n_1aveValue【保健センター・保健所】&#10;有形固定資産減価償却率">
          <a:extLst>
            <a:ext uri="{FF2B5EF4-FFF2-40B4-BE49-F238E27FC236}">
              <a16:creationId xmlns:a16="http://schemas.microsoft.com/office/drawing/2014/main" id="{EF2C46DA-3620-4444-BA18-DE516AA8C6CA}"/>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231" name="n_2aveValue【保健センター・保健所】&#10;有形固定資産減価償却率">
          <a:extLst>
            <a:ext uri="{FF2B5EF4-FFF2-40B4-BE49-F238E27FC236}">
              <a16:creationId xmlns:a16="http://schemas.microsoft.com/office/drawing/2014/main" id="{6CE1ADF3-3870-4679-BE48-5C4C7F694292}"/>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232" name="n_3aveValue【保健センター・保健所】&#10;有形固定資産減価償却率">
          <a:extLst>
            <a:ext uri="{FF2B5EF4-FFF2-40B4-BE49-F238E27FC236}">
              <a16:creationId xmlns:a16="http://schemas.microsoft.com/office/drawing/2014/main" id="{151DE39F-7788-4D9C-9211-0FBC63A5A6FC}"/>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233" name="n_4aveValue【保健センター・保健所】&#10;有形固定資産減価償却率">
          <a:extLst>
            <a:ext uri="{FF2B5EF4-FFF2-40B4-BE49-F238E27FC236}">
              <a16:creationId xmlns:a16="http://schemas.microsoft.com/office/drawing/2014/main" id="{95398E52-1E36-4D46-80C3-677058A70C5B}"/>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4" name="正方形/長方形 233">
          <a:extLst>
            <a:ext uri="{FF2B5EF4-FFF2-40B4-BE49-F238E27FC236}">
              <a16:creationId xmlns:a16="http://schemas.microsoft.com/office/drawing/2014/main" id="{C00248BA-31BA-43AE-87B1-320C3D6050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5" name="正方形/長方形 234">
          <a:extLst>
            <a:ext uri="{FF2B5EF4-FFF2-40B4-BE49-F238E27FC236}">
              <a16:creationId xmlns:a16="http://schemas.microsoft.com/office/drawing/2014/main" id="{E2311BC9-3331-437B-B8CA-D2A11D3ED5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6" name="正方形/長方形 235">
          <a:extLst>
            <a:ext uri="{FF2B5EF4-FFF2-40B4-BE49-F238E27FC236}">
              <a16:creationId xmlns:a16="http://schemas.microsoft.com/office/drawing/2014/main" id="{99F42A27-DD59-48B1-BADD-9ABE2618FCB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7" name="正方形/長方形 236">
          <a:extLst>
            <a:ext uri="{FF2B5EF4-FFF2-40B4-BE49-F238E27FC236}">
              <a16:creationId xmlns:a16="http://schemas.microsoft.com/office/drawing/2014/main" id="{CB534977-CB4B-48A8-A452-0C961729A08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8" name="正方形/長方形 237">
          <a:extLst>
            <a:ext uri="{FF2B5EF4-FFF2-40B4-BE49-F238E27FC236}">
              <a16:creationId xmlns:a16="http://schemas.microsoft.com/office/drawing/2014/main" id="{F12F9F77-5B67-4388-9A8E-069DAE3C5A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9" name="正方形/長方形 238">
          <a:extLst>
            <a:ext uri="{FF2B5EF4-FFF2-40B4-BE49-F238E27FC236}">
              <a16:creationId xmlns:a16="http://schemas.microsoft.com/office/drawing/2014/main" id="{EE8DC9A6-843A-4E04-B85A-35AD53E81B3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0" name="正方形/長方形 239">
          <a:extLst>
            <a:ext uri="{FF2B5EF4-FFF2-40B4-BE49-F238E27FC236}">
              <a16:creationId xmlns:a16="http://schemas.microsoft.com/office/drawing/2014/main" id="{75F274F8-BA93-4D82-B676-8F57BEA9903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1" name="正方形/長方形 240">
          <a:extLst>
            <a:ext uri="{FF2B5EF4-FFF2-40B4-BE49-F238E27FC236}">
              <a16:creationId xmlns:a16="http://schemas.microsoft.com/office/drawing/2014/main" id="{F83BF15A-DBFA-49C5-BEC5-FC4C8F09070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2" name="テキスト ボックス 241">
          <a:extLst>
            <a:ext uri="{FF2B5EF4-FFF2-40B4-BE49-F238E27FC236}">
              <a16:creationId xmlns:a16="http://schemas.microsoft.com/office/drawing/2014/main" id="{55CEECA5-3DBA-4DE8-976E-2C1B218EFD4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3" name="直線コネクタ 242">
          <a:extLst>
            <a:ext uri="{FF2B5EF4-FFF2-40B4-BE49-F238E27FC236}">
              <a16:creationId xmlns:a16="http://schemas.microsoft.com/office/drawing/2014/main" id="{08EE755A-B1C9-4537-91CB-4C2BA565700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244" name="直線コネクタ 243">
          <a:extLst>
            <a:ext uri="{FF2B5EF4-FFF2-40B4-BE49-F238E27FC236}">
              <a16:creationId xmlns:a16="http://schemas.microsoft.com/office/drawing/2014/main" id="{F735EEB2-BE5A-458A-9314-6ADC1DE4E46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245" name="テキスト ボックス 244">
          <a:extLst>
            <a:ext uri="{FF2B5EF4-FFF2-40B4-BE49-F238E27FC236}">
              <a16:creationId xmlns:a16="http://schemas.microsoft.com/office/drawing/2014/main" id="{F0C12CF3-335E-4468-80FA-E529E3B42E9B}"/>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6" name="直線コネクタ 245">
          <a:extLst>
            <a:ext uri="{FF2B5EF4-FFF2-40B4-BE49-F238E27FC236}">
              <a16:creationId xmlns:a16="http://schemas.microsoft.com/office/drawing/2014/main" id="{5170E28E-E17E-4DDE-A462-792CDDD7198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47" name="テキスト ボックス 246">
          <a:extLst>
            <a:ext uri="{FF2B5EF4-FFF2-40B4-BE49-F238E27FC236}">
              <a16:creationId xmlns:a16="http://schemas.microsoft.com/office/drawing/2014/main" id="{6D9BC878-1747-41F4-8104-6F55A156FEC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248" name="直線コネクタ 247">
          <a:extLst>
            <a:ext uri="{FF2B5EF4-FFF2-40B4-BE49-F238E27FC236}">
              <a16:creationId xmlns:a16="http://schemas.microsoft.com/office/drawing/2014/main" id="{AE96C5FA-8491-4FEF-8441-400B22891FF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249" name="テキスト ボックス 248">
          <a:extLst>
            <a:ext uri="{FF2B5EF4-FFF2-40B4-BE49-F238E27FC236}">
              <a16:creationId xmlns:a16="http://schemas.microsoft.com/office/drawing/2014/main" id="{7DE20D7F-C103-4E85-B495-195BEF9C0F56}"/>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0" name="直線コネクタ 249">
          <a:extLst>
            <a:ext uri="{FF2B5EF4-FFF2-40B4-BE49-F238E27FC236}">
              <a16:creationId xmlns:a16="http://schemas.microsoft.com/office/drawing/2014/main" id="{F167D2E2-6DBC-4BA1-8AA7-BAF8FE92352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1" name="テキスト ボックス 250">
          <a:extLst>
            <a:ext uri="{FF2B5EF4-FFF2-40B4-BE49-F238E27FC236}">
              <a16:creationId xmlns:a16="http://schemas.microsoft.com/office/drawing/2014/main" id="{0E3C4501-3B73-4BE9-A479-5E1C6985D05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2" name="【保健センター・保健所】&#10;一人当たり面積グラフ枠">
          <a:extLst>
            <a:ext uri="{FF2B5EF4-FFF2-40B4-BE49-F238E27FC236}">
              <a16:creationId xmlns:a16="http://schemas.microsoft.com/office/drawing/2014/main" id="{91F6C9DB-95BE-4395-A213-7623F05BE52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253" name="直線コネクタ 252">
          <a:extLst>
            <a:ext uri="{FF2B5EF4-FFF2-40B4-BE49-F238E27FC236}">
              <a16:creationId xmlns:a16="http://schemas.microsoft.com/office/drawing/2014/main" id="{784FCE88-42BD-4C57-8398-498AA6BE62C2}"/>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254" name="【保健センター・保健所】&#10;一人当たり面積最小値テキスト">
          <a:extLst>
            <a:ext uri="{FF2B5EF4-FFF2-40B4-BE49-F238E27FC236}">
              <a16:creationId xmlns:a16="http://schemas.microsoft.com/office/drawing/2014/main" id="{D39BF31E-2C84-4641-8C22-1A92713642E2}"/>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255" name="直線コネクタ 254">
          <a:extLst>
            <a:ext uri="{FF2B5EF4-FFF2-40B4-BE49-F238E27FC236}">
              <a16:creationId xmlns:a16="http://schemas.microsoft.com/office/drawing/2014/main" id="{865EC107-6B78-4CB8-8685-E424388D11F2}"/>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256" name="【保健センター・保健所】&#10;一人当たり面積最大値テキスト">
          <a:extLst>
            <a:ext uri="{FF2B5EF4-FFF2-40B4-BE49-F238E27FC236}">
              <a16:creationId xmlns:a16="http://schemas.microsoft.com/office/drawing/2014/main" id="{41B52E86-0832-4147-9617-D2C005A930B4}"/>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257" name="直線コネクタ 256">
          <a:extLst>
            <a:ext uri="{FF2B5EF4-FFF2-40B4-BE49-F238E27FC236}">
              <a16:creationId xmlns:a16="http://schemas.microsoft.com/office/drawing/2014/main" id="{F2D08CD9-0DD0-4AE8-B71A-B4EEBBF652F3}"/>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258" name="【保健センター・保健所】&#10;一人当たり面積平均値テキスト">
          <a:extLst>
            <a:ext uri="{FF2B5EF4-FFF2-40B4-BE49-F238E27FC236}">
              <a16:creationId xmlns:a16="http://schemas.microsoft.com/office/drawing/2014/main" id="{EECF29C6-3ECD-45BE-AF13-080C47A71DF7}"/>
            </a:ext>
          </a:extLst>
        </xdr:cNvPr>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259" name="フローチャート: 判断 258">
          <a:extLst>
            <a:ext uri="{FF2B5EF4-FFF2-40B4-BE49-F238E27FC236}">
              <a16:creationId xmlns:a16="http://schemas.microsoft.com/office/drawing/2014/main" id="{EB34AF6B-6B56-4FFC-AF5C-F85FD2D7705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260" name="フローチャート: 判断 259">
          <a:extLst>
            <a:ext uri="{FF2B5EF4-FFF2-40B4-BE49-F238E27FC236}">
              <a16:creationId xmlns:a16="http://schemas.microsoft.com/office/drawing/2014/main" id="{AB23A02B-CD4A-4DE3-82DC-3B215FAD3033}"/>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261" name="フローチャート: 判断 260">
          <a:extLst>
            <a:ext uri="{FF2B5EF4-FFF2-40B4-BE49-F238E27FC236}">
              <a16:creationId xmlns:a16="http://schemas.microsoft.com/office/drawing/2014/main" id="{384B8816-DF4C-4C3E-B55F-405012DE12A6}"/>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262" name="フローチャート: 判断 261">
          <a:extLst>
            <a:ext uri="{FF2B5EF4-FFF2-40B4-BE49-F238E27FC236}">
              <a16:creationId xmlns:a16="http://schemas.microsoft.com/office/drawing/2014/main" id="{5C96DADA-6EF6-49B4-B00B-FE0A75361B10}"/>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263" name="フローチャート: 判断 262">
          <a:extLst>
            <a:ext uri="{FF2B5EF4-FFF2-40B4-BE49-F238E27FC236}">
              <a16:creationId xmlns:a16="http://schemas.microsoft.com/office/drawing/2014/main" id="{13DAA874-7603-4055-B3A5-70AA1E9F05C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64" name="テキスト ボックス 263">
          <a:extLst>
            <a:ext uri="{FF2B5EF4-FFF2-40B4-BE49-F238E27FC236}">
              <a16:creationId xmlns:a16="http://schemas.microsoft.com/office/drawing/2014/main" id="{C93F760A-896D-4E85-BF79-2631AEBD73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5" name="テキスト ボックス 264">
          <a:extLst>
            <a:ext uri="{FF2B5EF4-FFF2-40B4-BE49-F238E27FC236}">
              <a16:creationId xmlns:a16="http://schemas.microsoft.com/office/drawing/2014/main" id="{058FE6DD-DB91-4833-BAEB-2E68B9880AE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6" name="テキスト ボックス 265">
          <a:extLst>
            <a:ext uri="{FF2B5EF4-FFF2-40B4-BE49-F238E27FC236}">
              <a16:creationId xmlns:a16="http://schemas.microsoft.com/office/drawing/2014/main" id="{4EE71E96-8B2F-4296-927E-D8EFBFDDF97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67" name="テキスト ボックス 266">
          <a:extLst>
            <a:ext uri="{FF2B5EF4-FFF2-40B4-BE49-F238E27FC236}">
              <a16:creationId xmlns:a16="http://schemas.microsoft.com/office/drawing/2014/main" id="{AA6D512E-DD2E-400C-9AF8-382C7E7B257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68" name="テキスト ボックス 267">
          <a:extLst>
            <a:ext uri="{FF2B5EF4-FFF2-40B4-BE49-F238E27FC236}">
              <a16:creationId xmlns:a16="http://schemas.microsoft.com/office/drawing/2014/main" id="{263DB61E-9B96-4D63-A1F9-BF81FD2E8C7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50927</xdr:rowOff>
    </xdr:from>
    <xdr:to>
      <xdr:col>116</xdr:col>
      <xdr:colOff>114300</xdr:colOff>
      <xdr:row>57</xdr:row>
      <xdr:rowOff>152527</xdr:rowOff>
    </xdr:to>
    <xdr:sp macro="" textlink="">
      <xdr:nvSpPr>
        <xdr:cNvPr id="269" name="楕円 268">
          <a:extLst>
            <a:ext uri="{FF2B5EF4-FFF2-40B4-BE49-F238E27FC236}">
              <a16:creationId xmlns:a16="http://schemas.microsoft.com/office/drawing/2014/main" id="{8A1B4D66-BF39-4CCD-8AA2-19613C50DD75}"/>
            </a:ext>
          </a:extLst>
        </xdr:cNvPr>
        <xdr:cNvSpPr/>
      </xdr:nvSpPr>
      <xdr:spPr>
        <a:xfrm>
          <a:off x="22110700" y="98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73804</xdr:rowOff>
    </xdr:from>
    <xdr:ext cx="469744" cy="259045"/>
    <xdr:sp macro="" textlink="">
      <xdr:nvSpPr>
        <xdr:cNvPr id="270" name="【保健センター・保健所】&#10;一人当たり面積該当値テキスト">
          <a:extLst>
            <a:ext uri="{FF2B5EF4-FFF2-40B4-BE49-F238E27FC236}">
              <a16:creationId xmlns:a16="http://schemas.microsoft.com/office/drawing/2014/main" id="{C31850DD-1B9B-43BD-BD2E-51A7950F2F7F}"/>
            </a:ext>
          </a:extLst>
        </xdr:cNvPr>
        <xdr:cNvSpPr txBox="1"/>
      </xdr:nvSpPr>
      <xdr:spPr>
        <a:xfrm>
          <a:off x="22199600" y="96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77043</xdr:rowOff>
    </xdr:from>
    <xdr:ext cx="469744" cy="259045"/>
    <xdr:sp macro="" textlink="">
      <xdr:nvSpPr>
        <xdr:cNvPr id="271" name="n_1aveValue【保健センター・保健所】&#10;一人当たり面積">
          <a:extLst>
            <a:ext uri="{FF2B5EF4-FFF2-40B4-BE49-F238E27FC236}">
              <a16:creationId xmlns:a16="http://schemas.microsoft.com/office/drawing/2014/main" id="{6887708D-244C-40AC-B01F-169D45C2A0BE}"/>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272" name="n_2aveValue【保健センター・保健所】&#10;一人当たり面積">
          <a:extLst>
            <a:ext uri="{FF2B5EF4-FFF2-40B4-BE49-F238E27FC236}">
              <a16:creationId xmlns:a16="http://schemas.microsoft.com/office/drawing/2014/main" id="{C3F7C766-3A15-4E28-A346-CAA50D16851F}"/>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273" name="n_3aveValue【保健センター・保健所】&#10;一人当たり面積">
          <a:extLst>
            <a:ext uri="{FF2B5EF4-FFF2-40B4-BE49-F238E27FC236}">
              <a16:creationId xmlns:a16="http://schemas.microsoft.com/office/drawing/2014/main" id="{94D35437-DBBC-4410-8F70-DE60008CBA6C}"/>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274" name="n_4aveValue【保健センター・保健所】&#10;一人当たり面積">
          <a:extLst>
            <a:ext uri="{FF2B5EF4-FFF2-40B4-BE49-F238E27FC236}">
              <a16:creationId xmlns:a16="http://schemas.microsoft.com/office/drawing/2014/main" id="{97D0464B-1794-4FB4-83FF-D326D5FDE563}"/>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5" name="正方形/長方形 274">
          <a:extLst>
            <a:ext uri="{FF2B5EF4-FFF2-40B4-BE49-F238E27FC236}">
              <a16:creationId xmlns:a16="http://schemas.microsoft.com/office/drawing/2014/main" id="{6FD20F95-4888-4D9A-92C5-14AEABA1060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6" name="正方形/長方形 275">
          <a:extLst>
            <a:ext uri="{FF2B5EF4-FFF2-40B4-BE49-F238E27FC236}">
              <a16:creationId xmlns:a16="http://schemas.microsoft.com/office/drawing/2014/main" id="{49F12D82-66CC-4A4F-BE9D-6CFA2037BB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7" name="正方形/長方形 276">
          <a:extLst>
            <a:ext uri="{FF2B5EF4-FFF2-40B4-BE49-F238E27FC236}">
              <a16:creationId xmlns:a16="http://schemas.microsoft.com/office/drawing/2014/main" id="{60743C3F-368A-4ABE-93B5-5603D6A0C19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8" name="正方形/長方形 277">
          <a:extLst>
            <a:ext uri="{FF2B5EF4-FFF2-40B4-BE49-F238E27FC236}">
              <a16:creationId xmlns:a16="http://schemas.microsoft.com/office/drawing/2014/main" id="{58505E09-70C2-4961-9497-EE8A37F66C6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9" name="正方形/長方形 278">
          <a:extLst>
            <a:ext uri="{FF2B5EF4-FFF2-40B4-BE49-F238E27FC236}">
              <a16:creationId xmlns:a16="http://schemas.microsoft.com/office/drawing/2014/main" id="{7E01CC52-4998-4479-B3E1-C7D9A153A5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0" name="正方形/長方形 279">
          <a:extLst>
            <a:ext uri="{FF2B5EF4-FFF2-40B4-BE49-F238E27FC236}">
              <a16:creationId xmlns:a16="http://schemas.microsoft.com/office/drawing/2014/main" id="{99E0CE82-28C8-4EB4-BBC2-F599EAF76D2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1" name="正方形/長方形 280">
          <a:extLst>
            <a:ext uri="{FF2B5EF4-FFF2-40B4-BE49-F238E27FC236}">
              <a16:creationId xmlns:a16="http://schemas.microsoft.com/office/drawing/2014/main" id="{26E16D3B-74C0-4EBC-88AC-FC9C9B254F0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2" name="正方形/長方形 281">
          <a:extLst>
            <a:ext uri="{FF2B5EF4-FFF2-40B4-BE49-F238E27FC236}">
              <a16:creationId xmlns:a16="http://schemas.microsoft.com/office/drawing/2014/main" id="{954CD7A1-7968-4085-8015-AA3576E7410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83" name="正方形/長方形 282">
          <a:extLst>
            <a:ext uri="{FF2B5EF4-FFF2-40B4-BE49-F238E27FC236}">
              <a16:creationId xmlns:a16="http://schemas.microsoft.com/office/drawing/2014/main" id="{2A6B42C7-595B-4585-A7F7-48AA998628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4" name="正方形/長方形 283">
          <a:extLst>
            <a:ext uri="{FF2B5EF4-FFF2-40B4-BE49-F238E27FC236}">
              <a16:creationId xmlns:a16="http://schemas.microsoft.com/office/drawing/2014/main" id="{92129E87-DFA7-42D6-A9C6-A861D460A9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5" name="正方形/長方形 284">
          <a:extLst>
            <a:ext uri="{FF2B5EF4-FFF2-40B4-BE49-F238E27FC236}">
              <a16:creationId xmlns:a16="http://schemas.microsoft.com/office/drawing/2014/main" id="{F214FD54-FC63-45C2-9949-2EEF1281FF4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6" name="正方形/長方形 285">
          <a:extLst>
            <a:ext uri="{FF2B5EF4-FFF2-40B4-BE49-F238E27FC236}">
              <a16:creationId xmlns:a16="http://schemas.microsoft.com/office/drawing/2014/main" id="{3FE9256B-094F-45A2-AD51-496D3CD88A9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7" name="正方形/長方形 286">
          <a:extLst>
            <a:ext uri="{FF2B5EF4-FFF2-40B4-BE49-F238E27FC236}">
              <a16:creationId xmlns:a16="http://schemas.microsoft.com/office/drawing/2014/main" id="{948C0B3F-A31B-425C-9AE4-4E174A21728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8" name="正方形/長方形 287">
          <a:extLst>
            <a:ext uri="{FF2B5EF4-FFF2-40B4-BE49-F238E27FC236}">
              <a16:creationId xmlns:a16="http://schemas.microsoft.com/office/drawing/2014/main" id="{9D6249F3-88BC-43D6-9595-B5E6A16BA23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9" name="正方形/長方形 288">
          <a:extLst>
            <a:ext uri="{FF2B5EF4-FFF2-40B4-BE49-F238E27FC236}">
              <a16:creationId xmlns:a16="http://schemas.microsoft.com/office/drawing/2014/main" id="{C2530D2E-D7F8-470A-8087-910E3293845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0" name="正方形/長方形 289">
          <a:extLst>
            <a:ext uri="{FF2B5EF4-FFF2-40B4-BE49-F238E27FC236}">
              <a16:creationId xmlns:a16="http://schemas.microsoft.com/office/drawing/2014/main" id="{F281DC95-45AB-4D5F-8E35-B73EF9DA52B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91" name="正方形/長方形 290">
          <a:extLst>
            <a:ext uri="{FF2B5EF4-FFF2-40B4-BE49-F238E27FC236}">
              <a16:creationId xmlns:a16="http://schemas.microsoft.com/office/drawing/2014/main" id="{168E8E14-2047-42ED-9073-254393C11E4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2" name="正方形/長方形 291">
          <a:extLst>
            <a:ext uri="{FF2B5EF4-FFF2-40B4-BE49-F238E27FC236}">
              <a16:creationId xmlns:a16="http://schemas.microsoft.com/office/drawing/2014/main" id="{75EA6E40-58FB-423F-8354-571F6C0B6EB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3" name="正方形/長方形 292">
          <a:extLst>
            <a:ext uri="{FF2B5EF4-FFF2-40B4-BE49-F238E27FC236}">
              <a16:creationId xmlns:a16="http://schemas.microsoft.com/office/drawing/2014/main" id="{F7BD62F5-7102-463D-8F8F-9EBC24CDCCD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4" name="正方形/長方形 293">
          <a:extLst>
            <a:ext uri="{FF2B5EF4-FFF2-40B4-BE49-F238E27FC236}">
              <a16:creationId xmlns:a16="http://schemas.microsoft.com/office/drawing/2014/main" id="{5706DF6C-369C-476F-80BC-3923499B5EC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5" name="正方形/長方形 294">
          <a:extLst>
            <a:ext uri="{FF2B5EF4-FFF2-40B4-BE49-F238E27FC236}">
              <a16:creationId xmlns:a16="http://schemas.microsoft.com/office/drawing/2014/main" id="{81AC0869-634B-41AE-9BBC-F9EC9DFF27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6" name="正方形/長方形 295">
          <a:extLst>
            <a:ext uri="{FF2B5EF4-FFF2-40B4-BE49-F238E27FC236}">
              <a16:creationId xmlns:a16="http://schemas.microsoft.com/office/drawing/2014/main" id="{160D45A1-550C-481A-A50C-61B4F5ADB9E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7" name="正方形/長方形 296">
          <a:extLst>
            <a:ext uri="{FF2B5EF4-FFF2-40B4-BE49-F238E27FC236}">
              <a16:creationId xmlns:a16="http://schemas.microsoft.com/office/drawing/2014/main" id="{32430541-96D4-4BA6-8204-72EE2480ED3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8" name="正方形/長方形 297">
          <a:extLst>
            <a:ext uri="{FF2B5EF4-FFF2-40B4-BE49-F238E27FC236}">
              <a16:creationId xmlns:a16="http://schemas.microsoft.com/office/drawing/2014/main" id="{F2853282-3328-4C6F-9BB4-A593F051BB9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99" name="テキスト ボックス 298">
          <a:extLst>
            <a:ext uri="{FF2B5EF4-FFF2-40B4-BE49-F238E27FC236}">
              <a16:creationId xmlns:a16="http://schemas.microsoft.com/office/drawing/2014/main" id="{90BF2966-7186-4D34-9045-A3F14085055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00" name="直線コネクタ 299">
          <a:extLst>
            <a:ext uri="{FF2B5EF4-FFF2-40B4-BE49-F238E27FC236}">
              <a16:creationId xmlns:a16="http://schemas.microsoft.com/office/drawing/2014/main" id="{7C7F2BFE-A22D-4923-92CF-E709429242A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01" name="テキスト ボックス 300">
          <a:extLst>
            <a:ext uri="{FF2B5EF4-FFF2-40B4-BE49-F238E27FC236}">
              <a16:creationId xmlns:a16="http://schemas.microsoft.com/office/drawing/2014/main" id="{535A8BC0-5DE5-4AE1-BFDC-B2E7F8FA462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02" name="直線コネクタ 301">
          <a:extLst>
            <a:ext uri="{FF2B5EF4-FFF2-40B4-BE49-F238E27FC236}">
              <a16:creationId xmlns:a16="http://schemas.microsoft.com/office/drawing/2014/main" id="{B386F472-9091-4DE3-AD3D-B8653E93233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03" name="テキスト ボックス 302">
          <a:extLst>
            <a:ext uri="{FF2B5EF4-FFF2-40B4-BE49-F238E27FC236}">
              <a16:creationId xmlns:a16="http://schemas.microsoft.com/office/drawing/2014/main" id="{8154BE18-DCC3-45BF-982D-4AA12B11924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04" name="直線コネクタ 303">
          <a:extLst>
            <a:ext uri="{FF2B5EF4-FFF2-40B4-BE49-F238E27FC236}">
              <a16:creationId xmlns:a16="http://schemas.microsoft.com/office/drawing/2014/main" id="{6495460F-67EB-4B50-99B2-7F4D610374B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05" name="テキスト ボックス 304">
          <a:extLst>
            <a:ext uri="{FF2B5EF4-FFF2-40B4-BE49-F238E27FC236}">
              <a16:creationId xmlns:a16="http://schemas.microsoft.com/office/drawing/2014/main" id="{F04443D1-5069-4105-8E66-467C08ED946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06" name="直線コネクタ 305">
          <a:extLst>
            <a:ext uri="{FF2B5EF4-FFF2-40B4-BE49-F238E27FC236}">
              <a16:creationId xmlns:a16="http://schemas.microsoft.com/office/drawing/2014/main" id="{E2351F1B-2CFC-4CE4-BB7D-D70EC4EFFEA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07" name="テキスト ボックス 306">
          <a:extLst>
            <a:ext uri="{FF2B5EF4-FFF2-40B4-BE49-F238E27FC236}">
              <a16:creationId xmlns:a16="http://schemas.microsoft.com/office/drawing/2014/main" id="{77E94B39-D56B-44BE-A06E-3499C7963DC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08" name="直線コネクタ 307">
          <a:extLst>
            <a:ext uri="{FF2B5EF4-FFF2-40B4-BE49-F238E27FC236}">
              <a16:creationId xmlns:a16="http://schemas.microsoft.com/office/drawing/2014/main" id="{991C43F3-B386-4E64-AE9E-230A37E130F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09" name="テキスト ボックス 308">
          <a:extLst>
            <a:ext uri="{FF2B5EF4-FFF2-40B4-BE49-F238E27FC236}">
              <a16:creationId xmlns:a16="http://schemas.microsoft.com/office/drawing/2014/main" id="{AA64FE6B-34C2-4EB8-A4C5-4F736F39EF6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10" name="直線コネクタ 309">
          <a:extLst>
            <a:ext uri="{FF2B5EF4-FFF2-40B4-BE49-F238E27FC236}">
              <a16:creationId xmlns:a16="http://schemas.microsoft.com/office/drawing/2014/main" id="{214B046E-125D-4921-9366-AB9F3D030D1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11" name="テキスト ボックス 310">
          <a:extLst>
            <a:ext uri="{FF2B5EF4-FFF2-40B4-BE49-F238E27FC236}">
              <a16:creationId xmlns:a16="http://schemas.microsoft.com/office/drawing/2014/main" id="{0BDB6406-373A-413E-8384-F8396DAA4EC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2" name="直線コネクタ 311">
          <a:extLst>
            <a:ext uri="{FF2B5EF4-FFF2-40B4-BE49-F238E27FC236}">
              <a16:creationId xmlns:a16="http://schemas.microsoft.com/office/drawing/2014/main" id="{5B2FD309-2E91-4E80-A167-63792ADF09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3" name="【庁舎】&#10;有形固定資産減価償却率グラフ枠">
          <a:extLst>
            <a:ext uri="{FF2B5EF4-FFF2-40B4-BE49-F238E27FC236}">
              <a16:creationId xmlns:a16="http://schemas.microsoft.com/office/drawing/2014/main" id="{BC5193F8-3560-43C7-8C7A-B7A352C74A3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14" name="直線コネクタ 313">
          <a:extLst>
            <a:ext uri="{FF2B5EF4-FFF2-40B4-BE49-F238E27FC236}">
              <a16:creationId xmlns:a16="http://schemas.microsoft.com/office/drawing/2014/main" id="{96D6C428-AEAA-4D31-8DA3-5F19CE24E46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15" name="【庁舎】&#10;有形固定資産減価償却率最小値テキスト">
          <a:extLst>
            <a:ext uri="{FF2B5EF4-FFF2-40B4-BE49-F238E27FC236}">
              <a16:creationId xmlns:a16="http://schemas.microsoft.com/office/drawing/2014/main" id="{C38F2A1A-0625-460C-BDC7-EB507220E2E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16" name="直線コネクタ 315">
          <a:extLst>
            <a:ext uri="{FF2B5EF4-FFF2-40B4-BE49-F238E27FC236}">
              <a16:creationId xmlns:a16="http://schemas.microsoft.com/office/drawing/2014/main" id="{B31FD5A0-1045-4B3B-A3ED-7E1A5A5D6C0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17" name="【庁舎】&#10;有形固定資産減価償却率最大値テキスト">
          <a:extLst>
            <a:ext uri="{FF2B5EF4-FFF2-40B4-BE49-F238E27FC236}">
              <a16:creationId xmlns:a16="http://schemas.microsoft.com/office/drawing/2014/main" id="{BC6F4CC8-0650-4F0E-A43A-59A3409E448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18" name="直線コネクタ 317">
          <a:extLst>
            <a:ext uri="{FF2B5EF4-FFF2-40B4-BE49-F238E27FC236}">
              <a16:creationId xmlns:a16="http://schemas.microsoft.com/office/drawing/2014/main" id="{AFD41D0B-7649-46BF-9CD7-AF3FAE1388EC}"/>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319" name="【庁舎】&#10;有形固定資産減価償却率平均値テキスト">
          <a:extLst>
            <a:ext uri="{FF2B5EF4-FFF2-40B4-BE49-F238E27FC236}">
              <a16:creationId xmlns:a16="http://schemas.microsoft.com/office/drawing/2014/main" id="{9BB8B41D-2A95-409E-B0CF-3C8B9E754431}"/>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320" name="フローチャート: 判断 319">
          <a:extLst>
            <a:ext uri="{FF2B5EF4-FFF2-40B4-BE49-F238E27FC236}">
              <a16:creationId xmlns:a16="http://schemas.microsoft.com/office/drawing/2014/main" id="{2807990A-ED81-4D37-B18B-F75B72E719BA}"/>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321" name="フローチャート: 判断 320">
          <a:extLst>
            <a:ext uri="{FF2B5EF4-FFF2-40B4-BE49-F238E27FC236}">
              <a16:creationId xmlns:a16="http://schemas.microsoft.com/office/drawing/2014/main" id="{44C4592B-B3D5-475E-9F6F-9260F8008599}"/>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322" name="フローチャート: 判断 321">
          <a:extLst>
            <a:ext uri="{FF2B5EF4-FFF2-40B4-BE49-F238E27FC236}">
              <a16:creationId xmlns:a16="http://schemas.microsoft.com/office/drawing/2014/main" id="{45D0ADA1-C8ED-4901-B34E-47955FE31C3F}"/>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323" name="フローチャート: 判断 322">
          <a:extLst>
            <a:ext uri="{FF2B5EF4-FFF2-40B4-BE49-F238E27FC236}">
              <a16:creationId xmlns:a16="http://schemas.microsoft.com/office/drawing/2014/main" id="{5D496A02-38AC-45A1-B0DF-4B5B72E23647}"/>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324" name="フローチャート: 判断 323">
          <a:extLst>
            <a:ext uri="{FF2B5EF4-FFF2-40B4-BE49-F238E27FC236}">
              <a16:creationId xmlns:a16="http://schemas.microsoft.com/office/drawing/2014/main" id="{B3335217-C770-4F7A-905C-E39FDEB1F8E9}"/>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21FE841-EF95-49C8-B166-50541404143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2644D97A-7FE6-47B8-B07E-EB72D162347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3E44123C-9D31-41D2-A995-AF2DAEE5D08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1CE82BDB-8983-4DFA-80F3-5C1E75057F4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D080CAE1-B226-4BD5-A95F-A9F6AEE3411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167639</xdr:rowOff>
    </xdr:from>
    <xdr:to>
      <xdr:col>85</xdr:col>
      <xdr:colOff>177800</xdr:colOff>
      <xdr:row>107</xdr:row>
      <xdr:rowOff>97789</xdr:rowOff>
    </xdr:to>
    <xdr:sp macro="" textlink="">
      <xdr:nvSpPr>
        <xdr:cNvPr id="330" name="楕円 329">
          <a:extLst>
            <a:ext uri="{FF2B5EF4-FFF2-40B4-BE49-F238E27FC236}">
              <a16:creationId xmlns:a16="http://schemas.microsoft.com/office/drawing/2014/main" id="{312EA8BC-44A9-4730-9FEA-12EC18A1BE73}"/>
            </a:ext>
          </a:extLst>
        </xdr:cNvPr>
        <xdr:cNvSpPr/>
      </xdr:nvSpPr>
      <xdr:spPr>
        <a:xfrm>
          <a:off x="16268700" y="183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82566</xdr:rowOff>
    </xdr:from>
    <xdr:ext cx="405111" cy="259045"/>
    <xdr:sp macro="" textlink="">
      <xdr:nvSpPr>
        <xdr:cNvPr id="331" name="【庁舎】&#10;有形固定資産減価償却率該当値テキスト">
          <a:extLst>
            <a:ext uri="{FF2B5EF4-FFF2-40B4-BE49-F238E27FC236}">
              <a16:creationId xmlns:a16="http://schemas.microsoft.com/office/drawing/2014/main" id="{6B0A8ED5-BD88-40DE-A335-8042A845FBCF}"/>
            </a:ext>
          </a:extLst>
        </xdr:cNvPr>
        <xdr:cNvSpPr txBox="1"/>
      </xdr:nvSpPr>
      <xdr:spPr>
        <a:xfrm>
          <a:off x="16357600" y="1825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142257</xdr:rowOff>
    </xdr:from>
    <xdr:ext cx="405111" cy="259045"/>
    <xdr:sp macro="" textlink="">
      <xdr:nvSpPr>
        <xdr:cNvPr id="332" name="n_1aveValue【庁舎】&#10;有形固定資産減価償却率">
          <a:extLst>
            <a:ext uri="{FF2B5EF4-FFF2-40B4-BE49-F238E27FC236}">
              <a16:creationId xmlns:a16="http://schemas.microsoft.com/office/drawing/2014/main" id="{36BB5F34-F695-40A2-8068-7BF62584B30F}"/>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333" name="n_2aveValue【庁舎】&#10;有形固定資産減価償却率">
          <a:extLst>
            <a:ext uri="{FF2B5EF4-FFF2-40B4-BE49-F238E27FC236}">
              <a16:creationId xmlns:a16="http://schemas.microsoft.com/office/drawing/2014/main" id="{82684049-DD44-4FEF-A1CE-7E642B48B720}"/>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334" name="n_3aveValue【庁舎】&#10;有形固定資産減価償却率">
          <a:extLst>
            <a:ext uri="{FF2B5EF4-FFF2-40B4-BE49-F238E27FC236}">
              <a16:creationId xmlns:a16="http://schemas.microsoft.com/office/drawing/2014/main" id="{8840F939-44AC-4C02-BDF3-CEE87B1BCCED}"/>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335" name="n_4aveValue【庁舎】&#10;有形固定資産減価償却率">
          <a:extLst>
            <a:ext uri="{FF2B5EF4-FFF2-40B4-BE49-F238E27FC236}">
              <a16:creationId xmlns:a16="http://schemas.microsoft.com/office/drawing/2014/main" id="{ABE2F317-012D-4A8D-A5F7-9A6E2AB0BAF5}"/>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6" name="正方形/長方形 335">
          <a:extLst>
            <a:ext uri="{FF2B5EF4-FFF2-40B4-BE49-F238E27FC236}">
              <a16:creationId xmlns:a16="http://schemas.microsoft.com/office/drawing/2014/main" id="{EF0BA5A3-496A-46A8-AF1F-D5C2E0A957E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7" name="正方形/長方形 336">
          <a:extLst>
            <a:ext uri="{FF2B5EF4-FFF2-40B4-BE49-F238E27FC236}">
              <a16:creationId xmlns:a16="http://schemas.microsoft.com/office/drawing/2014/main" id="{5027EE4E-5E08-457A-8D22-E292D2E42B6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38" name="正方形/長方形 337">
          <a:extLst>
            <a:ext uri="{FF2B5EF4-FFF2-40B4-BE49-F238E27FC236}">
              <a16:creationId xmlns:a16="http://schemas.microsoft.com/office/drawing/2014/main" id="{C9539B10-1734-43AA-BA22-236D58FA5B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39" name="正方形/長方形 338">
          <a:extLst>
            <a:ext uri="{FF2B5EF4-FFF2-40B4-BE49-F238E27FC236}">
              <a16:creationId xmlns:a16="http://schemas.microsoft.com/office/drawing/2014/main" id="{1CF2E001-EE02-43F1-AF88-E448C605FC0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40" name="正方形/長方形 339">
          <a:extLst>
            <a:ext uri="{FF2B5EF4-FFF2-40B4-BE49-F238E27FC236}">
              <a16:creationId xmlns:a16="http://schemas.microsoft.com/office/drawing/2014/main" id="{62AB1B39-6188-4250-843F-8D178486051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1" name="正方形/長方形 340">
          <a:extLst>
            <a:ext uri="{FF2B5EF4-FFF2-40B4-BE49-F238E27FC236}">
              <a16:creationId xmlns:a16="http://schemas.microsoft.com/office/drawing/2014/main" id="{A0B672A7-4B62-4420-8E2F-D1FB1258748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2" name="正方形/長方形 341">
          <a:extLst>
            <a:ext uri="{FF2B5EF4-FFF2-40B4-BE49-F238E27FC236}">
              <a16:creationId xmlns:a16="http://schemas.microsoft.com/office/drawing/2014/main" id="{CC60CA5A-2506-4B69-B01B-64F7871E87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3" name="正方形/長方形 342">
          <a:extLst>
            <a:ext uri="{FF2B5EF4-FFF2-40B4-BE49-F238E27FC236}">
              <a16:creationId xmlns:a16="http://schemas.microsoft.com/office/drawing/2014/main" id="{4E30A4B1-A316-4FE5-B16D-E025C33D5B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520D048E-1CB0-405D-89F5-4D7497DD2DF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5" name="直線コネクタ 344">
          <a:extLst>
            <a:ext uri="{FF2B5EF4-FFF2-40B4-BE49-F238E27FC236}">
              <a16:creationId xmlns:a16="http://schemas.microsoft.com/office/drawing/2014/main" id="{45B332D8-FCF5-44A0-945F-1DFF35EBE7B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46" name="直線コネクタ 345">
          <a:extLst>
            <a:ext uri="{FF2B5EF4-FFF2-40B4-BE49-F238E27FC236}">
              <a16:creationId xmlns:a16="http://schemas.microsoft.com/office/drawing/2014/main" id="{A74B9864-9B1A-434E-8682-1383C2F4AAB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24C10733-4B8F-42E1-9EB2-4E065D5B498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48" name="直線コネクタ 347">
          <a:extLst>
            <a:ext uri="{FF2B5EF4-FFF2-40B4-BE49-F238E27FC236}">
              <a16:creationId xmlns:a16="http://schemas.microsoft.com/office/drawing/2014/main" id="{18810F3F-FBB5-4E48-803E-1B71DFBC8CA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108810EF-DEFB-44F4-B7C5-2F07C95855D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50" name="直線コネクタ 349">
          <a:extLst>
            <a:ext uri="{FF2B5EF4-FFF2-40B4-BE49-F238E27FC236}">
              <a16:creationId xmlns:a16="http://schemas.microsoft.com/office/drawing/2014/main" id="{57D4A6A5-F8F4-4E55-9504-7CBD92BDA1B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1DAB8B95-B0FA-49BC-9CF6-097B8F0BC77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52" name="直線コネクタ 351">
          <a:extLst>
            <a:ext uri="{FF2B5EF4-FFF2-40B4-BE49-F238E27FC236}">
              <a16:creationId xmlns:a16="http://schemas.microsoft.com/office/drawing/2014/main" id="{E2A70D02-F136-4977-BAF6-F9AD04D1FB8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02A6DB77-84B1-499F-A3A8-8843D8F75F0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54" name="直線コネクタ 353">
          <a:extLst>
            <a:ext uri="{FF2B5EF4-FFF2-40B4-BE49-F238E27FC236}">
              <a16:creationId xmlns:a16="http://schemas.microsoft.com/office/drawing/2014/main" id="{816D4E2D-6228-4041-A8A4-D3FDDF2F0AE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BD44FBA7-B3C1-4491-B34F-BAF96FD9F44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6" name="直線コネクタ 355">
          <a:extLst>
            <a:ext uri="{FF2B5EF4-FFF2-40B4-BE49-F238E27FC236}">
              <a16:creationId xmlns:a16="http://schemas.microsoft.com/office/drawing/2014/main" id="{EE11F5B9-1703-41AD-873E-263BE50175F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EF4A08D8-DCA6-4FFF-B15E-A5B54A20FD8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58" name="【庁舎】&#10;一人当たり面積グラフ枠">
          <a:extLst>
            <a:ext uri="{FF2B5EF4-FFF2-40B4-BE49-F238E27FC236}">
              <a16:creationId xmlns:a16="http://schemas.microsoft.com/office/drawing/2014/main" id="{4410CB83-7212-4588-A497-EDA4E885628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359" name="直線コネクタ 358">
          <a:extLst>
            <a:ext uri="{FF2B5EF4-FFF2-40B4-BE49-F238E27FC236}">
              <a16:creationId xmlns:a16="http://schemas.microsoft.com/office/drawing/2014/main" id="{E207C295-3F07-4C47-82B3-16EB713043BE}"/>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360" name="【庁舎】&#10;一人当たり面積最小値テキスト">
          <a:extLst>
            <a:ext uri="{FF2B5EF4-FFF2-40B4-BE49-F238E27FC236}">
              <a16:creationId xmlns:a16="http://schemas.microsoft.com/office/drawing/2014/main" id="{88CBE41D-1D01-4954-9C42-6BCB24B1996A}"/>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361" name="直線コネクタ 360">
          <a:extLst>
            <a:ext uri="{FF2B5EF4-FFF2-40B4-BE49-F238E27FC236}">
              <a16:creationId xmlns:a16="http://schemas.microsoft.com/office/drawing/2014/main" id="{8049DD7B-7298-4733-9927-547F90AAA49D}"/>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362" name="【庁舎】&#10;一人当たり面積最大値テキスト">
          <a:extLst>
            <a:ext uri="{FF2B5EF4-FFF2-40B4-BE49-F238E27FC236}">
              <a16:creationId xmlns:a16="http://schemas.microsoft.com/office/drawing/2014/main" id="{F92B5C23-3DAC-4ABC-A639-1F5F0D2CD51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363" name="直線コネクタ 362">
          <a:extLst>
            <a:ext uri="{FF2B5EF4-FFF2-40B4-BE49-F238E27FC236}">
              <a16:creationId xmlns:a16="http://schemas.microsoft.com/office/drawing/2014/main" id="{32F70212-8939-4392-B17A-7BC550B3672D}"/>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364" name="【庁舎】&#10;一人当たり面積平均値テキスト">
          <a:extLst>
            <a:ext uri="{FF2B5EF4-FFF2-40B4-BE49-F238E27FC236}">
              <a16:creationId xmlns:a16="http://schemas.microsoft.com/office/drawing/2014/main" id="{BDFA33A5-A475-4A48-9EDA-F491453483AE}"/>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365" name="フローチャート: 判断 364">
          <a:extLst>
            <a:ext uri="{FF2B5EF4-FFF2-40B4-BE49-F238E27FC236}">
              <a16:creationId xmlns:a16="http://schemas.microsoft.com/office/drawing/2014/main" id="{3F6ADE53-40AA-4399-A8D6-87DBAF752BA9}"/>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366" name="フローチャート: 判断 365">
          <a:extLst>
            <a:ext uri="{FF2B5EF4-FFF2-40B4-BE49-F238E27FC236}">
              <a16:creationId xmlns:a16="http://schemas.microsoft.com/office/drawing/2014/main" id="{3E33ABB0-5E7E-4CC0-91FC-D1E71B2CBFDF}"/>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367" name="フローチャート: 判断 366">
          <a:extLst>
            <a:ext uri="{FF2B5EF4-FFF2-40B4-BE49-F238E27FC236}">
              <a16:creationId xmlns:a16="http://schemas.microsoft.com/office/drawing/2014/main" id="{19B6FE1F-9D6F-41DE-AEB0-5F1946D9FE11}"/>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368" name="フローチャート: 判断 367">
          <a:extLst>
            <a:ext uri="{FF2B5EF4-FFF2-40B4-BE49-F238E27FC236}">
              <a16:creationId xmlns:a16="http://schemas.microsoft.com/office/drawing/2014/main" id="{A80D40CD-C330-4643-BAD7-26A9DDCEB4BB}"/>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369" name="フローチャート: 判断 368">
          <a:extLst>
            <a:ext uri="{FF2B5EF4-FFF2-40B4-BE49-F238E27FC236}">
              <a16:creationId xmlns:a16="http://schemas.microsoft.com/office/drawing/2014/main" id="{ACB81AFB-E7B5-4C45-B168-78DDA6AF6B54}"/>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BA6349C5-5FB5-4351-A22A-6365394D42F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FDD2A7F1-F50B-4C9D-AF4C-4007ADCB410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9ABF460E-2B66-4EA8-B90A-5400F2737BB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71DC662B-E2EE-41E2-9D77-9FE4B338CB0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6EE26793-C80A-4097-9EB0-21627CC123B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99695</xdr:rowOff>
    </xdr:from>
    <xdr:to>
      <xdr:col>116</xdr:col>
      <xdr:colOff>114300</xdr:colOff>
      <xdr:row>106</xdr:row>
      <xdr:rowOff>29845</xdr:rowOff>
    </xdr:to>
    <xdr:sp macro="" textlink="">
      <xdr:nvSpPr>
        <xdr:cNvPr id="375" name="楕円 374">
          <a:extLst>
            <a:ext uri="{FF2B5EF4-FFF2-40B4-BE49-F238E27FC236}">
              <a16:creationId xmlns:a16="http://schemas.microsoft.com/office/drawing/2014/main" id="{FE8977B7-3508-4290-939C-DEC962DD2B0D}"/>
            </a:ext>
          </a:extLst>
        </xdr:cNvPr>
        <xdr:cNvSpPr/>
      </xdr:nvSpPr>
      <xdr:spPr>
        <a:xfrm>
          <a:off x="22110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122572</xdr:rowOff>
    </xdr:from>
    <xdr:ext cx="469744" cy="259045"/>
    <xdr:sp macro="" textlink="">
      <xdr:nvSpPr>
        <xdr:cNvPr id="376" name="【庁舎】&#10;一人当たり面積該当値テキスト">
          <a:extLst>
            <a:ext uri="{FF2B5EF4-FFF2-40B4-BE49-F238E27FC236}">
              <a16:creationId xmlns:a16="http://schemas.microsoft.com/office/drawing/2014/main" id="{94F800D3-9C56-4D01-898B-F51ABFD05FB3}"/>
            </a:ext>
          </a:extLst>
        </xdr:cNvPr>
        <xdr:cNvSpPr txBox="1"/>
      </xdr:nvSpPr>
      <xdr:spPr>
        <a:xfrm>
          <a:off x="22199600"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47514</xdr:rowOff>
    </xdr:from>
    <xdr:ext cx="469744" cy="259045"/>
    <xdr:sp macro="" textlink="">
      <xdr:nvSpPr>
        <xdr:cNvPr id="377" name="n_1aveValue【庁舎】&#10;一人当たり面積">
          <a:extLst>
            <a:ext uri="{FF2B5EF4-FFF2-40B4-BE49-F238E27FC236}">
              <a16:creationId xmlns:a16="http://schemas.microsoft.com/office/drawing/2014/main" id="{B2F5A803-67A5-4628-891B-964B8B2FFA9A}"/>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378" name="n_2aveValue【庁舎】&#10;一人当たり面積">
          <a:extLst>
            <a:ext uri="{FF2B5EF4-FFF2-40B4-BE49-F238E27FC236}">
              <a16:creationId xmlns:a16="http://schemas.microsoft.com/office/drawing/2014/main" id="{ABE7C020-A388-4661-BA2F-A3BE572A4F69}"/>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379" name="n_3aveValue【庁舎】&#10;一人当たり面積">
          <a:extLst>
            <a:ext uri="{FF2B5EF4-FFF2-40B4-BE49-F238E27FC236}">
              <a16:creationId xmlns:a16="http://schemas.microsoft.com/office/drawing/2014/main" id="{D993886B-3B6D-4B61-9F6D-E33995580783}"/>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380" name="n_4aveValue【庁舎】&#10;一人当たり面積">
          <a:extLst>
            <a:ext uri="{FF2B5EF4-FFF2-40B4-BE49-F238E27FC236}">
              <a16:creationId xmlns:a16="http://schemas.microsoft.com/office/drawing/2014/main" id="{7D7CA809-E54B-43E4-8EE9-8F872C3201B3}"/>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81" name="正方形/長方形 380">
          <a:extLst>
            <a:ext uri="{FF2B5EF4-FFF2-40B4-BE49-F238E27FC236}">
              <a16:creationId xmlns:a16="http://schemas.microsoft.com/office/drawing/2014/main" id="{F592FF61-76AF-46E2-9C60-2A70C0B10C9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82" name="正方形/長方形 381">
          <a:extLst>
            <a:ext uri="{FF2B5EF4-FFF2-40B4-BE49-F238E27FC236}">
              <a16:creationId xmlns:a16="http://schemas.microsoft.com/office/drawing/2014/main" id="{72C8DFD1-1F8E-4AA1-8A12-F311F9EEC8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3" name="テキスト ボックス 382">
          <a:extLst>
            <a:ext uri="{FF2B5EF4-FFF2-40B4-BE49-F238E27FC236}">
              <a16:creationId xmlns:a16="http://schemas.microsoft.com/office/drawing/2014/main" id="{EDB24C41-8EF9-431F-90AA-5F62A3D0290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多くの施設で類似団体平均を上回っている。特に体育館・プールや庁舎においては、大幅に上回っている。全体的に施設の老朽化が進んでいるため、今後は長寿命化等を推進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1,218
1,213
209.46
2,298,123
2,247,015
51,108
1,404,498
1,910,172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福島県内でも特に高齢化率が高いことに加え、企業等も少ないことから、</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このようなことから、歳出面において組織の見直しなどを継続して行って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また、今後も事務事業の見直し、事業の重点化に努め、行政サービスの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効率化と財政の健全化を図る。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16631</xdr:rowOff>
    </xdr:from>
    <xdr:to>
      <xdr:col>23</xdr:col>
      <xdr:colOff>133350</xdr:colOff>
      <xdr:row>45</xdr:row>
      <xdr:rowOff>16631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318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16631</xdr:rowOff>
    </xdr:from>
    <xdr:to>
      <xdr:col>19</xdr:col>
      <xdr:colOff>133350</xdr:colOff>
      <xdr:row>45</xdr:row>
      <xdr:rowOff>28122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7318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28122</xdr:rowOff>
    </xdr:from>
    <xdr:to>
      <xdr:col>15</xdr:col>
      <xdr:colOff>82550</xdr:colOff>
      <xdr:row>45</xdr:row>
      <xdr:rowOff>28122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28122</xdr:rowOff>
    </xdr:from>
    <xdr:to>
      <xdr:col>11</xdr:col>
      <xdr:colOff>31750</xdr:colOff>
      <xdr:row>45</xdr:row>
      <xdr:rowOff>28122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137281</xdr:rowOff>
    </xdr:from>
    <xdr:to>
      <xdr:col>23</xdr:col>
      <xdr:colOff>184150</xdr:colOff>
      <xdr:row>45</xdr:row>
      <xdr:rowOff>67431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33158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137281</xdr:rowOff>
    </xdr:from>
    <xdr:to>
      <xdr:col>19</xdr:col>
      <xdr:colOff>184150</xdr:colOff>
      <xdr:row>45</xdr:row>
      <xdr:rowOff>67431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52208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148772</xdr:rowOff>
    </xdr:from>
    <xdr:to>
      <xdr:col>15</xdr:col>
      <xdr:colOff>133350</xdr:colOff>
      <xdr:row>45</xdr:row>
      <xdr:rowOff>78922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63699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148772</xdr:rowOff>
    </xdr:from>
    <xdr:to>
      <xdr:col>11</xdr:col>
      <xdr:colOff>82550</xdr:colOff>
      <xdr:row>45</xdr:row>
      <xdr:rowOff>78922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63699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経常収支比率は、一般的に</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％が適正水準と言われており、本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村においては多少財政構造の弾力性が失われつつあると考えられる。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このことから、人件費の削減や物件費の削減などを実施しているが、公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共施設の老朽化に伴う修繕経費が年々増加傾向にあり、今後も義務的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経費の削減はもとより、徹底した事業の重点化に努める必要がある。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163467</xdr:rowOff>
    </xdr:from>
    <xdr:to>
      <xdr:col>23</xdr:col>
      <xdr:colOff>133350</xdr:colOff>
      <xdr:row>65</xdr:row>
      <xdr:rowOff>26488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11362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124641</xdr:rowOff>
    </xdr:from>
    <xdr:to>
      <xdr:col>19</xdr:col>
      <xdr:colOff>133350</xdr:colOff>
      <xdr:row>64</xdr:row>
      <xdr:rowOff>163467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25991"/>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124641</xdr:rowOff>
    </xdr:from>
    <xdr:to>
      <xdr:col>15</xdr:col>
      <xdr:colOff>82550</xdr:colOff>
      <xdr:row>64</xdr:row>
      <xdr:rowOff>91077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9259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21227</xdr:rowOff>
    </xdr:from>
    <xdr:to>
      <xdr:col>11</xdr:col>
      <xdr:colOff>31750</xdr:colOff>
      <xdr:row>64</xdr:row>
      <xdr:rowOff>91077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2257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147138</xdr:rowOff>
    </xdr:from>
    <xdr:to>
      <xdr:col>23</xdr:col>
      <xdr:colOff>184150</xdr:colOff>
      <xdr:row>65</xdr:row>
      <xdr:rowOff>77288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119215</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112667</xdr:rowOff>
    </xdr:from>
    <xdr:to>
      <xdr:col>19</xdr:col>
      <xdr:colOff>184150</xdr:colOff>
      <xdr:row>65</xdr:row>
      <xdr:rowOff>42817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27594</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7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73841</xdr:rowOff>
    </xdr:from>
    <xdr:to>
      <xdr:col>15</xdr:col>
      <xdr:colOff>133350</xdr:colOff>
      <xdr:row>64</xdr:row>
      <xdr:rowOff>3991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160218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40277</xdr:rowOff>
    </xdr:from>
    <xdr:to>
      <xdr:col>11</xdr:col>
      <xdr:colOff>82550</xdr:colOff>
      <xdr:row>64</xdr:row>
      <xdr:rowOff>141877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126654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141877</xdr:rowOff>
    </xdr:from>
    <xdr:to>
      <xdr:col>7</xdr:col>
      <xdr:colOff>31750</xdr:colOff>
      <xdr:row>63</xdr:row>
      <xdr:rowOff>72027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56804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類似団体の平均を上回っているが、主な要因は維持補修費と繰出金である。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維持補修費の支出のほとんどが冬期間の除雪経費であるが、公共施設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の老朽化に伴う維持補修経費も増加傾向にある。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142264</xdr:rowOff>
    </xdr:from>
    <xdr:to>
      <xdr:col>23</xdr:col>
      <xdr:colOff>133350</xdr:colOff>
      <xdr:row>82</xdr:row>
      <xdr:rowOff>135713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029714"/>
          <a:ext cx="838200" cy="1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142264</xdr:rowOff>
    </xdr:from>
    <xdr:to>
      <xdr:col>19</xdr:col>
      <xdr:colOff>133350</xdr:colOff>
      <xdr:row>82</xdr:row>
      <xdr:rowOff>298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4029714"/>
          <a:ext cx="889000" cy="2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298</xdr:rowOff>
    </xdr:from>
    <xdr:to>
      <xdr:col>15</xdr:col>
      <xdr:colOff>82550</xdr:colOff>
      <xdr:row>82</xdr:row>
      <xdr:rowOff>707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4059198"/>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138193</xdr:rowOff>
    </xdr:from>
    <xdr:to>
      <xdr:col>11</xdr:col>
      <xdr:colOff>31750</xdr:colOff>
      <xdr:row>82</xdr:row>
      <xdr:rowOff>707</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025643"/>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84913</xdr:rowOff>
    </xdr:from>
    <xdr:to>
      <xdr:col>23</xdr:col>
      <xdr:colOff>184150</xdr:colOff>
      <xdr:row>83</xdr:row>
      <xdr:rowOff>15063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1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56990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1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91464</xdr:rowOff>
    </xdr:from>
    <xdr:to>
      <xdr:col>19</xdr:col>
      <xdr:colOff>184150</xdr:colOff>
      <xdr:row>82</xdr:row>
      <xdr:rowOff>21614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97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6391</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06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120948</xdr:rowOff>
    </xdr:from>
    <xdr:to>
      <xdr:col>15</xdr:col>
      <xdr:colOff>133350</xdr:colOff>
      <xdr:row>82</xdr:row>
      <xdr:rowOff>51098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00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35875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09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121357</xdr:rowOff>
    </xdr:from>
    <xdr:to>
      <xdr:col>11</xdr:col>
      <xdr:colOff>82550</xdr:colOff>
      <xdr:row>82</xdr:row>
      <xdr:rowOff>51507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0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36284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09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87393</xdr:rowOff>
    </xdr:from>
    <xdr:to>
      <xdr:col>7</xdr:col>
      <xdr:colOff>31750</xdr:colOff>
      <xdr:row>82</xdr:row>
      <xdr:rowOff>17543</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97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2320</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0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年度から行政改革大網に沿って職員給与のカットや特殊勤務手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当の廃止や更に定員管理計画や行財政集中改革プランに基づき職員数</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の抑制を継続的に行ってきた。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今後も国の給与制度改革を見据えながら人件費の抑制を図る。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23177</xdr:rowOff>
    </xdr:from>
    <xdr:to>
      <xdr:col>81</xdr:col>
      <xdr:colOff>44450</xdr:colOff>
      <xdr:row>86</xdr:row>
      <xdr:rowOff>41275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6787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25718</xdr:rowOff>
    </xdr:from>
    <xdr:to>
      <xdr:col>77</xdr:col>
      <xdr:colOff>44450</xdr:colOff>
      <xdr:row>86</xdr:row>
      <xdr:rowOff>23177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98968"/>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25718</xdr:rowOff>
    </xdr:from>
    <xdr:to>
      <xdr:col>72</xdr:col>
      <xdr:colOff>203200</xdr:colOff>
      <xdr:row>86</xdr:row>
      <xdr:rowOff>119698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9896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119698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4630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7002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143827</xdr:rowOff>
    </xdr:from>
    <xdr:to>
      <xdr:col>77</xdr:col>
      <xdr:colOff>95250</xdr:colOff>
      <xdr:row>86</xdr:row>
      <xdr:rowOff>73977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84154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8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146368</xdr:rowOff>
    </xdr:from>
    <xdr:to>
      <xdr:col>73</xdr:col>
      <xdr:colOff>44450</xdr:colOff>
      <xdr:row>85</xdr:row>
      <xdr:rowOff>76518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86695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68898</xdr:rowOff>
    </xdr:from>
    <xdr:to>
      <xdr:col>68</xdr:col>
      <xdr:colOff>203200</xdr:colOff>
      <xdr:row>86</xdr:row>
      <xdr:rowOff>170498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9225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年度からの新たな定員管理計画と集中改革プランにより事業の効</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率化を図りながら、事務事業と組織の見直しを行い、行政サービスの効率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化・職員数の抑制を行ってきたこともあり、類似団体比較では平均値を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年度には組織改編を行い、適正な職員数の配置を実施した。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6921</xdr:rowOff>
    </xdr:from>
    <xdr:to>
      <xdr:col>81</xdr:col>
      <xdr:colOff>44450</xdr:colOff>
      <xdr:row>63</xdr:row>
      <xdr:rowOff>62179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08271"/>
          <a:ext cx="838200" cy="5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141453</xdr:rowOff>
    </xdr:from>
    <xdr:to>
      <xdr:col>77</xdr:col>
      <xdr:colOff>44450</xdr:colOff>
      <xdr:row>63</xdr:row>
      <xdr:rowOff>6921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71353"/>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131076</xdr:rowOff>
    </xdr:from>
    <xdr:to>
      <xdr:col>72</xdr:col>
      <xdr:colOff>203200</xdr:colOff>
      <xdr:row>62</xdr:row>
      <xdr:rowOff>141453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60976"/>
          <a:ext cx="8890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96330</xdr:rowOff>
    </xdr:from>
    <xdr:to>
      <xdr:col>68</xdr:col>
      <xdr:colOff>152400</xdr:colOff>
      <xdr:row>62</xdr:row>
      <xdr:rowOff>131076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26230"/>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11379</xdr:rowOff>
    </xdr:from>
    <xdr:to>
      <xdr:col>81</xdr:col>
      <xdr:colOff>95250</xdr:colOff>
      <xdr:row>63</xdr:row>
      <xdr:rowOff>112979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1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154906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8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127571</xdr:rowOff>
    </xdr:from>
    <xdr:to>
      <xdr:col>77</xdr:col>
      <xdr:colOff>95250</xdr:colOff>
      <xdr:row>63</xdr:row>
      <xdr:rowOff>57721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5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42498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43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90653</xdr:rowOff>
    </xdr:from>
    <xdr:to>
      <xdr:col>73</xdr:col>
      <xdr:colOff>44450</xdr:colOff>
      <xdr:row>63</xdr:row>
      <xdr:rowOff>20803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5580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0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80276</xdr:rowOff>
    </xdr:from>
    <xdr:to>
      <xdr:col>68</xdr:col>
      <xdr:colOff>203200</xdr:colOff>
      <xdr:row>63</xdr:row>
      <xdr:rowOff>10426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166653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9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45530</xdr:rowOff>
    </xdr:from>
    <xdr:to>
      <xdr:col>64</xdr:col>
      <xdr:colOff>152400</xdr:colOff>
      <xdr:row>62</xdr:row>
      <xdr:rowOff>147130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131907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6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以前からの起債抑制策により、実質公債費比率は早期健全化基準の</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％を下回っている良好な状態である。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今後も、事業計画の優先順位をつけるなどし良好な状態の維持に努める。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27940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091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151130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78740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8804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22437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88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将来負担額より充当可能財源が上回っているため、将来負担比率が算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今後も義務的経費の削減を進め、財政の健全化の維持に努める。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1,218
1,213
209.46
2,298,123
2,247,015
51,108
1,404,498
1,910,172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職員の年齢構成が比較的低いため、人口一人当たりの決算額</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が類似団体平均を下回っている。平成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年度以降は、新たな定</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員管理計画及び行政評価システムを活用し適正な職員数及び</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職員構成に努め、事業のスリム化・効率化を図る。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37</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80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94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36</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06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本村は、定員管理計画により運転手、調理員等の技能労務職を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減らしてその業務は委託料として委託している。その他の経常</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的な消耗品費などは予算編成時において前年度同等程度に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編成し削減に努めるよう努力する。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120142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753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65278</xdr:rowOff>
    </xdr:from>
    <xdr:to>
      <xdr:col>78</xdr:col>
      <xdr:colOff>69850</xdr:colOff>
      <xdr:row>17</xdr:row>
      <xdr:rowOff>120142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79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143002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79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143002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753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69342</xdr:rowOff>
    </xdr:from>
    <xdr:to>
      <xdr:col>78</xdr:col>
      <xdr:colOff>120650</xdr:colOff>
      <xdr:row>17</xdr:row>
      <xdr:rowOff>170942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155719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7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高齢化により老人福祉部門の費用増加が懸念されるが、乳幼</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児、児童福祉部門の費用は少子高齢化により減少している。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404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これは下水道事業特別会計等への施設整備事業に関する繰出</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金が主なものであり、平成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年度までは増加傾向であった。そ</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れ以降については、使用料の見直しなどを早急に実施し、一般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会計からの繰出金の圧縮を図る。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69850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9339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73660</xdr:rowOff>
    </xdr:from>
    <xdr:to>
      <xdr:col>78</xdr:col>
      <xdr:colOff>69850</xdr:colOff>
      <xdr:row>57</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463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73660</xdr:rowOff>
    </xdr:from>
    <xdr:to>
      <xdr:col>73</xdr:col>
      <xdr:colOff>180975</xdr:colOff>
      <xdr:row>58</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4631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58</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162577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22860</xdr:rowOff>
    </xdr:from>
    <xdr:to>
      <xdr:col>74</xdr:col>
      <xdr:colOff>31750</xdr:colOff>
      <xdr:row>57</xdr:row>
      <xdr:rowOff>124460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109237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8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補助費のうち、村単独補助金は毎年度行政改革推進委員会に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諮問し、見直しを行っているが、その他の部分は一部事務組合</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や各種協議会などへの負担金であり、これらについても加入す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るメリット等を検討し、削減できる部分は削減を検討する。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85852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5186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578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99568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5232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35052</xdr:rowOff>
    </xdr:from>
    <xdr:to>
      <xdr:col>78</xdr:col>
      <xdr:colOff>120650</xdr:colOff>
      <xdr:row>38</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121429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普通会計におけるピークは令和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年度頃がピークだが、起債管理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については中長期的な見直しを立てながら起債管理を行う。</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16511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42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73660</xdr:rowOff>
    </xdr:from>
    <xdr:to>
      <xdr:col>19</xdr:col>
      <xdr:colOff>187325</xdr:colOff>
      <xdr:row>76</xdr:row>
      <xdr:rowOff>16511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3241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73660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890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85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137160</xdr:rowOff>
    </xdr:from>
    <xdr:to>
      <xdr:col>20</xdr:col>
      <xdr:colOff>38100</xdr:colOff>
      <xdr:row>76</xdr:row>
      <xdr:rowOff>67311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77487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22860</xdr:rowOff>
    </xdr:from>
    <xdr:to>
      <xdr:col>15</xdr:col>
      <xdr:colOff>149225</xdr:colOff>
      <xdr:row>75</xdr:row>
      <xdr:rowOff>124460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134637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今年度の普通建設事業費は、村道改良・補修工事などの単独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事業や社総金を財源とした補助事業を実施した。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次振興計画に基づきながら事業の終点化をさらに進</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め、効果的な事業の実施に努める。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87812</xdr:rowOff>
    </xdr:from>
    <xdr:to>
      <xdr:col>82</xdr:col>
      <xdr:colOff>107950</xdr:colOff>
      <xdr:row>78</xdr:row>
      <xdr:rowOff>123734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4609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158024</xdr:rowOff>
    </xdr:from>
    <xdr:to>
      <xdr:col>78</xdr:col>
      <xdr:colOff>69850</xdr:colOff>
      <xdr:row>78</xdr:row>
      <xdr:rowOff>87812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59674"/>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158024</xdr:rowOff>
    </xdr:from>
    <xdr:to>
      <xdr:col>73</xdr:col>
      <xdr:colOff>180975</xdr:colOff>
      <xdr:row>78</xdr:row>
      <xdr:rowOff>153126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59674"/>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128632</xdr:rowOff>
    </xdr:from>
    <xdr:to>
      <xdr:col>69</xdr:col>
      <xdr:colOff>92075</xdr:colOff>
      <xdr:row>78</xdr:row>
      <xdr:rowOff>153126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30282"/>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72934</xdr:rowOff>
    </xdr:from>
    <xdr:to>
      <xdr:col>82</xdr:col>
      <xdr:colOff>158750</xdr:colOff>
      <xdr:row>79</xdr:row>
      <xdr:rowOff>3084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45011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37012</xdr:rowOff>
    </xdr:from>
    <xdr:to>
      <xdr:col>78</xdr:col>
      <xdr:colOff>120650</xdr:colOff>
      <xdr:row>78</xdr:row>
      <xdr:rowOff>138612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123389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9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107224</xdr:rowOff>
    </xdr:from>
    <xdr:to>
      <xdr:col>74</xdr:col>
      <xdr:colOff>31750</xdr:colOff>
      <xdr:row>78</xdr:row>
      <xdr:rowOff>37374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22151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102326</xdr:rowOff>
    </xdr:from>
    <xdr:to>
      <xdr:col>69</xdr:col>
      <xdr:colOff>142875</xdr:colOff>
      <xdr:row>79</xdr:row>
      <xdr:rowOff>32476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17253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164209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99517</xdr:rowOff>
    </xdr:from>
    <xdr:to>
      <xdr:col>29</xdr:col>
      <xdr:colOff>127000</xdr:colOff>
      <xdr:row>16</xdr:row>
      <xdr:rowOff>164296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90342"/>
          <a:ext cx="647700" cy="64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164296</xdr:rowOff>
    </xdr:from>
    <xdr:to>
      <xdr:col>26</xdr:col>
      <xdr:colOff>50800</xdr:colOff>
      <xdr:row>17</xdr:row>
      <xdr:rowOff>12262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55121"/>
          <a:ext cx="698500" cy="19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12262</xdr:rowOff>
    </xdr:from>
    <xdr:to>
      <xdr:col>22</xdr:col>
      <xdr:colOff>114300</xdr:colOff>
      <xdr:row>17</xdr:row>
      <xdr:rowOff>22204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74537"/>
          <a:ext cx="698500" cy="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22204</xdr:rowOff>
    </xdr:from>
    <xdr:to>
      <xdr:col>18</xdr:col>
      <xdr:colOff>177800</xdr:colOff>
      <xdr:row>17</xdr:row>
      <xdr:rowOff>40063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84479"/>
          <a:ext cx="698500" cy="1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48717</xdr:rowOff>
    </xdr:from>
    <xdr:to>
      <xdr:col>29</xdr:col>
      <xdr:colOff>177800</xdr:colOff>
      <xdr:row>16</xdr:row>
      <xdr:rowOff>150317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3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65244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8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113496</xdr:rowOff>
    </xdr:from>
    <xdr:to>
      <xdr:col>26</xdr:col>
      <xdr:colOff>101600</xdr:colOff>
      <xdr:row>17</xdr:row>
      <xdr:rowOff>43646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0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53823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7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132912</xdr:rowOff>
    </xdr:from>
    <xdr:to>
      <xdr:col>22</xdr:col>
      <xdr:colOff>165100</xdr:colOff>
      <xdr:row>17</xdr:row>
      <xdr:rowOff>63062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23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73239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9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142854</xdr:rowOff>
    </xdr:from>
    <xdr:to>
      <xdr:col>19</xdr:col>
      <xdr:colOff>38100</xdr:colOff>
      <xdr:row>17</xdr:row>
      <xdr:rowOff>73004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3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83181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0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160713</xdr:rowOff>
    </xdr:from>
    <xdr:to>
      <xdr:col>15</xdr:col>
      <xdr:colOff>101600</xdr:colOff>
      <xdr:row>17</xdr:row>
      <xdr:rowOff>90863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51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101040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2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109779</xdr:rowOff>
    </xdr:from>
    <xdr:to>
      <xdr:col>29</xdr:col>
      <xdr:colOff>127000</xdr:colOff>
      <xdr:row>35</xdr:row>
      <xdr:rowOff>149944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20129"/>
          <a:ext cx="647700" cy="40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149944</xdr:rowOff>
    </xdr:from>
    <xdr:to>
      <xdr:col>26</xdr:col>
      <xdr:colOff>50800</xdr:colOff>
      <xdr:row>35</xdr:row>
      <xdr:rowOff>197059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60294"/>
          <a:ext cx="698500" cy="4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197059</xdr:rowOff>
    </xdr:from>
    <xdr:to>
      <xdr:col>22</xdr:col>
      <xdr:colOff>114300</xdr:colOff>
      <xdr:row>35</xdr:row>
      <xdr:rowOff>264549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07409"/>
          <a:ext cx="698500" cy="6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264549</xdr:rowOff>
    </xdr:from>
    <xdr:to>
      <xdr:col>18</xdr:col>
      <xdr:colOff>177800</xdr:colOff>
      <xdr:row>35</xdr:row>
      <xdr:rowOff>323588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74899"/>
          <a:ext cx="698500" cy="5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58979</xdr:rowOff>
    </xdr:from>
    <xdr:to>
      <xdr:col>29</xdr:col>
      <xdr:colOff>177800</xdr:colOff>
      <xdr:row>35</xdr:row>
      <xdr:rowOff>160579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69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246956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1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99144</xdr:rowOff>
    </xdr:from>
    <xdr:to>
      <xdr:col>26</xdr:col>
      <xdr:colOff>101600</xdr:colOff>
      <xdr:row>35</xdr:row>
      <xdr:rowOff>200744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0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210921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7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146259</xdr:rowOff>
    </xdr:from>
    <xdr:to>
      <xdr:col>22</xdr:col>
      <xdr:colOff>165100</xdr:colOff>
      <xdr:row>35</xdr:row>
      <xdr:rowOff>247859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56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258036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2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213749</xdr:rowOff>
    </xdr:from>
    <xdr:to>
      <xdr:col>19</xdr:col>
      <xdr:colOff>38100</xdr:colOff>
      <xdr:row>35</xdr:row>
      <xdr:rowOff>315349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2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300126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1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272788</xdr:rowOff>
    </xdr:from>
    <xdr:to>
      <xdr:col>15</xdr:col>
      <xdr:colOff>101600</xdr:colOff>
      <xdr:row>36</xdr:row>
      <xdr:rowOff>31488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8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6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1,218
1,213
209.46
2,298,123
2,247,015
51,108
1,404,498
1,910,172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11642</xdr:rowOff>
    </xdr:from>
    <xdr:to>
      <xdr:col>24</xdr:col>
      <xdr:colOff>63500</xdr:colOff>
      <xdr:row>36</xdr:row>
      <xdr:rowOff>91018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83842"/>
          <a:ext cx="838200" cy="7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87414</xdr:rowOff>
    </xdr:from>
    <xdr:to>
      <xdr:col>19</xdr:col>
      <xdr:colOff>177800</xdr:colOff>
      <xdr:row>36</xdr:row>
      <xdr:rowOff>91018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259614"/>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87414</xdr:rowOff>
    </xdr:from>
    <xdr:to>
      <xdr:col>15</xdr:col>
      <xdr:colOff>50800</xdr:colOff>
      <xdr:row>36</xdr:row>
      <xdr:rowOff>140542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59614"/>
          <a:ext cx="889000" cy="5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140542</xdr:rowOff>
    </xdr:from>
    <xdr:to>
      <xdr:col>10</xdr:col>
      <xdr:colOff>114300</xdr:colOff>
      <xdr:row>37</xdr:row>
      <xdr:rowOff>6198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12742"/>
          <a:ext cx="889000" cy="3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132292</xdr:rowOff>
    </xdr:from>
    <xdr:to>
      <xdr:col>24</xdr:col>
      <xdr:colOff>114300</xdr:colOff>
      <xdr:row>36</xdr:row>
      <xdr:rowOff>62442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155169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8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40218</xdr:rowOff>
    </xdr:from>
    <xdr:to>
      <xdr:col>20</xdr:col>
      <xdr:colOff>38100</xdr:colOff>
      <xdr:row>36</xdr:row>
      <xdr:rowOff>141818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1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158345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8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36614</xdr:rowOff>
    </xdr:from>
    <xdr:to>
      <xdr:col>15</xdr:col>
      <xdr:colOff>101600</xdr:colOff>
      <xdr:row>36</xdr:row>
      <xdr:rowOff>138214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154741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8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89742</xdr:rowOff>
    </xdr:from>
    <xdr:to>
      <xdr:col>10</xdr:col>
      <xdr:colOff>165100</xdr:colOff>
      <xdr:row>37</xdr:row>
      <xdr:rowOff>19892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36419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3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126848</xdr:rowOff>
    </xdr:from>
    <xdr:to>
      <xdr:col>6</xdr:col>
      <xdr:colOff>38100</xdr:colOff>
      <xdr:row>37</xdr:row>
      <xdr:rowOff>56998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73525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7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42934</xdr:rowOff>
    </xdr:from>
    <xdr:to>
      <xdr:col>24</xdr:col>
      <xdr:colOff>63500</xdr:colOff>
      <xdr:row>56</xdr:row>
      <xdr:rowOff>147055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44134"/>
          <a:ext cx="838200" cy="10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147055</xdr:rowOff>
    </xdr:from>
    <xdr:to>
      <xdr:col>19</xdr:col>
      <xdr:colOff>177800</xdr:colOff>
      <xdr:row>56</xdr:row>
      <xdr:rowOff>159482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48255"/>
          <a:ext cx="8890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153951</xdr:rowOff>
    </xdr:from>
    <xdr:to>
      <xdr:col>15</xdr:col>
      <xdr:colOff>50800</xdr:colOff>
      <xdr:row>56</xdr:row>
      <xdr:rowOff>159482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55151"/>
          <a:ext cx="8890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153951</xdr:rowOff>
    </xdr:from>
    <xdr:to>
      <xdr:col>10</xdr:col>
      <xdr:colOff>114300</xdr:colOff>
      <xdr:row>57</xdr:row>
      <xdr:rowOff>498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55151"/>
          <a:ext cx="889000" cy="1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163584</xdr:rowOff>
    </xdr:from>
    <xdr:to>
      <xdr:col>24</xdr:col>
      <xdr:colOff>114300</xdr:colOff>
      <xdr:row>56</xdr:row>
      <xdr:rowOff>93734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15011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4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96255</xdr:rowOff>
    </xdr:from>
    <xdr:to>
      <xdr:col>20</xdr:col>
      <xdr:colOff>38100</xdr:colOff>
      <xdr:row>57</xdr:row>
      <xdr:rowOff>26405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9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17532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9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108682</xdr:rowOff>
    </xdr:from>
    <xdr:to>
      <xdr:col>15</xdr:col>
      <xdr:colOff>101600</xdr:colOff>
      <xdr:row>57</xdr:row>
      <xdr:rowOff>38832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29959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0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103151</xdr:rowOff>
    </xdr:from>
    <xdr:to>
      <xdr:col>10</xdr:col>
      <xdr:colOff>165100</xdr:colOff>
      <xdr:row>57</xdr:row>
      <xdr:rowOff>33301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0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49828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7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121148</xdr:rowOff>
    </xdr:from>
    <xdr:to>
      <xdr:col>6</xdr:col>
      <xdr:colOff>38100</xdr:colOff>
      <xdr:row>57</xdr:row>
      <xdr:rowOff>51298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2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42425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72541</xdr:rowOff>
    </xdr:from>
    <xdr:to>
      <xdr:col>24</xdr:col>
      <xdr:colOff>63500</xdr:colOff>
      <xdr:row>77</xdr:row>
      <xdr:rowOff>106412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02741"/>
          <a:ext cx="838200" cy="20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129710</xdr:rowOff>
    </xdr:from>
    <xdr:to>
      <xdr:col>19</xdr:col>
      <xdr:colOff>177800</xdr:colOff>
      <xdr:row>77</xdr:row>
      <xdr:rowOff>106412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59910"/>
          <a:ext cx="889000" cy="14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104156</xdr:rowOff>
    </xdr:from>
    <xdr:to>
      <xdr:col>15</xdr:col>
      <xdr:colOff>50800</xdr:colOff>
      <xdr:row>76</xdr:row>
      <xdr:rowOff>129710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34356"/>
          <a:ext cx="889000" cy="2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104156</xdr:rowOff>
    </xdr:from>
    <xdr:to>
      <xdr:col>10</xdr:col>
      <xdr:colOff>114300</xdr:colOff>
      <xdr:row>76</xdr:row>
      <xdr:rowOff>149324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34356"/>
          <a:ext cx="889000" cy="4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21741</xdr:rowOff>
    </xdr:from>
    <xdr:to>
      <xdr:col>24</xdr:col>
      <xdr:colOff>114300</xdr:colOff>
      <xdr:row>76</xdr:row>
      <xdr:rowOff>123341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44618</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0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55612</xdr:rowOff>
    </xdr:from>
    <xdr:to>
      <xdr:col>20</xdr:col>
      <xdr:colOff>38100</xdr:colOff>
      <xdr:row>77</xdr:row>
      <xdr:rowOff>157212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5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2289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3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78910</xdr:rowOff>
    </xdr:from>
    <xdr:to>
      <xdr:col>15</xdr:col>
      <xdr:colOff>101600</xdr:colOff>
      <xdr:row>77</xdr:row>
      <xdr:rowOff>9060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25587</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88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53356</xdr:rowOff>
    </xdr:from>
    <xdr:to>
      <xdr:col>10</xdr:col>
      <xdr:colOff>165100</xdr:colOff>
      <xdr:row>76</xdr:row>
      <xdr:rowOff>154956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8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33</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85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98524</xdr:rowOff>
    </xdr:from>
    <xdr:to>
      <xdr:col>6</xdr:col>
      <xdr:colOff>38100</xdr:colOff>
      <xdr:row>77</xdr:row>
      <xdr:rowOff>28674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45201</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290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8004</xdr:rowOff>
    </xdr:from>
    <xdr:to>
      <xdr:col>24</xdr:col>
      <xdr:colOff>63500</xdr:colOff>
      <xdr:row>97</xdr:row>
      <xdr:rowOff>24071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38654"/>
          <a:ext cx="8382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24071</xdr:rowOff>
    </xdr:from>
    <xdr:to>
      <xdr:col>19</xdr:col>
      <xdr:colOff>177800</xdr:colOff>
      <xdr:row>97</xdr:row>
      <xdr:rowOff>52898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54721"/>
          <a:ext cx="889000" cy="2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125102</xdr:rowOff>
    </xdr:from>
    <xdr:to>
      <xdr:col>15</xdr:col>
      <xdr:colOff>50800</xdr:colOff>
      <xdr:row>97</xdr:row>
      <xdr:rowOff>52898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84302"/>
          <a:ext cx="889000" cy="9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107293</xdr:rowOff>
    </xdr:from>
    <xdr:to>
      <xdr:col>10</xdr:col>
      <xdr:colOff>114300</xdr:colOff>
      <xdr:row>96</xdr:row>
      <xdr:rowOff>125102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66493"/>
          <a:ext cx="889000" cy="1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128654</xdr:rowOff>
    </xdr:from>
    <xdr:to>
      <xdr:col>24</xdr:col>
      <xdr:colOff>114300</xdr:colOff>
      <xdr:row>97</xdr:row>
      <xdr:rowOff>58804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107081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144721</xdr:rowOff>
    </xdr:from>
    <xdr:to>
      <xdr:col>20</xdr:col>
      <xdr:colOff>38100</xdr:colOff>
      <xdr:row>97</xdr:row>
      <xdr:rowOff>74871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65998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2098</xdr:rowOff>
    </xdr:from>
    <xdr:to>
      <xdr:col>15</xdr:col>
      <xdr:colOff>101600</xdr:colOff>
      <xdr:row>97</xdr:row>
      <xdr:rowOff>103698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94825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74302</xdr:rowOff>
    </xdr:from>
    <xdr:to>
      <xdr:col>10</xdr:col>
      <xdr:colOff>165100</xdr:colOff>
      <xdr:row>97</xdr:row>
      <xdr:rowOff>4452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167029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56493</xdr:rowOff>
    </xdr:from>
    <xdr:to>
      <xdr:col>6</xdr:col>
      <xdr:colOff>38100</xdr:colOff>
      <xdr:row>96</xdr:row>
      <xdr:rowOff>158093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149220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0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159248</xdr:rowOff>
    </xdr:from>
    <xdr:to>
      <xdr:col>55</xdr:col>
      <xdr:colOff>0</xdr:colOff>
      <xdr:row>37</xdr:row>
      <xdr:rowOff>150309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59998"/>
          <a:ext cx="838200" cy="33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150309</xdr:rowOff>
    </xdr:from>
    <xdr:to>
      <xdr:col>50</xdr:col>
      <xdr:colOff>114300</xdr:colOff>
      <xdr:row>37</xdr:row>
      <xdr:rowOff>150689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9395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150689</xdr:rowOff>
    </xdr:from>
    <xdr:to>
      <xdr:col>45</xdr:col>
      <xdr:colOff>177800</xdr:colOff>
      <xdr:row>38</xdr:row>
      <xdr:rowOff>25971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94339"/>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20563</xdr:rowOff>
    </xdr:from>
    <xdr:to>
      <xdr:col>41</xdr:col>
      <xdr:colOff>50800</xdr:colOff>
      <xdr:row>38</xdr:row>
      <xdr:rowOff>25971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535663"/>
          <a:ext cx="889000" cy="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108448</xdr:rowOff>
    </xdr:from>
    <xdr:to>
      <xdr:col>55</xdr:col>
      <xdr:colOff>50800</xdr:colOff>
      <xdr:row>36</xdr:row>
      <xdr:rowOff>38598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0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131325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6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99509</xdr:rowOff>
    </xdr:from>
    <xdr:to>
      <xdr:col>50</xdr:col>
      <xdr:colOff>165100</xdr:colOff>
      <xdr:row>38</xdr:row>
      <xdr:rowOff>29659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46186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1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99889</xdr:rowOff>
    </xdr:from>
    <xdr:to>
      <xdr:col>46</xdr:col>
      <xdr:colOff>38100</xdr:colOff>
      <xdr:row>38</xdr:row>
      <xdr:rowOff>30038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435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46566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21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146622</xdr:rowOff>
    </xdr:from>
    <xdr:to>
      <xdr:col>41</xdr:col>
      <xdr:colOff>101600</xdr:colOff>
      <xdr:row>38</xdr:row>
      <xdr:rowOff>76772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93299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141213</xdr:rowOff>
    </xdr:from>
    <xdr:to>
      <xdr:col>36</xdr:col>
      <xdr:colOff>165100</xdr:colOff>
      <xdr:row>38</xdr:row>
      <xdr:rowOff>71363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8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87890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6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102629</xdr:rowOff>
    </xdr:from>
    <xdr:to>
      <xdr:col>55</xdr:col>
      <xdr:colOff>0</xdr:colOff>
      <xdr:row>58</xdr:row>
      <xdr:rowOff>115867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10046729"/>
          <a:ext cx="838200" cy="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102629</xdr:rowOff>
    </xdr:from>
    <xdr:to>
      <xdr:col>50</xdr:col>
      <xdr:colOff>114300</xdr:colOff>
      <xdr:row>58</xdr:row>
      <xdr:rowOff>141112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46729"/>
          <a:ext cx="889000" cy="3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47992</xdr:rowOff>
    </xdr:from>
    <xdr:to>
      <xdr:col>45</xdr:col>
      <xdr:colOff>177800</xdr:colOff>
      <xdr:row>58</xdr:row>
      <xdr:rowOff>141112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92092"/>
          <a:ext cx="889000" cy="9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47992</xdr:rowOff>
    </xdr:from>
    <xdr:to>
      <xdr:col>41</xdr:col>
      <xdr:colOff>50800</xdr:colOff>
      <xdr:row>58</xdr:row>
      <xdr:rowOff>109551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92092"/>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65067</xdr:rowOff>
    </xdr:from>
    <xdr:to>
      <xdr:col>55</xdr:col>
      <xdr:colOff>50800</xdr:colOff>
      <xdr:row>58</xdr:row>
      <xdr:rowOff>166667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0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51829</xdr:rowOff>
    </xdr:from>
    <xdr:to>
      <xdr:col>50</xdr:col>
      <xdr:colOff>165100</xdr:colOff>
      <xdr:row>58</xdr:row>
      <xdr:rowOff>153429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169956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77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90312</xdr:rowOff>
    </xdr:from>
    <xdr:to>
      <xdr:col>46</xdr:col>
      <xdr:colOff>38100</xdr:colOff>
      <xdr:row>59</xdr:row>
      <xdr:rowOff>20462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3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11589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1012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168642</xdr:rowOff>
    </xdr:from>
    <xdr:to>
      <xdr:col>41</xdr:col>
      <xdr:colOff>101600</xdr:colOff>
      <xdr:row>58</xdr:row>
      <xdr:rowOff>98792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115319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71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58751</xdr:rowOff>
    </xdr:from>
    <xdr:to>
      <xdr:col>36</xdr:col>
      <xdr:colOff>165100</xdr:colOff>
      <xdr:row>58</xdr:row>
      <xdr:rowOff>160351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0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151478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1009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62833</xdr:rowOff>
    </xdr:from>
    <xdr:to>
      <xdr:col>55</xdr:col>
      <xdr:colOff>0</xdr:colOff>
      <xdr:row>78</xdr:row>
      <xdr:rowOff>135671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35933"/>
          <a:ext cx="838200" cy="7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62833</xdr:rowOff>
    </xdr:from>
    <xdr:to>
      <xdr:col>50</xdr:col>
      <xdr:colOff>114300</xdr:colOff>
      <xdr:row>78</xdr:row>
      <xdr:rowOff>139784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35933"/>
          <a:ext cx="889000" cy="7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41415</xdr:rowOff>
    </xdr:from>
    <xdr:to>
      <xdr:col>45</xdr:col>
      <xdr:colOff>177800</xdr:colOff>
      <xdr:row>78</xdr:row>
      <xdr:rowOff>139784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14515"/>
          <a:ext cx="889000" cy="9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41415</xdr:rowOff>
    </xdr:from>
    <xdr:to>
      <xdr:col>41</xdr:col>
      <xdr:colOff>50800</xdr:colOff>
      <xdr:row>78</xdr:row>
      <xdr:rowOff>119904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14515"/>
          <a:ext cx="889000" cy="7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84871</xdr:rowOff>
    </xdr:from>
    <xdr:to>
      <xdr:col>55</xdr:col>
      <xdr:colOff>50800</xdr:colOff>
      <xdr:row>79</xdr:row>
      <xdr:rowOff>15021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44248</xdr:rowOff>
    </xdr:from>
    <xdr:ext cx="599010"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4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12033</xdr:rowOff>
    </xdr:from>
    <xdr:to>
      <xdr:col>50</xdr:col>
      <xdr:colOff>165100</xdr:colOff>
      <xdr:row>78</xdr:row>
      <xdr:rowOff>113633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130160</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39795" y="1316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88984</xdr:rowOff>
    </xdr:from>
    <xdr:to>
      <xdr:col>46</xdr:col>
      <xdr:colOff>38100</xdr:colOff>
      <xdr:row>79</xdr:row>
      <xdr:rowOff>19134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35661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162065</xdr:rowOff>
    </xdr:from>
    <xdr:to>
      <xdr:col>41</xdr:col>
      <xdr:colOff>101600</xdr:colOff>
      <xdr:row>78</xdr:row>
      <xdr:rowOff>92215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108742</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313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69104</xdr:rowOff>
    </xdr:from>
    <xdr:to>
      <xdr:col>36</xdr:col>
      <xdr:colOff>165100</xdr:colOff>
      <xdr:row>78</xdr:row>
      <xdr:rowOff>170704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4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15781</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32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70625</xdr:rowOff>
    </xdr:from>
    <xdr:to>
      <xdr:col>55</xdr:col>
      <xdr:colOff>0</xdr:colOff>
      <xdr:row>98</xdr:row>
      <xdr:rowOff>101628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72725"/>
          <a:ext cx="838200" cy="3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95625</xdr:rowOff>
    </xdr:from>
    <xdr:to>
      <xdr:col>50</xdr:col>
      <xdr:colOff>114300</xdr:colOff>
      <xdr:row>98</xdr:row>
      <xdr:rowOff>101628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97725"/>
          <a:ext cx="889000" cy="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43872</xdr:rowOff>
    </xdr:from>
    <xdr:to>
      <xdr:col>45</xdr:col>
      <xdr:colOff>177800</xdr:colOff>
      <xdr:row>98</xdr:row>
      <xdr:rowOff>95625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45972"/>
          <a:ext cx="889000" cy="5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43872</xdr:rowOff>
    </xdr:from>
    <xdr:to>
      <xdr:col>41</xdr:col>
      <xdr:colOff>50800</xdr:colOff>
      <xdr:row>98</xdr:row>
      <xdr:rowOff>80502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45972"/>
          <a:ext cx="8890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19825</xdr:rowOff>
    </xdr:from>
    <xdr:to>
      <xdr:col>55</xdr:col>
      <xdr:colOff>50800</xdr:colOff>
      <xdr:row>98</xdr:row>
      <xdr:rowOff>121425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50828</xdr:rowOff>
    </xdr:from>
    <xdr:to>
      <xdr:col>50</xdr:col>
      <xdr:colOff>165100</xdr:colOff>
      <xdr:row>98</xdr:row>
      <xdr:rowOff>152428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143555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4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44825</xdr:rowOff>
    </xdr:from>
    <xdr:to>
      <xdr:col>46</xdr:col>
      <xdr:colOff>38100</xdr:colOff>
      <xdr:row>98</xdr:row>
      <xdr:rowOff>146425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137552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164522</xdr:rowOff>
    </xdr:from>
    <xdr:to>
      <xdr:col>41</xdr:col>
      <xdr:colOff>101600</xdr:colOff>
      <xdr:row>98</xdr:row>
      <xdr:rowOff>94672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9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111199</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57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29702</xdr:rowOff>
    </xdr:from>
    <xdr:to>
      <xdr:col>36</xdr:col>
      <xdr:colOff>165100</xdr:colOff>
      <xdr:row>98</xdr:row>
      <xdr:rowOff>131302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122429</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92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39299</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25849"/>
          <a:ext cx="8382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37756</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4306"/>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74174</xdr:rowOff>
    </xdr:from>
    <xdr:to>
      <xdr:col>71</xdr:col>
      <xdr:colOff>177800</xdr:colOff>
      <xdr:row>39</xdr:row>
      <xdr:rowOff>37756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589274"/>
          <a:ext cx="889000" cy="1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159949</xdr:rowOff>
    </xdr:from>
    <xdr:to>
      <xdr:col>85</xdr:col>
      <xdr:colOff>177800</xdr:colOff>
      <xdr:row>39</xdr:row>
      <xdr:rowOff>90099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158406</xdr:rowOff>
    </xdr:from>
    <xdr:to>
      <xdr:col>72</xdr:col>
      <xdr:colOff>38100</xdr:colOff>
      <xdr:row>39</xdr:row>
      <xdr:rowOff>88556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79683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23374</xdr:rowOff>
    </xdr:from>
    <xdr:to>
      <xdr:col>67</xdr:col>
      <xdr:colOff>101600</xdr:colOff>
      <xdr:row>38</xdr:row>
      <xdr:rowOff>124974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141501</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3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171067</xdr:rowOff>
    </xdr:from>
    <xdr:to>
      <xdr:col>85</xdr:col>
      <xdr:colOff>127000</xdr:colOff>
      <xdr:row>78</xdr:row>
      <xdr:rowOff>17684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72717"/>
          <a:ext cx="8382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17684</xdr:rowOff>
    </xdr:from>
    <xdr:to>
      <xdr:col>81</xdr:col>
      <xdr:colOff>50800</xdr:colOff>
      <xdr:row>78</xdr:row>
      <xdr:rowOff>80594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90784"/>
          <a:ext cx="889000" cy="6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80594</xdr:rowOff>
    </xdr:from>
    <xdr:to>
      <xdr:col>76</xdr:col>
      <xdr:colOff>114300</xdr:colOff>
      <xdr:row>78</xdr:row>
      <xdr:rowOff>93932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453694"/>
          <a:ext cx="889000" cy="1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93932</xdr:rowOff>
    </xdr:from>
    <xdr:to>
      <xdr:col>71</xdr:col>
      <xdr:colOff>177800</xdr:colOff>
      <xdr:row>78</xdr:row>
      <xdr:rowOff>108099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467032"/>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120267</xdr:rowOff>
    </xdr:from>
    <xdr:to>
      <xdr:col>85</xdr:col>
      <xdr:colOff>177800</xdr:colOff>
      <xdr:row>78</xdr:row>
      <xdr:rowOff>50417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143144</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7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138334</xdr:rowOff>
    </xdr:from>
    <xdr:to>
      <xdr:col>81</xdr:col>
      <xdr:colOff>101600</xdr:colOff>
      <xdr:row>78</xdr:row>
      <xdr:rowOff>68484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85011</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11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29794</xdr:rowOff>
    </xdr:from>
    <xdr:to>
      <xdr:col>76</xdr:col>
      <xdr:colOff>165100</xdr:colOff>
      <xdr:row>78</xdr:row>
      <xdr:rowOff>131394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4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122521</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4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43132</xdr:rowOff>
    </xdr:from>
    <xdr:to>
      <xdr:col>72</xdr:col>
      <xdr:colOff>38100</xdr:colOff>
      <xdr:row>78</xdr:row>
      <xdr:rowOff>144732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4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135859</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50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57299</xdr:rowOff>
    </xdr:from>
    <xdr:to>
      <xdr:col>67</xdr:col>
      <xdr:colOff>101600</xdr:colOff>
      <xdr:row>78</xdr:row>
      <xdr:rowOff>158899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43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150026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52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15284</xdr:rowOff>
    </xdr:from>
    <xdr:to>
      <xdr:col>85</xdr:col>
      <xdr:colOff>127000</xdr:colOff>
      <xdr:row>99</xdr:row>
      <xdr:rowOff>36734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88834"/>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29355</xdr:rowOff>
    </xdr:from>
    <xdr:to>
      <xdr:col>81</xdr:col>
      <xdr:colOff>50800</xdr:colOff>
      <xdr:row>99</xdr:row>
      <xdr:rowOff>36734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7002905"/>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121055</xdr:rowOff>
    </xdr:from>
    <xdr:to>
      <xdr:col>76</xdr:col>
      <xdr:colOff>114300</xdr:colOff>
      <xdr:row>99</xdr:row>
      <xdr:rowOff>29355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23155"/>
          <a:ext cx="889000" cy="7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42421</xdr:rowOff>
    </xdr:from>
    <xdr:to>
      <xdr:col>71</xdr:col>
      <xdr:colOff>177800</xdr:colOff>
      <xdr:row>98</xdr:row>
      <xdr:rowOff>121055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44521"/>
          <a:ext cx="889000" cy="7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135934</xdr:rowOff>
    </xdr:from>
    <xdr:to>
      <xdr:col>85</xdr:col>
      <xdr:colOff>177800</xdr:colOff>
      <xdr:row>99</xdr:row>
      <xdr:rowOff>66084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3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157384</xdr:rowOff>
    </xdr:from>
    <xdr:to>
      <xdr:col>81</xdr:col>
      <xdr:colOff>101600</xdr:colOff>
      <xdr:row>99</xdr:row>
      <xdr:rowOff>87534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78661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150005</xdr:rowOff>
    </xdr:from>
    <xdr:to>
      <xdr:col>76</xdr:col>
      <xdr:colOff>165100</xdr:colOff>
      <xdr:row>99</xdr:row>
      <xdr:rowOff>80155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5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71282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70255</xdr:rowOff>
    </xdr:from>
    <xdr:to>
      <xdr:col>72</xdr:col>
      <xdr:colOff>38100</xdr:colOff>
      <xdr:row>99</xdr:row>
      <xdr:rowOff>405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16932</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6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163071</xdr:rowOff>
    </xdr:from>
    <xdr:to>
      <xdr:col>67</xdr:col>
      <xdr:colOff>101600</xdr:colOff>
      <xdr:row>98</xdr:row>
      <xdr:rowOff>93221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109748</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56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136248</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1348"/>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85448</xdr:rowOff>
    </xdr:from>
    <xdr:to>
      <xdr:col>98</xdr:col>
      <xdr:colOff>38100</xdr:colOff>
      <xdr:row>39</xdr:row>
      <xdr:rowOff>15598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6725</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693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135196</xdr:rowOff>
    </xdr:from>
    <xdr:to>
      <xdr:col>116</xdr:col>
      <xdr:colOff>63500</xdr:colOff>
      <xdr:row>58</xdr:row>
      <xdr:rowOff>135288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79296"/>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135288</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7938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84396</xdr:rowOff>
    </xdr:from>
    <xdr:to>
      <xdr:col>116</xdr:col>
      <xdr:colOff>114300</xdr:colOff>
      <xdr:row>59</xdr:row>
      <xdr:rowOff>14546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84488</xdr:rowOff>
    </xdr:from>
    <xdr:to>
      <xdr:col>112</xdr:col>
      <xdr:colOff>38100</xdr:colOff>
      <xdr:row>59</xdr:row>
      <xdr:rowOff>14638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5765</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161055</xdr:rowOff>
    </xdr:from>
    <xdr:to>
      <xdr:col>116</xdr:col>
      <xdr:colOff>63500</xdr:colOff>
      <xdr:row>74</xdr:row>
      <xdr:rowOff>15536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676905"/>
          <a:ext cx="838200" cy="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122227</xdr:rowOff>
    </xdr:from>
    <xdr:to>
      <xdr:col>111</xdr:col>
      <xdr:colOff>177800</xdr:colOff>
      <xdr:row>73</xdr:row>
      <xdr:rowOff>161055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638077"/>
          <a:ext cx="889000" cy="3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112074</xdr:rowOff>
    </xdr:from>
    <xdr:to>
      <xdr:col>107</xdr:col>
      <xdr:colOff>50800</xdr:colOff>
      <xdr:row>73</xdr:row>
      <xdr:rowOff>122227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627924"/>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112074</xdr:rowOff>
    </xdr:from>
    <xdr:to>
      <xdr:col>102</xdr:col>
      <xdr:colOff>114300</xdr:colOff>
      <xdr:row>74</xdr:row>
      <xdr:rowOff>90456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627924"/>
          <a:ext cx="889000" cy="14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136186</xdr:rowOff>
    </xdr:from>
    <xdr:to>
      <xdr:col>116</xdr:col>
      <xdr:colOff>114300</xdr:colOff>
      <xdr:row>74</xdr:row>
      <xdr:rowOff>66336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5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159063</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0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110255</xdr:rowOff>
    </xdr:from>
    <xdr:to>
      <xdr:col>112</xdr:col>
      <xdr:colOff>38100</xdr:colOff>
      <xdr:row>74</xdr:row>
      <xdr:rowOff>40405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56932</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40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71427</xdr:rowOff>
    </xdr:from>
    <xdr:to>
      <xdr:col>107</xdr:col>
      <xdr:colOff>101600</xdr:colOff>
      <xdr:row>74</xdr:row>
      <xdr:rowOff>1577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18104</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36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61274</xdr:rowOff>
    </xdr:from>
    <xdr:to>
      <xdr:col>102</xdr:col>
      <xdr:colOff>165100</xdr:colOff>
      <xdr:row>73</xdr:row>
      <xdr:rowOff>162874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7951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35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39656</xdr:rowOff>
    </xdr:from>
    <xdr:to>
      <xdr:col>98</xdr:col>
      <xdr:colOff>38100</xdr:colOff>
      <xdr:row>74</xdr:row>
      <xdr:rowOff>141256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2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157783</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5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維持補修費について、類似団体平均より住民一人当たりのコストが大きいが、これは除雪経費によるものである。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繰出金については、各特別会計への繰出であり、特に上下水道施設等の修繕費が年々増加傾向にある。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普通建設事業費（うち更新整備）も増加しているが、これは今年度実施した社総金事業に係る橋梁工事と考えられる。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1,218
1,213
209.46
2,298,123
2,247,015
51,108
1,404,498
1,910,172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127241</xdr:rowOff>
    </xdr:from>
    <xdr:to>
      <xdr:col>24</xdr:col>
      <xdr:colOff>63500</xdr:colOff>
      <xdr:row>35</xdr:row>
      <xdr:rowOff>154730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27991"/>
          <a:ext cx="8382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62871</xdr:rowOff>
    </xdr:from>
    <xdr:to>
      <xdr:col>19</xdr:col>
      <xdr:colOff>177800</xdr:colOff>
      <xdr:row>35</xdr:row>
      <xdr:rowOff>127241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63621"/>
          <a:ext cx="889000" cy="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62871</xdr:rowOff>
    </xdr:from>
    <xdr:to>
      <xdr:col>15</xdr:col>
      <xdr:colOff>50800</xdr:colOff>
      <xdr:row>35</xdr:row>
      <xdr:rowOff>64910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063621"/>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64910</xdr:rowOff>
    </xdr:from>
    <xdr:to>
      <xdr:col>10</xdr:col>
      <xdr:colOff>114300</xdr:colOff>
      <xdr:row>35</xdr:row>
      <xdr:rowOff>73120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65660"/>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103930</xdr:rowOff>
    </xdr:from>
    <xdr:to>
      <xdr:col>24</xdr:col>
      <xdr:colOff>114300</xdr:colOff>
      <xdr:row>36</xdr:row>
      <xdr:rowOff>34080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126807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5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76441</xdr:rowOff>
    </xdr:from>
    <xdr:to>
      <xdr:col>20</xdr:col>
      <xdr:colOff>38100</xdr:colOff>
      <xdr:row>36</xdr:row>
      <xdr:rowOff>6591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23118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12071</xdr:rowOff>
    </xdr:from>
    <xdr:to>
      <xdr:col>15</xdr:col>
      <xdr:colOff>101600</xdr:colOff>
      <xdr:row>35</xdr:row>
      <xdr:rowOff>113671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130198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14110</xdr:rowOff>
    </xdr:from>
    <xdr:to>
      <xdr:col>10</xdr:col>
      <xdr:colOff>165100</xdr:colOff>
      <xdr:row>35</xdr:row>
      <xdr:rowOff>115710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1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132237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22320</xdr:rowOff>
    </xdr:from>
    <xdr:to>
      <xdr:col>6</xdr:col>
      <xdr:colOff>38100</xdr:colOff>
      <xdr:row>35</xdr:row>
      <xdr:rowOff>123920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140447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97941</xdr:rowOff>
    </xdr:from>
    <xdr:to>
      <xdr:col>24</xdr:col>
      <xdr:colOff>63500</xdr:colOff>
      <xdr:row>57</xdr:row>
      <xdr:rowOff>141942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70591"/>
          <a:ext cx="838200" cy="4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141942</xdr:rowOff>
    </xdr:from>
    <xdr:to>
      <xdr:col>19</xdr:col>
      <xdr:colOff>177800</xdr:colOff>
      <xdr:row>58</xdr:row>
      <xdr:rowOff>8796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14592"/>
          <a:ext cx="889000" cy="3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162894</xdr:rowOff>
    </xdr:from>
    <xdr:to>
      <xdr:col>15</xdr:col>
      <xdr:colOff>50800</xdr:colOff>
      <xdr:row>58</xdr:row>
      <xdr:rowOff>8796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35544"/>
          <a:ext cx="889000" cy="1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104740</xdr:rowOff>
    </xdr:from>
    <xdr:to>
      <xdr:col>10</xdr:col>
      <xdr:colOff>114300</xdr:colOff>
      <xdr:row>57</xdr:row>
      <xdr:rowOff>162894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77390"/>
          <a:ext cx="889000" cy="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47141</xdr:rowOff>
    </xdr:from>
    <xdr:to>
      <xdr:col>24</xdr:col>
      <xdr:colOff>114300</xdr:colOff>
      <xdr:row>57</xdr:row>
      <xdr:rowOff>148741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70018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7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91142</xdr:rowOff>
    </xdr:from>
    <xdr:to>
      <xdr:col>20</xdr:col>
      <xdr:colOff>38100</xdr:colOff>
      <xdr:row>58</xdr:row>
      <xdr:rowOff>21292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37819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3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129446</xdr:rowOff>
    </xdr:from>
    <xdr:to>
      <xdr:col>15</xdr:col>
      <xdr:colOff>101600</xdr:colOff>
      <xdr:row>58</xdr:row>
      <xdr:rowOff>59596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76123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7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112094</xdr:rowOff>
    </xdr:from>
    <xdr:to>
      <xdr:col>10</xdr:col>
      <xdr:colOff>165100</xdr:colOff>
      <xdr:row>58</xdr:row>
      <xdr:rowOff>42244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58771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5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53940</xdr:rowOff>
    </xdr:from>
    <xdr:to>
      <xdr:col>6</xdr:col>
      <xdr:colOff>38100</xdr:colOff>
      <xdr:row>57</xdr:row>
      <xdr:rowOff>155540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617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0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154910</xdr:rowOff>
    </xdr:from>
    <xdr:to>
      <xdr:col>24</xdr:col>
      <xdr:colOff>63500</xdr:colOff>
      <xdr:row>76</xdr:row>
      <xdr:rowOff>47430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013660"/>
          <a:ext cx="8382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154910</xdr:rowOff>
    </xdr:from>
    <xdr:to>
      <xdr:col>19</xdr:col>
      <xdr:colOff>177800</xdr:colOff>
      <xdr:row>76</xdr:row>
      <xdr:rowOff>70993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13660"/>
          <a:ext cx="889000" cy="8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70993</xdr:rowOff>
    </xdr:from>
    <xdr:to>
      <xdr:col>15</xdr:col>
      <xdr:colOff>50800</xdr:colOff>
      <xdr:row>76</xdr:row>
      <xdr:rowOff>73189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01193"/>
          <a:ext cx="8890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41576</xdr:rowOff>
    </xdr:from>
    <xdr:to>
      <xdr:col>10</xdr:col>
      <xdr:colOff>114300</xdr:colOff>
      <xdr:row>76</xdr:row>
      <xdr:rowOff>73189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071776"/>
          <a:ext cx="889000" cy="3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168080</xdr:rowOff>
    </xdr:from>
    <xdr:to>
      <xdr:col>24</xdr:col>
      <xdr:colOff>114300</xdr:colOff>
      <xdr:row>76</xdr:row>
      <xdr:rowOff>98230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19507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7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104109</xdr:rowOff>
    </xdr:from>
    <xdr:to>
      <xdr:col>20</xdr:col>
      <xdr:colOff>38100</xdr:colOff>
      <xdr:row>76</xdr:row>
      <xdr:rowOff>34258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628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50786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3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20193</xdr:rowOff>
    </xdr:from>
    <xdr:to>
      <xdr:col>15</xdr:col>
      <xdr:colOff>101600</xdr:colOff>
      <xdr:row>76</xdr:row>
      <xdr:rowOff>121793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138320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2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22389</xdr:rowOff>
    </xdr:from>
    <xdr:to>
      <xdr:col>10</xdr:col>
      <xdr:colOff>165100</xdr:colOff>
      <xdr:row>76</xdr:row>
      <xdr:rowOff>123989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2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162226</xdr:rowOff>
    </xdr:from>
    <xdr:to>
      <xdr:col>6</xdr:col>
      <xdr:colOff>38100</xdr:colOff>
      <xdr:row>76</xdr:row>
      <xdr:rowOff>92376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108902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9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95152</xdr:rowOff>
    </xdr:from>
    <xdr:to>
      <xdr:col>24</xdr:col>
      <xdr:colOff>63500</xdr:colOff>
      <xdr:row>97</xdr:row>
      <xdr:rowOff>129792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725802"/>
          <a:ext cx="838200" cy="3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58758</xdr:rowOff>
    </xdr:from>
    <xdr:to>
      <xdr:col>19</xdr:col>
      <xdr:colOff>177800</xdr:colOff>
      <xdr:row>97</xdr:row>
      <xdr:rowOff>95152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689408"/>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58758</xdr:rowOff>
    </xdr:from>
    <xdr:to>
      <xdr:col>15</xdr:col>
      <xdr:colOff>50800</xdr:colOff>
      <xdr:row>97</xdr:row>
      <xdr:rowOff>91722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89408"/>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26846</xdr:rowOff>
    </xdr:from>
    <xdr:to>
      <xdr:col>10</xdr:col>
      <xdr:colOff>114300</xdr:colOff>
      <xdr:row>97</xdr:row>
      <xdr:rowOff>91722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657496"/>
          <a:ext cx="889000" cy="6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78992</xdr:rowOff>
    </xdr:from>
    <xdr:to>
      <xdr:col>24</xdr:col>
      <xdr:colOff>114300</xdr:colOff>
      <xdr:row>98</xdr:row>
      <xdr:rowOff>9142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165369</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44352</xdr:rowOff>
    </xdr:from>
    <xdr:to>
      <xdr:col>20</xdr:col>
      <xdr:colOff>38100</xdr:colOff>
      <xdr:row>97</xdr:row>
      <xdr:rowOff>145952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137079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6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7958</xdr:rowOff>
    </xdr:from>
    <xdr:to>
      <xdr:col>15</xdr:col>
      <xdr:colOff>101600</xdr:colOff>
      <xdr:row>97</xdr:row>
      <xdr:rowOff>109558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126085</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41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40922</xdr:rowOff>
    </xdr:from>
    <xdr:to>
      <xdr:col>10</xdr:col>
      <xdr:colOff>165100</xdr:colOff>
      <xdr:row>97</xdr:row>
      <xdr:rowOff>142522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133649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147496</xdr:rowOff>
    </xdr:from>
    <xdr:to>
      <xdr:col>6</xdr:col>
      <xdr:colOff>38100</xdr:colOff>
      <xdr:row>97</xdr:row>
      <xdr:rowOff>77646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0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94173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8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7493</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94043"/>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7493</xdr:rowOff>
    </xdr:from>
    <xdr:to>
      <xdr:col>45</xdr:col>
      <xdr:colOff>177800</xdr:colOff>
      <xdr:row>39</xdr:row>
      <xdr:rowOff>8045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694043"/>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116745</xdr:rowOff>
    </xdr:from>
    <xdr:to>
      <xdr:col>41</xdr:col>
      <xdr:colOff>50800</xdr:colOff>
      <xdr:row>39</xdr:row>
      <xdr:rowOff>8045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31845"/>
          <a:ext cx="8890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128143</xdr:rowOff>
    </xdr:from>
    <xdr:to>
      <xdr:col>46</xdr:col>
      <xdr:colOff>38100</xdr:colOff>
      <xdr:row>39</xdr:row>
      <xdr:rowOff>58293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74820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41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128695</xdr:rowOff>
    </xdr:from>
    <xdr:to>
      <xdr:col>41</xdr:col>
      <xdr:colOff>101600</xdr:colOff>
      <xdr:row>39</xdr:row>
      <xdr:rowOff>58845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75373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41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65945</xdr:rowOff>
    </xdr:from>
    <xdr:to>
      <xdr:col>36</xdr:col>
      <xdr:colOff>165100</xdr:colOff>
      <xdr:row>38</xdr:row>
      <xdr:rowOff>167545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12622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35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22691</xdr:rowOff>
    </xdr:from>
    <xdr:to>
      <xdr:col>55</xdr:col>
      <xdr:colOff>0</xdr:colOff>
      <xdr:row>58</xdr:row>
      <xdr:rowOff>71215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66791"/>
          <a:ext cx="838200" cy="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71215</xdr:rowOff>
    </xdr:from>
    <xdr:to>
      <xdr:col>50</xdr:col>
      <xdr:colOff>114300</xdr:colOff>
      <xdr:row>58</xdr:row>
      <xdr:rowOff>72699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15315"/>
          <a:ext cx="889000" cy="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48623</xdr:rowOff>
    </xdr:from>
    <xdr:to>
      <xdr:col>45</xdr:col>
      <xdr:colOff>177800</xdr:colOff>
      <xdr:row>58</xdr:row>
      <xdr:rowOff>72699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92723"/>
          <a:ext cx="889000" cy="2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48623</xdr:rowOff>
    </xdr:from>
    <xdr:to>
      <xdr:col>41</xdr:col>
      <xdr:colOff>50800</xdr:colOff>
      <xdr:row>58</xdr:row>
      <xdr:rowOff>76085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92723"/>
          <a:ext cx="889000" cy="2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143341</xdr:rowOff>
    </xdr:from>
    <xdr:to>
      <xdr:col>55</xdr:col>
      <xdr:colOff>50800</xdr:colOff>
      <xdr:row>58</xdr:row>
      <xdr:rowOff>73491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102718</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0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20415</xdr:rowOff>
    </xdr:from>
    <xdr:to>
      <xdr:col>50</xdr:col>
      <xdr:colOff>165100</xdr:colOff>
      <xdr:row>58</xdr:row>
      <xdr:rowOff>122015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113142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5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21899</xdr:rowOff>
    </xdr:from>
    <xdr:to>
      <xdr:col>46</xdr:col>
      <xdr:colOff>38100</xdr:colOff>
      <xdr:row>58</xdr:row>
      <xdr:rowOff>123499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114626</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5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169273</xdr:rowOff>
    </xdr:from>
    <xdr:to>
      <xdr:col>41</xdr:col>
      <xdr:colOff>101600</xdr:colOff>
      <xdr:row>58</xdr:row>
      <xdr:rowOff>99423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115950</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1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25285</xdr:rowOff>
    </xdr:from>
    <xdr:to>
      <xdr:col>36</xdr:col>
      <xdr:colOff>165100</xdr:colOff>
      <xdr:row>58</xdr:row>
      <xdr:rowOff>126885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118012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6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32961</xdr:rowOff>
    </xdr:from>
    <xdr:to>
      <xdr:col>55</xdr:col>
      <xdr:colOff>0</xdr:colOff>
      <xdr:row>78</xdr:row>
      <xdr:rowOff>19568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34611"/>
          <a:ext cx="838200" cy="15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155085</xdr:rowOff>
    </xdr:from>
    <xdr:to>
      <xdr:col>50</xdr:col>
      <xdr:colOff>114300</xdr:colOff>
      <xdr:row>78</xdr:row>
      <xdr:rowOff>19568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56735"/>
          <a:ext cx="8890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74409</xdr:rowOff>
    </xdr:from>
    <xdr:to>
      <xdr:col>45</xdr:col>
      <xdr:colOff>177800</xdr:colOff>
      <xdr:row>77</xdr:row>
      <xdr:rowOff>155085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933159"/>
          <a:ext cx="889000" cy="42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74409</xdr:rowOff>
    </xdr:from>
    <xdr:to>
      <xdr:col>41</xdr:col>
      <xdr:colOff>50800</xdr:colOff>
      <xdr:row>77</xdr:row>
      <xdr:rowOff>91148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933159"/>
          <a:ext cx="889000" cy="3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153611</xdr:rowOff>
    </xdr:from>
    <xdr:to>
      <xdr:col>55</xdr:col>
      <xdr:colOff>50800</xdr:colOff>
      <xdr:row>77</xdr:row>
      <xdr:rowOff>83761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5038</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3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140218</xdr:rowOff>
    </xdr:from>
    <xdr:to>
      <xdr:col>50</xdr:col>
      <xdr:colOff>165100</xdr:colOff>
      <xdr:row>78</xdr:row>
      <xdr:rowOff>70368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4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86895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1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104285</xdr:rowOff>
    </xdr:from>
    <xdr:to>
      <xdr:col>46</xdr:col>
      <xdr:colOff>38100</xdr:colOff>
      <xdr:row>78</xdr:row>
      <xdr:rowOff>34435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50962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8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23609</xdr:rowOff>
    </xdr:from>
    <xdr:to>
      <xdr:col>41</xdr:col>
      <xdr:colOff>101600</xdr:colOff>
      <xdr:row>75</xdr:row>
      <xdr:rowOff>125209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88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141736</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65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40348</xdr:rowOff>
    </xdr:from>
    <xdr:to>
      <xdr:col>36</xdr:col>
      <xdr:colOff>165100</xdr:colOff>
      <xdr:row>77</xdr:row>
      <xdr:rowOff>141948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158475</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301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16446</xdr:rowOff>
    </xdr:from>
    <xdr:to>
      <xdr:col>55</xdr:col>
      <xdr:colOff>0</xdr:colOff>
      <xdr:row>98</xdr:row>
      <xdr:rowOff>77457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18546"/>
          <a:ext cx="838200" cy="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5976</xdr:rowOff>
    </xdr:from>
    <xdr:to>
      <xdr:col>50</xdr:col>
      <xdr:colOff>114300</xdr:colOff>
      <xdr:row>98</xdr:row>
      <xdr:rowOff>77457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08076"/>
          <a:ext cx="889000" cy="7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5976</xdr:rowOff>
    </xdr:from>
    <xdr:to>
      <xdr:col>45</xdr:col>
      <xdr:colOff>177800</xdr:colOff>
      <xdr:row>98</xdr:row>
      <xdr:rowOff>24608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08076"/>
          <a:ext cx="8890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24608</xdr:rowOff>
    </xdr:from>
    <xdr:to>
      <xdr:col>41</xdr:col>
      <xdr:colOff>50800</xdr:colOff>
      <xdr:row>98</xdr:row>
      <xdr:rowOff>38311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26708"/>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137096</xdr:rowOff>
    </xdr:from>
    <xdr:to>
      <xdr:col>55</xdr:col>
      <xdr:colOff>50800</xdr:colOff>
      <xdr:row>98</xdr:row>
      <xdr:rowOff>67246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6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159973</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26657</xdr:rowOff>
    </xdr:from>
    <xdr:to>
      <xdr:col>50</xdr:col>
      <xdr:colOff>165100</xdr:colOff>
      <xdr:row>98</xdr:row>
      <xdr:rowOff>128257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144784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126626</xdr:rowOff>
    </xdr:from>
    <xdr:to>
      <xdr:col>46</xdr:col>
      <xdr:colOff>38100</xdr:colOff>
      <xdr:row>98</xdr:row>
      <xdr:rowOff>56776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73303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145258</xdr:rowOff>
    </xdr:from>
    <xdr:to>
      <xdr:col>41</xdr:col>
      <xdr:colOff>101600</xdr:colOff>
      <xdr:row>98</xdr:row>
      <xdr:rowOff>75408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91935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5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158961</xdr:rowOff>
    </xdr:from>
    <xdr:to>
      <xdr:col>36</xdr:col>
      <xdr:colOff>165100</xdr:colOff>
      <xdr:row>98</xdr:row>
      <xdr:rowOff>89111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105638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56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117850</xdr:rowOff>
    </xdr:from>
    <xdr:to>
      <xdr:col>85</xdr:col>
      <xdr:colOff>127000</xdr:colOff>
      <xdr:row>37</xdr:row>
      <xdr:rowOff>159074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61500"/>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117850</xdr:rowOff>
    </xdr:from>
    <xdr:to>
      <xdr:col>81</xdr:col>
      <xdr:colOff>50800</xdr:colOff>
      <xdr:row>37</xdr:row>
      <xdr:rowOff>122056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6150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165273</xdr:rowOff>
    </xdr:from>
    <xdr:to>
      <xdr:col>76</xdr:col>
      <xdr:colOff>114300</xdr:colOff>
      <xdr:row>37</xdr:row>
      <xdr:rowOff>122056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5994573"/>
          <a:ext cx="889000" cy="4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165273</xdr:rowOff>
    </xdr:from>
    <xdr:to>
      <xdr:col>71</xdr:col>
      <xdr:colOff>177800</xdr:colOff>
      <xdr:row>37</xdr:row>
      <xdr:rowOff>112615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5994573"/>
          <a:ext cx="889000" cy="46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108274</xdr:rowOff>
    </xdr:from>
    <xdr:to>
      <xdr:col>85</xdr:col>
      <xdr:colOff>177800</xdr:colOff>
      <xdr:row>38</xdr:row>
      <xdr:rowOff>38424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86701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67050</xdr:rowOff>
    </xdr:from>
    <xdr:to>
      <xdr:col>81</xdr:col>
      <xdr:colOff>101600</xdr:colOff>
      <xdr:row>37</xdr:row>
      <xdr:rowOff>168650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13727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8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71256</xdr:rowOff>
    </xdr:from>
    <xdr:to>
      <xdr:col>76</xdr:col>
      <xdr:colOff>165100</xdr:colOff>
      <xdr:row>38</xdr:row>
      <xdr:rowOff>1406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17933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9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114473</xdr:rowOff>
    </xdr:from>
    <xdr:to>
      <xdr:col>72</xdr:col>
      <xdr:colOff>38100</xdr:colOff>
      <xdr:row>35</xdr:row>
      <xdr:rowOff>44623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59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61150</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03795" y="571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61815</xdr:rowOff>
    </xdr:from>
    <xdr:to>
      <xdr:col>67</xdr:col>
      <xdr:colOff>101600</xdr:colOff>
      <xdr:row>37</xdr:row>
      <xdr:rowOff>163415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8492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1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86783</xdr:rowOff>
    </xdr:from>
    <xdr:to>
      <xdr:col>85</xdr:col>
      <xdr:colOff>127000</xdr:colOff>
      <xdr:row>57</xdr:row>
      <xdr:rowOff>160269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859433"/>
          <a:ext cx="838200" cy="7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160269</xdr:rowOff>
    </xdr:from>
    <xdr:to>
      <xdr:col>81</xdr:col>
      <xdr:colOff>50800</xdr:colOff>
      <xdr:row>58</xdr:row>
      <xdr:rowOff>16418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32919"/>
          <a:ext cx="889000" cy="2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166942</xdr:rowOff>
    </xdr:from>
    <xdr:to>
      <xdr:col>76</xdr:col>
      <xdr:colOff>114300</xdr:colOff>
      <xdr:row>58</xdr:row>
      <xdr:rowOff>16418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39592"/>
          <a:ext cx="889000" cy="2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166942</xdr:rowOff>
    </xdr:from>
    <xdr:to>
      <xdr:col>71</xdr:col>
      <xdr:colOff>177800</xdr:colOff>
      <xdr:row>58</xdr:row>
      <xdr:rowOff>5790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39592"/>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35983</xdr:rowOff>
    </xdr:from>
    <xdr:to>
      <xdr:col>85</xdr:col>
      <xdr:colOff>177800</xdr:colOff>
      <xdr:row>57</xdr:row>
      <xdr:rowOff>137583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58860</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6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109469</xdr:rowOff>
    </xdr:from>
    <xdr:to>
      <xdr:col>81</xdr:col>
      <xdr:colOff>101600</xdr:colOff>
      <xdr:row>58</xdr:row>
      <xdr:rowOff>39619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30746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97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137068</xdr:rowOff>
    </xdr:from>
    <xdr:to>
      <xdr:col>76</xdr:col>
      <xdr:colOff>165100</xdr:colOff>
      <xdr:row>58</xdr:row>
      <xdr:rowOff>67218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58345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1000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116142</xdr:rowOff>
    </xdr:from>
    <xdr:to>
      <xdr:col>72</xdr:col>
      <xdr:colOff>38100</xdr:colOff>
      <xdr:row>58</xdr:row>
      <xdr:rowOff>46292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37419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98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126440</xdr:rowOff>
    </xdr:from>
    <xdr:to>
      <xdr:col>67</xdr:col>
      <xdr:colOff>101600</xdr:colOff>
      <xdr:row>58</xdr:row>
      <xdr:rowOff>56590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47717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99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39298</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83848"/>
          <a:ext cx="8382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37756</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2306"/>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74174</xdr:rowOff>
    </xdr:from>
    <xdr:to>
      <xdr:col>71</xdr:col>
      <xdr:colOff>177800</xdr:colOff>
      <xdr:row>79</xdr:row>
      <xdr:rowOff>37756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47274"/>
          <a:ext cx="889000" cy="1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159948</xdr:rowOff>
    </xdr:from>
    <xdr:to>
      <xdr:col>85</xdr:col>
      <xdr:colOff>177800</xdr:colOff>
      <xdr:row>79</xdr:row>
      <xdr:rowOff>90098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158406</xdr:rowOff>
    </xdr:from>
    <xdr:to>
      <xdr:col>72</xdr:col>
      <xdr:colOff>38100</xdr:colOff>
      <xdr:row>79</xdr:row>
      <xdr:rowOff>88556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79683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23374</xdr:rowOff>
    </xdr:from>
    <xdr:to>
      <xdr:col>67</xdr:col>
      <xdr:colOff>101600</xdr:colOff>
      <xdr:row>78</xdr:row>
      <xdr:rowOff>124974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141501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1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171067</xdr:rowOff>
    </xdr:from>
    <xdr:to>
      <xdr:col>85</xdr:col>
      <xdr:colOff>127000</xdr:colOff>
      <xdr:row>98</xdr:row>
      <xdr:rowOff>17684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01717"/>
          <a:ext cx="8382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17684</xdr:rowOff>
    </xdr:from>
    <xdr:to>
      <xdr:col>81</xdr:col>
      <xdr:colOff>50800</xdr:colOff>
      <xdr:row>98</xdr:row>
      <xdr:rowOff>80594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19784"/>
          <a:ext cx="889000" cy="6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80594</xdr:rowOff>
    </xdr:from>
    <xdr:to>
      <xdr:col>76</xdr:col>
      <xdr:colOff>114300</xdr:colOff>
      <xdr:row>98</xdr:row>
      <xdr:rowOff>93932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82694"/>
          <a:ext cx="889000" cy="1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93932</xdr:rowOff>
    </xdr:from>
    <xdr:to>
      <xdr:col>71</xdr:col>
      <xdr:colOff>177800</xdr:colOff>
      <xdr:row>98</xdr:row>
      <xdr:rowOff>108099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96032"/>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120267</xdr:rowOff>
    </xdr:from>
    <xdr:to>
      <xdr:col>85</xdr:col>
      <xdr:colOff>177800</xdr:colOff>
      <xdr:row>98</xdr:row>
      <xdr:rowOff>50417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143144</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0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138334</xdr:rowOff>
    </xdr:from>
    <xdr:to>
      <xdr:col>81</xdr:col>
      <xdr:colOff>101600</xdr:colOff>
      <xdr:row>98</xdr:row>
      <xdr:rowOff>68484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6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85011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54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29794</xdr:rowOff>
    </xdr:from>
    <xdr:to>
      <xdr:col>76</xdr:col>
      <xdr:colOff>165100</xdr:colOff>
      <xdr:row>98</xdr:row>
      <xdr:rowOff>131394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122521</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2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43132</xdr:rowOff>
    </xdr:from>
    <xdr:to>
      <xdr:col>72</xdr:col>
      <xdr:colOff>38100</xdr:colOff>
      <xdr:row>98</xdr:row>
      <xdr:rowOff>144732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135859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3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57299</xdr:rowOff>
    </xdr:from>
    <xdr:to>
      <xdr:col>67</xdr:col>
      <xdr:colOff>101600</xdr:colOff>
      <xdr:row>98</xdr:row>
      <xdr:rowOff>158899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5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150026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5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商工費については、観光施設等の修繕料が増加している。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また、土木費は、令和元年度に比べ、補助事業が増加している。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財政調整基金残高については、事業の管理抑制などを適正に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行い増加している。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一般会計において黒字額が減少しているが、主なものでは大規模事業</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（社総金事業）を実施したことが要因である。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Z1" zoomScale="85" zoomScaleNormal="85" workbookViewId="0">
      <selection activeCell="AY7" sqref="AY7:BM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2298123</v>
      </c>
      <c r="BO4" s="433"/>
      <c r="BP4" s="433"/>
      <c r="BQ4" s="433"/>
      <c r="BR4" s="433"/>
      <c r="BS4" s="433"/>
      <c r="BT4" s="433"/>
      <c r="BU4" s="434"/>
      <c r="BV4" s="432">
        <v>2016731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3.6</v>
      </c>
      <c r="CU4" s="439"/>
      <c r="CV4" s="439"/>
      <c r="CW4" s="439"/>
      <c r="CX4" s="439"/>
      <c r="CY4" s="439"/>
      <c r="CZ4" s="439"/>
      <c r="DA4" s="440"/>
      <c r="DB4" s="438">
        <v>5.0999999999999996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2247015</v>
      </c>
      <c r="BO5" s="470"/>
      <c r="BP5" s="470"/>
      <c r="BQ5" s="470"/>
      <c r="BR5" s="470"/>
      <c r="BS5" s="470"/>
      <c r="BT5" s="470"/>
      <c r="BU5" s="471"/>
      <c r="BV5" s="469">
        <v>1924059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95.9</v>
      </c>
      <c r="CU5" s="467"/>
      <c r="CV5" s="467"/>
      <c r="CW5" s="467"/>
      <c r="CX5" s="467"/>
      <c r="CY5" s="467"/>
      <c r="CZ5" s="467"/>
      <c r="DA5" s="468"/>
      <c r="DB5" s="466">
        <v>94.9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51108</v>
      </c>
      <c r="BO6" s="470"/>
      <c r="BP6" s="470"/>
      <c r="BQ6" s="470"/>
      <c r="BR6" s="470"/>
      <c r="BS6" s="470"/>
      <c r="BT6" s="470"/>
      <c r="BU6" s="471"/>
      <c r="BV6" s="469">
        <v>92672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98.2</v>
      </c>
      <c r="CU6" s="507"/>
      <c r="CV6" s="507"/>
      <c r="CW6" s="507"/>
      <c r="CX6" s="507"/>
      <c r="CY6" s="507"/>
      <c r="CZ6" s="507"/>
      <c r="DA6" s="508"/>
      <c r="DB6" s="506">
        <v>97.4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0</v>
      </c>
      <c r="BO7" s="470"/>
      <c r="BP7" s="470"/>
      <c r="BQ7" s="470"/>
      <c r="BR7" s="470"/>
      <c r="BS7" s="470"/>
      <c r="BT7" s="470"/>
      <c r="BU7" s="471"/>
      <c r="BV7" s="469">
        <v>25334</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1404498</v>
      </c>
      <c r="CU7" s="470"/>
      <c r="CV7" s="470"/>
      <c r="CW7" s="470"/>
      <c r="CX7" s="470"/>
      <c r="CY7" s="470"/>
      <c r="CZ7" s="470"/>
      <c r="DA7" s="471"/>
      <c r="DB7" s="469">
        <v>1329034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51108</v>
      </c>
      <c r="BO8" s="470"/>
      <c r="BP8" s="470"/>
      <c r="BQ8" s="470"/>
      <c r="BR8" s="470"/>
      <c r="BS8" s="470"/>
      <c r="BT8" s="470"/>
      <c r="BU8" s="471"/>
      <c r="BV8" s="469">
        <v>67338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0.1</v>
      </c>
      <c r="CU8" s="510"/>
      <c r="CV8" s="510"/>
      <c r="CW8" s="510"/>
      <c r="CX8" s="510"/>
      <c r="CY8" s="510"/>
      <c r="CZ8" s="510"/>
      <c r="DA8" s="511"/>
      <c r="DB8" s="509">
        <v>0.1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1246</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-16230</v>
      </c>
      <c r="BO9" s="470"/>
      <c r="BP9" s="470"/>
      <c r="BQ9" s="470"/>
      <c r="BR9" s="470"/>
      <c r="BS9" s="470"/>
      <c r="BT9" s="470"/>
      <c r="BU9" s="471"/>
      <c r="BV9" s="469">
        <v>-19328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11.2</v>
      </c>
      <c r="CU9" s="467"/>
      <c r="CV9" s="467"/>
      <c r="CW9" s="467"/>
      <c r="CX9" s="467"/>
      <c r="CY9" s="467"/>
      <c r="CZ9" s="467"/>
      <c r="DA9" s="468"/>
      <c r="DB9" s="466">
        <v>11.5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1322</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38520</v>
      </c>
      <c r="BO10" s="470"/>
      <c r="BP10" s="470"/>
      <c r="BQ10" s="470"/>
      <c r="BR10" s="470"/>
      <c r="BS10" s="470"/>
      <c r="BT10" s="470"/>
      <c r="BU10" s="471"/>
      <c r="BV10" s="469">
        <v>4025</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1218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20412</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1213</v>
      </c>
      <c r="S13" s="554"/>
      <c r="T13" s="554"/>
      <c r="U13" s="554"/>
      <c r="V13" s="555"/>
      <c r="W13" s="485" t="s">
        <v>139</v>
      </c>
      <c r="X13" s="486"/>
      <c r="Y13" s="486"/>
      <c r="Z13" s="486"/>
      <c r="AA13" s="486"/>
      <c r="AB13" s="476"/>
      <c r="AC13" s="520">
        <v>253</v>
      </c>
      <c r="AD13" s="521"/>
      <c r="AE13" s="521"/>
      <c r="AF13" s="521"/>
      <c r="AG13" s="563"/>
      <c r="AH13" s="520">
        <v>276</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1878</v>
      </c>
      <c r="BO13" s="470"/>
      <c r="BP13" s="470"/>
      <c r="BQ13" s="470"/>
      <c r="BR13" s="470"/>
      <c r="BS13" s="470"/>
      <c r="BT13" s="470"/>
      <c r="BU13" s="471"/>
      <c r="BV13" s="469">
        <v>-15303</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5.9</v>
      </c>
      <c r="CU13" s="467"/>
      <c r="CV13" s="467"/>
      <c r="CW13" s="467"/>
      <c r="CX13" s="467"/>
      <c r="CY13" s="467"/>
      <c r="CZ13" s="467"/>
      <c r="DA13" s="468"/>
      <c r="DB13" s="466">
        <v>5.3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1244</v>
      </c>
      <c r="S14" s="554"/>
      <c r="T14" s="554"/>
      <c r="U14" s="554"/>
      <c r="V14" s="555"/>
      <c r="W14" s="459"/>
      <c r="X14" s="460"/>
      <c r="Y14" s="460"/>
      <c r="Z14" s="460"/>
      <c r="AA14" s="460"/>
      <c r="AB14" s="449"/>
      <c r="AC14" s="556">
        <v>39.799999999999997</v>
      </c>
      <c r="AD14" s="557"/>
      <c r="AE14" s="557"/>
      <c r="AF14" s="557"/>
      <c r="AG14" s="558"/>
      <c r="AH14" s="556">
        <v>40.9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1239</v>
      </c>
      <c r="S15" s="554"/>
      <c r="T15" s="554"/>
      <c r="U15" s="554"/>
      <c r="V15" s="555"/>
      <c r="W15" s="485" t="s">
        <v>148</v>
      </c>
      <c r="X15" s="486"/>
      <c r="Y15" s="486"/>
      <c r="Z15" s="486"/>
      <c r="AA15" s="486"/>
      <c r="AB15" s="476"/>
      <c r="AC15" s="520">
        <v>89</v>
      </c>
      <c r="AD15" s="521"/>
      <c r="AE15" s="521"/>
      <c r="AF15" s="521"/>
      <c r="AG15" s="563"/>
      <c r="AH15" s="520">
        <v>92</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134455</v>
      </c>
      <c r="BO15" s="433"/>
      <c r="BP15" s="433"/>
      <c r="BQ15" s="433"/>
      <c r="BR15" s="433"/>
      <c r="BS15" s="433"/>
      <c r="BT15" s="433"/>
      <c r="BU15" s="434"/>
      <c r="BV15" s="432">
        <v>127316</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14</v>
      </c>
      <c r="AD16" s="557"/>
      <c r="AE16" s="557"/>
      <c r="AF16" s="557"/>
      <c r="AG16" s="558"/>
      <c r="AH16" s="556">
        <v>13.6</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1346700</v>
      </c>
      <c r="BO16" s="470"/>
      <c r="BP16" s="470"/>
      <c r="BQ16" s="470"/>
      <c r="BR16" s="470"/>
      <c r="BS16" s="470"/>
      <c r="BT16" s="470"/>
      <c r="BU16" s="471"/>
      <c r="BV16" s="469">
        <v>1269627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294</v>
      </c>
      <c r="AD17" s="521"/>
      <c r="AE17" s="521"/>
      <c r="AF17" s="521"/>
      <c r="AG17" s="563"/>
      <c r="AH17" s="520">
        <v>307</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159619</v>
      </c>
      <c r="BO17" s="470"/>
      <c r="BP17" s="470"/>
      <c r="BQ17" s="470"/>
      <c r="BR17" s="470"/>
      <c r="BS17" s="470"/>
      <c r="BT17" s="470"/>
      <c r="BU17" s="471"/>
      <c r="BV17" s="469">
        <v>154078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209.46</v>
      </c>
      <c r="M18" s="585"/>
      <c r="N18" s="585"/>
      <c r="O18" s="585"/>
      <c r="P18" s="585"/>
      <c r="Q18" s="585"/>
      <c r="R18" s="586"/>
      <c r="S18" s="586"/>
      <c r="T18" s="586"/>
      <c r="U18" s="586"/>
      <c r="V18" s="587"/>
      <c r="W18" s="487"/>
      <c r="X18" s="488"/>
      <c r="Y18" s="488"/>
      <c r="Z18" s="488"/>
      <c r="AA18" s="488"/>
      <c r="AB18" s="479"/>
      <c r="AC18" s="588">
        <v>46.2</v>
      </c>
      <c r="AD18" s="589"/>
      <c r="AE18" s="589"/>
      <c r="AF18" s="589"/>
      <c r="AG18" s="590"/>
      <c r="AH18" s="588">
        <v>45.5</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1348632</v>
      </c>
      <c r="BO18" s="470"/>
      <c r="BP18" s="470"/>
      <c r="BQ18" s="470"/>
      <c r="BR18" s="470"/>
      <c r="BS18" s="470"/>
      <c r="BT18" s="470"/>
      <c r="BU18" s="471"/>
      <c r="BV18" s="469">
        <v>1266605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1764360</v>
      </c>
      <c r="BO19" s="470"/>
      <c r="BP19" s="470"/>
      <c r="BQ19" s="470"/>
      <c r="BR19" s="470"/>
      <c r="BS19" s="470"/>
      <c r="BT19" s="470"/>
      <c r="BU19" s="471"/>
      <c r="BV19" s="469">
        <v>1627289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626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1910172</v>
      </c>
      <c r="BO23" s="470"/>
      <c r="BP23" s="470"/>
      <c r="BQ23" s="470"/>
      <c r="BR23" s="470"/>
      <c r="BS23" s="470"/>
      <c r="BT23" s="470"/>
      <c r="BU23" s="471"/>
      <c r="BV23" s="469">
        <v>1990010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6940</v>
      </c>
      <c r="R24" s="521"/>
      <c r="S24" s="521"/>
      <c r="T24" s="521"/>
      <c r="U24" s="521"/>
      <c r="V24" s="563"/>
      <c r="W24" s="622"/>
      <c r="X24" s="610"/>
      <c r="Y24" s="611"/>
      <c r="Z24" s="519" t="s">
        <v>172</v>
      </c>
      <c r="AA24" s="499"/>
      <c r="AB24" s="499"/>
      <c r="AC24" s="499"/>
      <c r="AD24" s="499"/>
      <c r="AE24" s="499"/>
      <c r="AF24" s="499"/>
      <c r="AG24" s="500"/>
      <c r="AH24" s="520">
        <v>40</v>
      </c>
      <c r="AI24" s="521"/>
      <c r="AJ24" s="521"/>
      <c r="AK24" s="521"/>
      <c r="AL24" s="563"/>
      <c r="AM24" s="520">
        <v>114120</v>
      </c>
      <c r="AN24" s="521"/>
      <c r="AO24" s="521"/>
      <c r="AP24" s="521"/>
      <c r="AQ24" s="521"/>
      <c r="AR24" s="563"/>
      <c r="AS24" s="520">
        <v>2853</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1552742</v>
      </c>
      <c r="BO24" s="470"/>
      <c r="BP24" s="470"/>
      <c r="BQ24" s="470"/>
      <c r="BR24" s="470"/>
      <c r="BS24" s="470"/>
      <c r="BT24" s="470"/>
      <c r="BU24" s="471"/>
      <c r="BV24" s="469">
        <v>1605431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5590</v>
      </c>
      <c r="R25" s="521"/>
      <c r="S25" s="521"/>
      <c r="T25" s="521"/>
      <c r="U25" s="521"/>
      <c r="V25" s="563"/>
      <c r="W25" s="622"/>
      <c r="X25" s="610"/>
      <c r="Y25" s="611"/>
      <c r="Z25" s="519" t="s">
        <v>175</v>
      </c>
      <c r="AA25" s="499"/>
      <c r="AB25" s="499"/>
      <c r="AC25" s="499"/>
      <c r="AD25" s="499"/>
      <c r="AE25" s="499"/>
      <c r="AF25" s="499"/>
      <c r="AG25" s="500"/>
      <c r="AH25" s="520" t="s">
        <v>176</v>
      </c>
      <c r="AI25" s="521"/>
      <c r="AJ25" s="521"/>
      <c r="AK25" s="521"/>
      <c r="AL25" s="563"/>
      <c r="AM25" s="520" t="s">
        <v>176</v>
      </c>
      <c r="AN25" s="521"/>
      <c r="AO25" s="521"/>
      <c r="AP25" s="521"/>
      <c r="AQ25" s="521"/>
      <c r="AR25" s="563"/>
      <c r="AS25" s="520" t="s">
        <v>176</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t="s">
        <v>178</v>
      </c>
      <c r="BO25" s="433"/>
      <c r="BP25" s="433"/>
      <c r="BQ25" s="433"/>
      <c r="BR25" s="433"/>
      <c r="BS25" s="433"/>
      <c r="BT25" s="433"/>
      <c r="BU25" s="434"/>
      <c r="BV25" s="432">
        <v>23012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5270</v>
      </c>
      <c r="R26" s="521"/>
      <c r="S26" s="521"/>
      <c r="T26" s="521"/>
      <c r="U26" s="521"/>
      <c r="V26" s="563"/>
      <c r="W26" s="622"/>
      <c r="X26" s="610"/>
      <c r="Y26" s="611"/>
      <c r="Z26" s="519" t="s">
        <v>180</v>
      </c>
      <c r="AA26" s="632"/>
      <c r="AB26" s="632"/>
      <c r="AC26" s="632"/>
      <c r="AD26" s="632"/>
      <c r="AE26" s="632"/>
      <c r="AF26" s="632"/>
      <c r="AG26" s="633"/>
      <c r="AH26" s="520" t="s">
        <v>176</v>
      </c>
      <c r="AI26" s="521"/>
      <c r="AJ26" s="521"/>
      <c r="AK26" s="521"/>
      <c r="AL26" s="563"/>
      <c r="AM26" s="520" t="s">
        <v>176</v>
      </c>
      <c r="AN26" s="521"/>
      <c r="AO26" s="521"/>
      <c r="AP26" s="521"/>
      <c r="AQ26" s="521"/>
      <c r="AR26" s="563"/>
      <c r="AS26" s="520" t="s">
        <v>178</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178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2240</v>
      </c>
      <c r="R27" s="521"/>
      <c r="S27" s="521"/>
      <c r="T27" s="521"/>
      <c r="U27" s="521"/>
      <c r="V27" s="563"/>
      <c r="W27" s="622"/>
      <c r="X27" s="610"/>
      <c r="Y27" s="611"/>
      <c r="Z27" s="519" t="s">
        <v>183</v>
      </c>
      <c r="AA27" s="499"/>
      <c r="AB27" s="499"/>
      <c r="AC27" s="499"/>
      <c r="AD27" s="499"/>
      <c r="AE27" s="499"/>
      <c r="AF27" s="499"/>
      <c r="AG27" s="500"/>
      <c r="AH27" s="520" t="s">
        <v>176</v>
      </c>
      <c r="AI27" s="521"/>
      <c r="AJ27" s="521"/>
      <c r="AK27" s="521"/>
      <c r="AL27" s="563"/>
      <c r="AM27" s="520" t="s">
        <v>176</v>
      </c>
      <c r="AN27" s="521"/>
      <c r="AO27" s="521"/>
      <c r="AP27" s="521"/>
      <c r="AQ27" s="521"/>
      <c r="AR27" s="563"/>
      <c r="AS27" s="520" t="s">
        <v>178</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t="s">
        <v>176</v>
      </c>
      <c r="BO27" s="646"/>
      <c r="BP27" s="646"/>
      <c r="BQ27" s="646"/>
      <c r="BR27" s="646"/>
      <c r="BS27" s="646"/>
      <c r="BT27" s="646"/>
      <c r="BU27" s="647"/>
      <c r="BV27" s="645">
        <v>38415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1830</v>
      </c>
      <c r="R28" s="521"/>
      <c r="S28" s="521"/>
      <c r="T28" s="521"/>
      <c r="U28" s="521"/>
      <c r="V28" s="563"/>
      <c r="W28" s="622"/>
      <c r="X28" s="610"/>
      <c r="Y28" s="611"/>
      <c r="Z28" s="519" t="s">
        <v>186</v>
      </c>
      <c r="AA28" s="499"/>
      <c r="AB28" s="499"/>
      <c r="AC28" s="499"/>
      <c r="AD28" s="499"/>
      <c r="AE28" s="499"/>
      <c r="AF28" s="499"/>
      <c r="AG28" s="500"/>
      <c r="AH28" s="520" t="s">
        <v>176</v>
      </c>
      <c r="AI28" s="521"/>
      <c r="AJ28" s="521"/>
      <c r="AK28" s="521"/>
      <c r="AL28" s="563"/>
      <c r="AM28" s="520" t="s">
        <v>176</v>
      </c>
      <c r="AN28" s="521"/>
      <c r="AO28" s="521"/>
      <c r="AP28" s="521"/>
      <c r="AQ28" s="521"/>
      <c r="AR28" s="563"/>
      <c r="AS28" s="520" t="s">
        <v>176</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378290</v>
      </c>
      <c r="BO28" s="433"/>
      <c r="BP28" s="433"/>
      <c r="BQ28" s="433"/>
      <c r="BR28" s="433"/>
      <c r="BS28" s="433"/>
      <c r="BT28" s="433"/>
      <c r="BU28" s="434"/>
      <c r="BV28" s="432">
        <v>326182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6</v>
      </c>
      <c r="M29" s="521"/>
      <c r="N29" s="521"/>
      <c r="O29" s="521"/>
      <c r="P29" s="563"/>
      <c r="Q29" s="520">
        <v>1650</v>
      </c>
      <c r="R29" s="521"/>
      <c r="S29" s="521"/>
      <c r="T29" s="521"/>
      <c r="U29" s="521"/>
      <c r="V29" s="563"/>
      <c r="W29" s="623"/>
      <c r="X29" s="624"/>
      <c r="Y29" s="625"/>
      <c r="Z29" s="519" t="s">
        <v>189</v>
      </c>
      <c r="AA29" s="499"/>
      <c r="AB29" s="499"/>
      <c r="AC29" s="499"/>
      <c r="AD29" s="499"/>
      <c r="AE29" s="499"/>
      <c r="AF29" s="499"/>
      <c r="AG29" s="500"/>
      <c r="AH29" s="520">
        <v>40</v>
      </c>
      <c r="AI29" s="521"/>
      <c r="AJ29" s="521"/>
      <c r="AK29" s="521"/>
      <c r="AL29" s="563"/>
      <c r="AM29" s="520">
        <v>114120</v>
      </c>
      <c r="AN29" s="521"/>
      <c r="AO29" s="521"/>
      <c r="AP29" s="521"/>
      <c r="AQ29" s="521"/>
      <c r="AR29" s="563"/>
      <c r="AS29" s="520">
        <v>2853</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189845</v>
      </c>
      <c r="BO29" s="470"/>
      <c r="BP29" s="470"/>
      <c r="BQ29" s="470"/>
      <c r="BR29" s="470"/>
      <c r="BS29" s="470"/>
      <c r="BT29" s="470"/>
      <c r="BU29" s="471"/>
      <c r="BV29" s="469">
        <v>189827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1927991</v>
      </c>
      <c r="BO30" s="646"/>
      <c r="BP30" s="646"/>
      <c r="BQ30" s="646"/>
      <c r="BR30" s="646"/>
      <c r="BS30" s="646"/>
      <c r="BT30" s="646"/>
      <c r="BU30" s="647"/>
      <c r="BV30" s="645">
        <v>1991301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200</v>
      </c>
      <c r="AN33" s="493"/>
      <c r="AO33" s="458" t="s">
        <v>199</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200</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国民健康保険事業（事業勘定）</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簡易水道事業</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会津若松地方広域市町村圏整備組合一般会計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（株）奥会津昭和村振興公社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国民健康保険事業（施設勘定）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下水道事業（特定環境保全）</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会津若松地方広域市町村圏整備組合水適用水供給事業会計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（有）グリーンファーム</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IF('各会計、関係団体の財政状況及び健全化判断比率'!B34="","",'各会計、関係団体の財政状況及び健全化判断比率'!B34)</f>
        <v>下水道事業（農業集落排水）</v>
      </c>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福島県市町村総合事務組合一般会計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後期高齢者医療事業</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9</v>
      </c>
      <c r="BF37" s="658"/>
      <c r="BG37" s="659" t="str">
        <f>IF('各会計、関係団体の財政状況及び健全化判断比率'!B35="","",'各会計、関係団体の財政状況及び健全化判断比率'!B35)</f>
        <v>下水道事業（特定地域生活排水）</v>
      </c>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福島県市町村総合事務組合消防補償等特別会計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福島県市町村総合事務組合消防賞じゅつ金特別会計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福島県市町村総合事務組合非常勤職員公務災害補償特別会計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福島県市町村総合事務組合自治会館管理特別会計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福島県後期高齢者医療広域連合一般会計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福島県後期高齢者医療広域連合後期高齢者医療特別会計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TT5AlTpkO7A1hg7zKYMwwqC8pZcQqFQ55j6v8QNbcoCHdXiXxll2PGsDhu7NHZISsT41FWOuN+2ZFurV3i+uow==" saltValue="sTiMiAtpakWGIMYRicCr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7"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577</v>
      </c>
      <c r="D34" s="1250"/>
      <c r="E34" s="1251"/>
      <c r="F34" s="32">
        <v>5.96</v>
      </c>
      <c r="G34" s="33">
        <v>5.61</v>
      </c>
      <c r="H34" s="33">
        <v>6.72</v>
      </c>
      <c r="I34" s="33">
        <v>5.0599999999999996</v>
      </c>
      <c r="J34" s="34">
        <v>3.63</v>
      </c>
      <c r="K34" s="22"/>
      <c r="L34" s="22"/>
      <c r="M34" s="22"/>
      <c r="N34" s="22"/>
      <c r="O34" s="22"/>
      <c r="P34" s="22"/>
    </row>
    <row r="35" spans="1:16" ht="39" customHeight="1" x14ac:dyDescent="0.15">
      <c r="A35" s="22"/>
      <c r="B35" s="35"/>
      <c r="C35" s="1244" t="s">
        <v>578</v>
      </c>
      <c r="D35" s="1245"/>
      <c r="E35" s="1246"/>
      <c r="F35" s="36">
        <v>2.92</v>
      </c>
      <c r="G35" s="37">
        <v>2.15</v>
      </c>
      <c r="H35" s="37">
        <v>1.1599999999999999</v>
      </c>
      <c r="I35" s="37">
        <v>1.41</v>
      </c>
      <c r="J35" s="38">
        <v>0.92</v>
      </c>
      <c r="K35" s="22"/>
      <c r="L35" s="22"/>
      <c r="M35" s="22"/>
      <c r="N35" s="22"/>
      <c r="O35" s="22"/>
      <c r="P35" s="22"/>
    </row>
    <row r="36" spans="1:16" ht="39" customHeight="1" x14ac:dyDescent="0.15">
      <c r="A36" s="22"/>
      <c r="B36" s="35"/>
      <c r="C36" s="1244" t="s">
        <v>579</v>
      </c>
      <c r="D36" s="1245"/>
      <c r="E36" s="1246"/>
      <c r="F36" s="36">
        <v>0.06</v>
      </c>
      <c r="G36" s="37">
        <v>0.01</v>
      </c>
      <c r="H36" s="37">
        <v>0.4</v>
      </c>
      <c r="I36" s="37">
        <v>0.35</v>
      </c>
      <c r="J36" s="38">
        <v>0.39</v>
      </c>
      <c r="K36" s="22"/>
      <c r="L36" s="22"/>
      <c r="M36" s="22"/>
      <c r="N36" s="22"/>
      <c r="O36" s="22"/>
      <c r="P36" s="22"/>
    </row>
    <row r="37" spans="1:16" ht="39" customHeight="1" x14ac:dyDescent="0.15">
      <c r="A37" s="22"/>
      <c r="B37" s="35"/>
      <c r="C37" s="1244" t="s">
        <v>580</v>
      </c>
      <c r="D37" s="1245"/>
      <c r="E37" s="1246"/>
      <c r="F37" s="36">
        <v>0.25</v>
      </c>
      <c r="G37" s="37">
        <v>0.43</v>
      </c>
      <c r="H37" s="37">
        <v>0.42</v>
      </c>
      <c r="I37" s="37">
        <v>0.41</v>
      </c>
      <c r="J37" s="38">
        <v>0.28999999999999998</v>
      </c>
      <c r="K37" s="22"/>
      <c r="L37" s="22"/>
      <c r="M37" s="22"/>
      <c r="N37" s="22"/>
      <c r="O37" s="22"/>
      <c r="P37" s="22"/>
    </row>
    <row r="38" spans="1:16" ht="39" customHeight="1" x14ac:dyDescent="0.15">
      <c r="A38" s="22"/>
      <c r="B38" s="35"/>
      <c r="C38" s="1244" t="s">
        <v>581</v>
      </c>
      <c r="D38" s="1245"/>
      <c r="E38" s="1246"/>
      <c r="F38" s="36">
        <v>0.04</v>
      </c>
      <c r="G38" s="37">
        <v>0.11</v>
      </c>
      <c r="H38" s="37">
        <v>0.2</v>
      </c>
      <c r="I38" s="37">
        <v>0.15</v>
      </c>
      <c r="J38" s="38">
        <v>0.13</v>
      </c>
      <c r="K38" s="22"/>
      <c r="L38" s="22"/>
      <c r="M38" s="22"/>
      <c r="N38" s="22"/>
      <c r="O38" s="22"/>
      <c r="P38" s="22"/>
    </row>
    <row r="39" spans="1:16" ht="39" customHeight="1" x14ac:dyDescent="0.15">
      <c r="A39" s="22"/>
      <c r="B39" s="35"/>
      <c r="C39" s="1244" t="s">
        <v>582</v>
      </c>
      <c r="D39" s="1245"/>
      <c r="E39" s="1246"/>
      <c r="F39" s="36">
        <v>0.02</v>
      </c>
      <c r="G39" s="37">
        <v>0.03</v>
      </c>
      <c r="H39" s="37">
        <v>7.0000000000000007E-2</v>
      </c>
      <c r="I39" s="37">
        <v>0.08</v>
      </c>
      <c r="J39" s="38">
        <v>0.12</v>
      </c>
      <c r="K39" s="22"/>
      <c r="L39" s="22"/>
      <c r="M39" s="22"/>
      <c r="N39" s="22"/>
      <c r="O39" s="22"/>
      <c r="P39" s="22"/>
    </row>
    <row r="40" spans="1:16" ht="39" customHeight="1" x14ac:dyDescent="0.15">
      <c r="A40" s="22"/>
      <c r="B40" s="35"/>
      <c r="C40" s="1244" t="s">
        <v>583</v>
      </c>
      <c r="D40" s="1245"/>
      <c r="E40" s="1246"/>
      <c r="F40" s="36">
        <v>0.03</v>
      </c>
      <c r="G40" s="37">
        <v>0.14000000000000001</v>
      </c>
      <c r="H40" s="37">
        <v>0.13</v>
      </c>
      <c r="I40" s="37">
        <v>0.21</v>
      </c>
      <c r="J40" s="38">
        <v>0.12</v>
      </c>
      <c r="K40" s="22"/>
      <c r="L40" s="22"/>
      <c r="M40" s="22"/>
      <c r="N40" s="22"/>
      <c r="O40" s="22"/>
      <c r="P40" s="22"/>
    </row>
    <row r="41" spans="1:16" ht="39" customHeight="1" x14ac:dyDescent="0.15">
      <c r="A41" s="22"/>
      <c r="B41" s="35"/>
      <c r="C41" s="1244" t="s">
        <v>584</v>
      </c>
      <c r="D41" s="1245"/>
      <c r="E41" s="1246"/>
      <c r="F41" s="36">
        <v>0.6</v>
      </c>
      <c r="G41" s="37">
        <v>0.53</v>
      </c>
      <c r="H41" s="37">
        <v>0.36</v>
      </c>
      <c r="I41" s="37">
        <v>0.06</v>
      </c>
      <c r="J41" s="38">
        <v>7.0000000000000007E-2</v>
      </c>
      <c r="K41" s="22"/>
      <c r="L41" s="22"/>
      <c r="M41" s="22"/>
      <c r="N41" s="22"/>
      <c r="O41" s="22"/>
      <c r="P41" s="22"/>
    </row>
    <row r="42" spans="1:16" ht="39" customHeight="1" x14ac:dyDescent="0.15">
      <c r="A42" s="22"/>
      <c r="B42" s="39"/>
      <c r="C42" s="1244" t="s">
        <v>585</v>
      </c>
      <c r="D42" s="1245"/>
      <c r="E42" s="1246"/>
      <c r="F42" s="36" t="s">
        <v>526</v>
      </c>
      <c r="G42" s="37" t="s">
        <v>526</v>
      </c>
      <c r="H42" s="37" t="s">
        <v>526</v>
      </c>
      <c r="I42" s="37" t="s">
        <v>526</v>
      </c>
      <c r="J42" s="38" t="s">
        <v>526</v>
      </c>
      <c r="K42" s="22"/>
      <c r="L42" s="22"/>
      <c r="M42" s="22"/>
      <c r="N42" s="22"/>
      <c r="O42" s="22"/>
      <c r="P42" s="22"/>
    </row>
    <row r="43" spans="1:16" ht="39" customHeight="1" thickBot="1" x14ac:dyDescent="0.2">
      <c r="A43" s="22"/>
      <c r="B43" s="40"/>
      <c r="C43" s="1247" t="s">
        <v>586</v>
      </c>
      <c r="D43" s="1248"/>
      <c r="E43" s="1249"/>
      <c r="F43" s="41">
        <v>0.03</v>
      </c>
      <c r="G43" s="42">
        <v>0.03</v>
      </c>
      <c r="H43" s="42">
        <v>0.03</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Ldsa1KVEpI3XlW0mkvJgm258jKKf0KPR5pgax0KlQIieumihSPvw63KekQl3VwXrEM9/89m2l5tTNogzhG4jQ==" saltValue="g8l7IcsM18ZZmpeZfXba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N58" sqref="N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132</v>
      </c>
      <c r="L45" s="60">
        <v>140</v>
      </c>
      <c r="M45" s="60">
        <v>148</v>
      </c>
      <c r="N45" s="60">
        <v>192</v>
      </c>
      <c r="O45" s="61">
        <v>202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526</v>
      </c>
      <c r="L46" s="64" t="s">
        <v>526</v>
      </c>
      <c r="M46" s="64" t="s">
        <v>526</v>
      </c>
      <c r="N46" s="64" t="s">
        <v>526</v>
      </c>
      <c r="O46" s="65" t="s">
        <v>526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526</v>
      </c>
      <c r="L47" s="64" t="s">
        <v>526</v>
      </c>
      <c r="M47" s="64" t="s">
        <v>526</v>
      </c>
      <c r="N47" s="64" t="s">
        <v>526</v>
      </c>
      <c r="O47" s="65" t="s">
        <v>526</v>
      </c>
      <c r="P47" s="48"/>
      <c r="Q47" s="48"/>
      <c r="R47" s="48"/>
      <c r="S47" s="48"/>
      <c r="T47" s="48"/>
      <c r="U47" s="48"/>
    </row>
    <row r="48" spans="1:21" ht="30.75" customHeight="1" x14ac:dyDescent="0.15">
      <c r="A48" s="48"/>
      <c r="B48" s="1254"/>
      <c r="C48" s="1255"/>
      <c r="D48" s="62"/>
      <c r="E48" s="1260" t="s">
        <v>15</v>
      </c>
      <c r="F48" s="1260"/>
      <c r="G48" s="1260"/>
      <c r="H48" s="1260"/>
      <c r="I48" s="1260"/>
      <c r="J48" s="1261"/>
      <c r="K48" s="63">
        <v>93</v>
      </c>
      <c r="L48" s="64">
        <v>101</v>
      </c>
      <c r="M48" s="64">
        <v>100</v>
      </c>
      <c r="N48" s="64">
        <v>93</v>
      </c>
      <c r="O48" s="65">
        <v>92</v>
      </c>
      <c r="P48" s="48"/>
      <c r="Q48" s="48"/>
      <c r="R48" s="48"/>
      <c r="S48" s="48"/>
      <c r="T48" s="48"/>
      <c r="U48" s="48"/>
    </row>
    <row r="49" spans="1:21" ht="30.75" customHeight="1" x14ac:dyDescent="0.15">
      <c r="A49" s="48"/>
      <c r="B49" s="1254"/>
      <c r="C49" s="1255"/>
      <c r="D49" s="62"/>
      <c r="E49" s="1260" t="s">
        <v>16</v>
      </c>
      <c r="F49" s="1260"/>
      <c r="G49" s="1260"/>
      <c r="H49" s="1260"/>
      <c r="I49" s="1260"/>
      <c r="J49" s="1261"/>
      <c r="K49" s="63">
        <v>1</v>
      </c>
      <c r="L49" s="64">
        <v>1</v>
      </c>
      <c r="M49" s="64">
        <v>1</v>
      </c>
      <c r="N49" s="64">
        <v>1</v>
      </c>
      <c r="O49" s="65">
        <v>1</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526</v>
      </c>
      <c r="L50" s="64" t="s">
        <v>526</v>
      </c>
      <c r="M50" s="64" t="s">
        <v>526</v>
      </c>
      <c r="N50" s="64" t="s">
        <v>526</v>
      </c>
      <c r="O50" s="65" t="s">
        <v>526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526</v>
      </c>
      <c r="L51" s="64" t="s">
        <v>526</v>
      </c>
      <c r="M51" s="64" t="s">
        <v>526</v>
      </c>
      <c r="N51" s="64" t="s">
        <v>526</v>
      </c>
      <c r="O51" s="65" t="s">
        <v>526</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184</v>
      </c>
      <c r="L52" s="64">
        <v>190</v>
      </c>
      <c r="M52" s="64">
        <v>188</v>
      </c>
      <c r="N52" s="64">
        <v>218</v>
      </c>
      <c r="O52" s="65">
        <v>222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42</v>
      </c>
      <c r="L53" s="69">
        <v>52</v>
      </c>
      <c r="M53" s="69">
        <v>61</v>
      </c>
      <c r="N53" s="69">
        <v>68</v>
      </c>
      <c r="O53" s="70">
        <v>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VkoqOJ9f0p5J+wvVYQxg5uMuEQp5E1DR1NJbqevX42erkeoRQRWP5ORrKP/a/Uqo8vqvIHJUPRUdYn7wBRtWQ==" saltValue="dVNh/crZHaeypdtP7ehI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J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8" t="s">
        <v>30</v>
      </c>
      <c r="C41" s="1279"/>
      <c r="D41" s="102"/>
      <c r="E41" s="1284" t="s">
        <v>31</v>
      </c>
      <c r="F41" s="1284"/>
      <c r="G41" s="1284"/>
      <c r="H41" s="1285"/>
      <c r="I41" s="103">
        <v>1785</v>
      </c>
      <c r="J41" s="104">
        <v>2039</v>
      </c>
      <c r="K41" s="104">
        <v>1900</v>
      </c>
      <c r="L41" s="104">
        <v>1990</v>
      </c>
      <c r="M41" s="105">
        <v>1910</v>
      </c>
    </row>
    <row r="42" spans="2:13" ht="27.75" customHeight="1" x14ac:dyDescent="0.15">
      <c r="B42" s="1280"/>
      <c r="C42" s="1281"/>
      <c r="D42" s="106"/>
      <c r="E42" s="1286" t="s">
        <v>32</v>
      </c>
      <c r="F42" s="1286"/>
      <c r="G42" s="1286"/>
      <c r="H42" s="1287"/>
      <c r="I42" s="107" t="s">
        <v>526</v>
      </c>
      <c r="J42" s="108" t="s">
        <v>526</v>
      </c>
      <c r="K42" s="108" t="s">
        <v>526</v>
      </c>
      <c r="L42" s="108" t="s">
        <v>526</v>
      </c>
      <c r="M42" s="109" t="s">
        <v>526</v>
      </c>
    </row>
    <row r="43" spans="2:13" ht="27.75" customHeight="1" x14ac:dyDescent="0.15">
      <c r="B43" s="1280"/>
      <c r="C43" s="1281"/>
      <c r="D43" s="106"/>
      <c r="E43" s="1286" t="s">
        <v>33</v>
      </c>
      <c r="F43" s="1286"/>
      <c r="G43" s="1286"/>
      <c r="H43" s="1287"/>
      <c r="I43" s="107">
        <v>964</v>
      </c>
      <c r="J43" s="108">
        <v>952</v>
      </c>
      <c r="K43" s="108">
        <v>933</v>
      </c>
      <c r="L43" s="108">
        <v>887</v>
      </c>
      <c r="M43" s="109">
        <v>787</v>
      </c>
    </row>
    <row r="44" spans="2:13" ht="27.75" customHeight="1" x14ac:dyDescent="0.15">
      <c r="B44" s="1280"/>
      <c r="C44" s="1281"/>
      <c r="D44" s="106"/>
      <c r="E44" s="1286" t="s">
        <v>34</v>
      </c>
      <c r="F44" s="1286"/>
      <c r="G44" s="1286"/>
      <c r="H44" s="1287"/>
      <c r="I44" s="107">
        <v>4</v>
      </c>
      <c r="J44" s="108">
        <v>3</v>
      </c>
      <c r="K44" s="108">
        <v>4</v>
      </c>
      <c r="L44" s="108">
        <v>3</v>
      </c>
      <c r="M44" s="109">
        <v>3</v>
      </c>
    </row>
    <row r="45" spans="2:13" ht="27.75" customHeight="1" x14ac:dyDescent="0.15">
      <c r="B45" s="1280"/>
      <c r="C45" s="1281"/>
      <c r="D45" s="106"/>
      <c r="E45" s="1286" t="s">
        <v>35</v>
      </c>
      <c r="F45" s="1286"/>
      <c r="G45" s="1286"/>
      <c r="H45" s="1287"/>
      <c r="I45" s="107">
        <v>323</v>
      </c>
      <c r="J45" s="108">
        <v>319</v>
      </c>
      <c r="K45" s="108">
        <v>292</v>
      </c>
      <c r="L45" s="108">
        <v>288</v>
      </c>
      <c r="M45" s="109">
        <v>244</v>
      </c>
    </row>
    <row r="46" spans="2:13" ht="27.75" customHeight="1" x14ac:dyDescent="0.15">
      <c r="B46" s="1280"/>
      <c r="C46" s="1281"/>
      <c r="D46" s="110"/>
      <c r="E46" s="1286" t="s">
        <v>36</v>
      </c>
      <c r="F46" s="1286"/>
      <c r="G46" s="1286"/>
      <c r="H46" s="1287"/>
      <c r="I46" s="107" t="s">
        <v>526</v>
      </c>
      <c r="J46" s="108" t="s">
        <v>526</v>
      </c>
      <c r="K46" s="108" t="s">
        <v>526</v>
      </c>
      <c r="L46" s="108" t="s">
        <v>526</v>
      </c>
      <c r="M46" s="109" t="s">
        <v>526</v>
      </c>
    </row>
    <row r="47" spans="2:13" ht="27.75" customHeight="1" x14ac:dyDescent="0.15">
      <c r="B47" s="1280"/>
      <c r="C47" s="1281"/>
      <c r="D47" s="111"/>
      <c r="E47" s="1288" t="s">
        <v>37</v>
      </c>
      <c r="F47" s="1289"/>
      <c r="G47" s="1289"/>
      <c r="H47" s="1290"/>
      <c r="I47" s="107" t="s">
        <v>526</v>
      </c>
      <c r="J47" s="108" t="s">
        <v>526</v>
      </c>
      <c r="K47" s="108" t="s">
        <v>526</v>
      </c>
      <c r="L47" s="108" t="s">
        <v>526</v>
      </c>
      <c r="M47" s="109" t="s">
        <v>526</v>
      </c>
    </row>
    <row r="48" spans="2:13" ht="27.75" customHeight="1" x14ac:dyDescent="0.15">
      <c r="B48" s="1280"/>
      <c r="C48" s="1281"/>
      <c r="D48" s="106"/>
      <c r="E48" s="1286" t="s">
        <v>38</v>
      </c>
      <c r="F48" s="1286"/>
      <c r="G48" s="1286"/>
      <c r="H48" s="1287"/>
      <c r="I48" s="107" t="s">
        <v>526</v>
      </c>
      <c r="J48" s="108" t="s">
        <v>526</v>
      </c>
      <c r="K48" s="108" t="s">
        <v>526</v>
      </c>
      <c r="L48" s="108" t="s">
        <v>526</v>
      </c>
      <c r="M48" s="109" t="s">
        <v>526</v>
      </c>
    </row>
    <row r="49" spans="2:13" ht="27.75" customHeight="1" x14ac:dyDescent="0.15">
      <c r="B49" s="1282"/>
      <c r="C49" s="1283"/>
      <c r="D49" s="106"/>
      <c r="E49" s="1286" t="s">
        <v>39</v>
      </c>
      <c r="F49" s="1286"/>
      <c r="G49" s="1286"/>
      <c r="H49" s="1287"/>
      <c r="I49" s="107" t="s">
        <v>526</v>
      </c>
      <c r="J49" s="108" t="s">
        <v>526</v>
      </c>
      <c r="K49" s="108" t="s">
        <v>526</v>
      </c>
      <c r="L49" s="108" t="s">
        <v>526</v>
      </c>
      <c r="M49" s="109" t="s">
        <v>526</v>
      </c>
    </row>
    <row r="50" spans="2:13" ht="27.75" customHeight="1" x14ac:dyDescent="0.15">
      <c r="B50" s="1291" t="s">
        <v>40</v>
      </c>
      <c r="C50" s="1292"/>
      <c r="D50" s="112"/>
      <c r="E50" s="1286" t="s">
        <v>41</v>
      </c>
      <c r="F50" s="1286"/>
      <c r="G50" s="1286"/>
      <c r="H50" s="1287"/>
      <c r="I50" s="107">
        <v>2791</v>
      </c>
      <c r="J50" s="108">
        <v>2817</v>
      </c>
      <c r="K50" s="108">
        <v>2671</v>
      </c>
      <c r="L50" s="108">
        <v>2704</v>
      </c>
      <c r="M50" s="109">
        <v>2652</v>
      </c>
    </row>
    <row r="51" spans="2:13" ht="27.75" customHeight="1" x14ac:dyDescent="0.15">
      <c r="B51" s="1280"/>
      <c r="C51" s="1281"/>
      <c r="D51" s="106"/>
      <c r="E51" s="1286" t="s">
        <v>42</v>
      </c>
      <c r="F51" s="1286"/>
      <c r="G51" s="1286"/>
      <c r="H51" s="1287"/>
      <c r="I51" s="107">
        <v>20</v>
      </c>
      <c r="J51" s="108">
        <v>19</v>
      </c>
      <c r="K51" s="108">
        <v>14</v>
      </c>
      <c r="L51" s="108">
        <v>10</v>
      </c>
      <c r="M51" s="109">
        <v>5</v>
      </c>
    </row>
    <row r="52" spans="2:13" ht="27.75" customHeight="1" x14ac:dyDescent="0.15">
      <c r="B52" s="1282"/>
      <c r="C52" s="1283"/>
      <c r="D52" s="106"/>
      <c r="E52" s="1286" t="s">
        <v>43</v>
      </c>
      <c r="F52" s="1286"/>
      <c r="G52" s="1286"/>
      <c r="H52" s="1287"/>
      <c r="I52" s="107">
        <v>2088</v>
      </c>
      <c r="J52" s="108">
        <v>2162</v>
      </c>
      <c r="K52" s="108">
        <v>2145</v>
      </c>
      <c r="L52" s="108">
        <v>2036</v>
      </c>
      <c r="M52" s="109">
        <v>1959</v>
      </c>
    </row>
    <row r="53" spans="2:13" ht="27.75" customHeight="1" thickBot="1" x14ac:dyDescent="0.2">
      <c r="B53" s="1293" t="s">
        <v>44</v>
      </c>
      <c r="C53" s="1294"/>
      <c r="D53" s="113"/>
      <c r="E53" s="1295" t="s">
        <v>45</v>
      </c>
      <c r="F53" s="1295"/>
      <c r="G53" s="1295"/>
      <c r="H53" s="1296"/>
      <c r="I53" s="114">
        <v>-1823</v>
      </c>
      <c r="J53" s="115">
        <v>-1685</v>
      </c>
      <c r="K53" s="115">
        <v>-1702</v>
      </c>
      <c r="L53" s="115">
        <v>-1581</v>
      </c>
      <c r="M53" s="116">
        <v>-1672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2CNb00Tp1QTMhl7W2lQLPYxuW1Je4tsWfG77utw3mwN8kOgdieo1xYwGGIQQvfjjKiid0m6EuUHNBzvdhDgKHA==" saltValue="7gVHbSDSEvLshcTeonLE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48</v>
      </c>
      <c r="D55" s="1305"/>
      <c r="E55" s="1306"/>
      <c r="F55" s="128">
        <v>278</v>
      </c>
      <c r="G55" s="128">
        <v>326</v>
      </c>
      <c r="H55" s="129">
        <v>378</v>
      </c>
    </row>
    <row r="56" spans="2:8" ht="52.5" customHeight="1" x14ac:dyDescent="0.15">
      <c r="B56" s="130"/>
      <c r="C56" s="1307" t="s">
        <v>49</v>
      </c>
      <c r="D56" s="1307"/>
      <c r="E56" s="1308"/>
      <c r="F56" s="131">
        <v>190</v>
      </c>
      <c r="G56" s="131">
        <v>190</v>
      </c>
      <c r="H56" s="132">
        <v>190</v>
      </c>
    </row>
    <row r="57" spans="2:8" ht="53.25" customHeight="1" x14ac:dyDescent="0.15">
      <c r="B57" s="130"/>
      <c r="C57" s="1309" t="s">
        <v>50</v>
      </c>
      <c r="D57" s="1309"/>
      <c r="E57" s="1310"/>
      <c r="F57" s="133">
        <v>2004</v>
      </c>
      <c r="G57" s="133">
        <v>1991</v>
      </c>
      <c r="H57" s="134">
        <v>1928</v>
      </c>
    </row>
    <row r="58" spans="2:8" ht="45.75" customHeight="1" x14ac:dyDescent="0.15">
      <c r="B58" s="135"/>
      <c r="C58" s="1297" t="s">
        <v>604</v>
      </c>
      <c r="D58" s="1298"/>
      <c r="E58" s="1299"/>
      <c r="F58" s="136">
        <v>876</v>
      </c>
      <c r="G58" s="136">
        <v>860</v>
      </c>
      <c r="H58" s="137">
        <v>810</v>
      </c>
    </row>
    <row r="59" spans="2:8" ht="45.75" customHeight="1" x14ac:dyDescent="0.15">
      <c r="B59" s="135"/>
      <c r="C59" s="1297" t="s">
        <v>605</v>
      </c>
      <c r="D59" s="1298"/>
      <c r="E59" s="1299"/>
      <c r="F59" s="136">
        <v>498</v>
      </c>
      <c r="G59" s="136">
        <v>498</v>
      </c>
      <c r="H59" s="137">
        <v>490</v>
      </c>
    </row>
    <row r="60" spans="2:8" ht="45.75" customHeight="1" x14ac:dyDescent="0.15">
      <c r="B60" s="135"/>
      <c r="C60" s="1297" t="s">
        <v>606</v>
      </c>
      <c r="D60" s="1298"/>
      <c r="E60" s="1299"/>
      <c r="F60" s="136">
        <v>263</v>
      </c>
      <c r="G60" s="136">
        <v>263</v>
      </c>
      <c r="H60" s="137">
        <v>264</v>
      </c>
    </row>
    <row r="61" spans="2:8" ht="45.75" customHeight="1" x14ac:dyDescent="0.15">
      <c r="B61" s="135"/>
      <c r="C61" s="1297" t="s">
        <v>608</v>
      </c>
      <c r="D61" s="1298"/>
      <c r="E61" s="1299"/>
      <c r="F61" s="136">
        <v>252</v>
      </c>
      <c r="G61" s="136">
        <v>252</v>
      </c>
      <c r="H61" s="137">
        <v>252</v>
      </c>
    </row>
    <row r="62" spans="2:8" ht="45.75" customHeight="1" thickBot="1" x14ac:dyDescent="0.2">
      <c r="B62" s="138"/>
      <c r="C62" s="1300" t="s">
        <v>607</v>
      </c>
      <c r="D62" s="1301"/>
      <c r="E62" s="1302"/>
      <c r="F62" s="139">
        <v>39</v>
      </c>
      <c r="G62" s="139">
        <v>44</v>
      </c>
      <c r="H62" s="140">
        <v>49</v>
      </c>
    </row>
    <row r="63" spans="2:8" ht="52.5" customHeight="1" thickBot="1" x14ac:dyDescent="0.2">
      <c r="B63" s="141"/>
      <c r="C63" s="1303" t="s">
        <v>51</v>
      </c>
      <c r="D63" s="1303"/>
      <c r="E63" s="1304"/>
      <c r="F63" s="142">
        <v>2472</v>
      </c>
      <c r="G63" s="142">
        <v>2507</v>
      </c>
      <c r="H63" s="143">
        <v>2496</v>
      </c>
    </row>
    <row r="64" spans="2:8" ht="15" customHeight="1" x14ac:dyDescent="0.15"/>
  </sheetData>
  <sheetProtection algorithmName="SHA-512" hashValue="WapaH1YK4mq7VyO6Cgj5d8OosRkhHlFKoJzfplX5XddmTPXlq6MKsLcXvZ2iUUBPiYksWSKpo0NJH7ogNZVnpg==" saltValue="saAAqA6Xj570U0SPEB8v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13388-D3F7-4989-A05D-9A6BD5171A56}">
  <sheetPr>
    <pageSetUpPr fitToPage="1"/>
  </sheetPr>
  <dimension ref="A1:WZM160"/>
  <sheetViews>
    <sheetView showGridLines="0" topLeftCell="A19" zoomScaleNormal="100" zoomScaleSheetLayoutView="55" workbookViewId="0">
      <selection activeCell="AN73" sqref="AN73:BA76"/>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612</v>
      </c>
    </row>
    <row r="50" spans="1:109" x14ac:dyDescent="0.15">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568</v>
      </c>
      <c r="BQ50" s="1317"/>
      <c r="BR50" s="1317"/>
      <c r="BS50" s="1317"/>
      <c r="BT50" s="1317"/>
      <c r="BU50" s="1317"/>
      <c r="BV50" s="1317"/>
      <c r="BW50" s="1317"/>
      <c r="BX50" s="1317" t="s">
        <v>569</v>
      </c>
      <c r="BY50" s="1317"/>
      <c r="BZ50" s="1317"/>
      <c r="CA50" s="1317"/>
      <c r="CB50" s="1317"/>
      <c r="CC50" s="1317"/>
      <c r="CD50" s="1317"/>
      <c r="CE50" s="1317"/>
      <c r="CF50" s="1317" t="s">
        <v>570</v>
      </c>
      <c r="CG50" s="1317"/>
      <c r="CH50" s="1317"/>
      <c r="CI50" s="1317"/>
      <c r="CJ50" s="1317"/>
      <c r="CK50" s="1317"/>
      <c r="CL50" s="1317"/>
      <c r="CM50" s="1317"/>
      <c r="CN50" s="1317" t="s">
        <v>571</v>
      </c>
      <c r="CO50" s="1317"/>
      <c r="CP50" s="1317"/>
      <c r="CQ50" s="1317"/>
      <c r="CR50" s="1317"/>
      <c r="CS50" s="1317"/>
      <c r="CT50" s="1317"/>
      <c r="CU50" s="1317"/>
      <c r="CV50" s="1317" t="s">
        <v>572</v>
      </c>
      <c r="CW50" s="1317"/>
      <c r="CX50" s="1317"/>
      <c r="CY50" s="1317"/>
      <c r="CZ50" s="1317"/>
      <c r="DA50" s="1317"/>
      <c r="DB50" s="1317"/>
      <c r="DC50" s="1317"/>
    </row>
    <row r="51" spans="1:109" ht="13.5" customHeight="1" x14ac:dyDescent="0.15">
      <c r="B51" s="397"/>
      <c r="G51" s="1329"/>
      <c r="H51" s="1329"/>
      <c r="I51" s="1333"/>
      <c r="J51" s="1333"/>
      <c r="K51" s="1318"/>
      <c r="L51" s="1318"/>
      <c r="M51" s="1318"/>
      <c r="N51" s="1318"/>
      <c r="AM51" s="406"/>
      <c r="AN51" s="1316" t="s">
        <v>613</v>
      </c>
      <c r="AO51" s="1316"/>
      <c r="AP51" s="1316"/>
      <c r="AQ51" s="1316"/>
      <c r="AR51" s="1316"/>
      <c r="AS51" s="1316"/>
      <c r="AT51" s="1316"/>
      <c r="AU51" s="1316"/>
      <c r="AV51" s="1316"/>
      <c r="AW51" s="1316"/>
      <c r="AX51" s="1316"/>
      <c r="AY51" s="1316"/>
      <c r="AZ51" s="1316"/>
      <c r="BA51" s="1316"/>
      <c r="BB51" s="1316" t="s">
        <v>614</v>
      </c>
      <c r="BC51" s="1316"/>
      <c r="BD51" s="1316"/>
      <c r="BE51" s="1316"/>
      <c r="BF51" s="1316"/>
      <c r="BG51" s="1316"/>
      <c r="BH51" s="1316"/>
      <c r="BI51" s="1316"/>
      <c r="BJ51" s="1316"/>
      <c r="BK51" s="1316"/>
      <c r="BL51" s="1316"/>
      <c r="BM51" s="1316"/>
      <c r="BN51" s="1316"/>
      <c r="BO51" s="1316"/>
      <c r="BP51" s="1328"/>
      <c r="BQ51" s="1313"/>
      <c r="BR51" s="1313"/>
      <c r="BS51" s="1313"/>
      <c r="BT51" s="1313"/>
      <c r="BU51" s="1313"/>
      <c r="BV51" s="1313"/>
      <c r="BW51" s="1313"/>
      <c r="BX51" s="1328"/>
      <c r="BY51" s="1313"/>
      <c r="BZ51" s="1313"/>
      <c r="CA51" s="1313"/>
      <c r="CB51" s="1313"/>
      <c r="CC51" s="1313"/>
      <c r="CD51" s="1313"/>
      <c r="CE51" s="1313"/>
      <c r="CF51" s="1328"/>
      <c r="CG51" s="1313"/>
      <c r="CH51" s="1313"/>
      <c r="CI51" s="1313"/>
      <c r="CJ51" s="1313"/>
      <c r="CK51" s="1313"/>
      <c r="CL51" s="1313"/>
      <c r="CM51" s="1313"/>
      <c r="CN51" s="1328"/>
      <c r="CO51" s="1313"/>
      <c r="CP51" s="1313"/>
      <c r="CQ51" s="1313"/>
      <c r="CR51" s="1313"/>
      <c r="CS51" s="1313"/>
      <c r="CT51" s="1313"/>
      <c r="CU51" s="1313"/>
      <c r="CV51" s="1313"/>
      <c r="CW51" s="1313"/>
      <c r="CX51" s="1313"/>
      <c r="CY51" s="1313"/>
      <c r="CZ51" s="1313"/>
      <c r="DA51" s="1313"/>
      <c r="DB51" s="1313"/>
      <c r="DC51" s="1313"/>
    </row>
    <row r="52" spans="1:109" x14ac:dyDescent="0.15">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615</v>
      </c>
      <c r="BC53" s="1316"/>
      <c r="BD53" s="1316"/>
      <c r="BE53" s="1316"/>
      <c r="BF53" s="1316"/>
      <c r="BG53" s="1316"/>
      <c r="BH53" s="1316"/>
      <c r="BI53" s="1316"/>
      <c r="BJ53" s="1316"/>
      <c r="BK53" s="1316"/>
      <c r="BL53" s="1316"/>
      <c r="BM53" s="1316"/>
      <c r="BN53" s="1316"/>
      <c r="BO53" s="1316"/>
      <c r="BP53" s="1328"/>
      <c r="BQ53" s="1313"/>
      <c r="BR53" s="1313"/>
      <c r="BS53" s="1313"/>
      <c r="BT53" s="1313"/>
      <c r="BU53" s="1313"/>
      <c r="BV53" s="1313"/>
      <c r="BW53" s="1313"/>
      <c r="BX53" s="1328"/>
      <c r="BY53" s="1313"/>
      <c r="BZ53" s="1313"/>
      <c r="CA53" s="1313"/>
      <c r="CB53" s="1313"/>
      <c r="CC53" s="1313"/>
      <c r="CD53" s="1313"/>
      <c r="CE53" s="1313"/>
      <c r="CF53" s="1328"/>
      <c r="CG53" s="1313"/>
      <c r="CH53" s="1313"/>
      <c r="CI53" s="1313"/>
      <c r="CJ53" s="1313"/>
      <c r="CK53" s="1313"/>
      <c r="CL53" s="1313"/>
      <c r="CM53" s="1313"/>
      <c r="CN53" s="1328"/>
      <c r="CO53" s="1313"/>
      <c r="CP53" s="1313"/>
      <c r="CQ53" s="1313"/>
      <c r="CR53" s="1313"/>
      <c r="CS53" s="1313"/>
      <c r="CT53" s="1313"/>
      <c r="CU53" s="1313"/>
      <c r="CV53" s="1313">
        <v>56.7</v>
      </c>
      <c r="CW53" s="1313"/>
      <c r="CX53" s="1313"/>
      <c r="CY53" s="1313"/>
      <c r="CZ53" s="1313"/>
      <c r="DA53" s="1313"/>
      <c r="DB53" s="1313"/>
      <c r="DC53" s="1313"/>
    </row>
    <row r="54" spans="1:109" x14ac:dyDescent="0.15">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616</v>
      </c>
      <c r="AO55" s="1317"/>
      <c r="AP55" s="1317"/>
      <c r="AQ55" s="1317"/>
      <c r="AR55" s="1317"/>
      <c r="AS55" s="1317"/>
      <c r="AT55" s="1317"/>
      <c r="AU55" s="1317"/>
      <c r="AV55" s="1317"/>
      <c r="AW55" s="1317"/>
      <c r="AX55" s="1317"/>
      <c r="AY55" s="1317"/>
      <c r="AZ55" s="1317"/>
      <c r="BA55" s="1317"/>
      <c r="BB55" s="1316" t="s">
        <v>614</v>
      </c>
      <c r="BC55" s="1316"/>
      <c r="BD55" s="1316"/>
      <c r="BE55" s="1316"/>
      <c r="BF55" s="1316"/>
      <c r="BG55" s="1316"/>
      <c r="BH55" s="1316"/>
      <c r="BI55" s="1316"/>
      <c r="BJ55" s="1316"/>
      <c r="BK55" s="1316"/>
      <c r="BL55" s="1316"/>
      <c r="BM55" s="1316"/>
      <c r="BN55" s="1316"/>
      <c r="BO55" s="1316"/>
      <c r="BP55" s="1328"/>
      <c r="BQ55" s="1313"/>
      <c r="BR55" s="1313"/>
      <c r="BS55" s="1313"/>
      <c r="BT55" s="1313"/>
      <c r="BU55" s="1313"/>
      <c r="BV55" s="1313"/>
      <c r="BW55" s="1313"/>
      <c r="BX55" s="1328"/>
      <c r="BY55" s="1313"/>
      <c r="BZ55" s="1313"/>
      <c r="CA55" s="1313"/>
      <c r="CB55" s="1313"/>
      <c r="CC55" s="1313"/>
      <c r="CD55" s="1313"/>
      <c r="CE55" s="1313"/>
      <c r="CF55" s="1328"/>
      <c r="CG55" s="1313"/>
      <c r="CH55" s="1313"/>
      <c r="CI55" s="1313"/>
      <c r="CJ55" s="1313"/>
      <c r="CK55" s="1313"/>
      <c r="CL55" s="1313"/>
      <c r="CM55" s="1313"/>
      <c r="CN55" s="1328"/>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615</v>
      </c>
      <c r="BC57" s="1316"/>
      <c r="BD57" s="1316"/>
      <c r="BE57" s="1316"/>
      <c r="BF57" s="1316"/>
      <c r="BG57" s="1316"/>
      <c r="BH57" s="1316"/>
      <c r="BI57" s="1316"/>
      <c r="BJ57" s="1316"/>
      <c r="BK57" s="1316"/>
      <c r="BL57" s="1316"/>
      <c r="BM57" s="1316"/>
      <c r="BN57" s="1316"/>
      <c r="BO57" s="1316"/>
      <c r="BP57" s="1328"/>
      <c r="BQ57" s="1313"/>
      <c r="BR57" s="1313"/>
      <c r="BS57" s="1313"/>
      <c r="BT57" s="1313"/>
      <c r="BU57" s="1313"/>
      <c r="BV57" s="1313"/>
      <c r="BW57" s="1313"/>
      <c r="BX57" s="1328"/>
      <c r="BY57" s="1313"/>
      <c r="BZ57" s="1313"/>
      <c r="CA57" s="1313"/>
      <c r="CB57" s="1313"/>
      <c r="CC57" s="1313"/>
      <c r="CD57" s="1313"/>
      <c r="CE57" s="1313"/>
      <c r="CF57" s="1328"/>
      <c r="CG57" s="1313"/>
      <c r="CH57" s="1313"/>
      <c r="CI57" s="1313"/>
      <c r="CJ57" s="1313"/>
      <c r="CK57" s="1313"/>
      <c r="CL57" s="1313"/>
      <c r="CM57" s="1313"/>
      <c r="CN57" s="1328"/>
      <c r="CO57" s="1313"/>
      <c r="CP57" s="1313"/>
      <c r="CQ57" s="1313"/>
      <c r="CR57" s="1313"/>
      <c r="CS57" s="1313"/>
      <c r="CT57" s="1313"/>
      <c r="CU57" s="1313"/>
      <c r="CV57" s="1313">
        <v>60.9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617</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612</v>
      </c>
    </row>
    <row r="72" spans="2:107" x14ac:dyDescent="0.15">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568</v>
      </c>
      <c r="BQ72" s="1317"/>
      <c r="BR72" s="1317"/>
      <c r="BS72" s="1317"/>
      <c r="BT72" s="1317"/>
      <c r="BU72" s="1317"/>
      <c r="BV72" s="1317"/>
      <c r="BW72" s="1317"/>
      <c r="BX72" s="1317" t="s">
        <v>569</v>
      </c>
      <c r="BY72" s="1317"/>
      <c r="BZ72" s="1317"/>
      <c r="CA72" s="1317"/>
      <c r="CB72" s="1317"/>
      <c r="CC72" s="1317"/>
      <c r="CD72" s="1317"/>
      <c r="CE72" s="1317"/>
      <c r="CF72" s="1317" t="s">
        <v>570</v>
      </c>
      <c r="CG72" s="1317"/>
      <c r="CH72" s="1317"/>
      <c r="CI72" s="1317"/>
      <c r="CJ72" s="1317"/>
      <c r="CK72" s="1317"/>
      <c r="CL72" s="1317"/>
      <c r="CM72" s="1317"/>
      <c r="CN72" s="1317" t="s">
        <v>571</v>
      </c>
      <c r="CO72" s="1317"/>
      <c r="CP72" s="1317"/>
      <c r="CQ72" s="1317"/>
      <c r="CR72" s="1317"/>
      <c r="CS72" s="1317"/>
      <c r="CT72" s="1317"/>
      <c r="CU72" s="1317"/>
      <c r="CV72" s="1317" t="s">
        <v>572</v>
      </c>
      <c r="CW72" s="1317"/>
      <c r="CX72" s="1317"/>
      <c r="CY72" s="1317"/>
      <c r="CZ72" s="1317"/>
      <c r="DA72" s="1317"/>
      <c r="DB72" s="1317"/>
      <c r="DC72" s="1317"/>
    </row>
    <row r="73" spans="2:107" x14ac:dyDescent="0.15">
      <c r="B73" s="397"/>
      <c r="G73" s="1329"/>
      <c r="H73" s="1329"/>
      <c r="I73" s="1329"/>
      <c r="J73" s="1329"/>
      <c r="K73" s="1312"/>
      <c r="L73" s="1312"/>
      <c r="M73" s="1312"/>
      <c r="N73" s="1312"/>
      <c r="AM73" s="406"/>
      <c r="AN73" s="1316" t="s">
        <v>613</v>
      </c>
      <c r="AO73" s="1316"/>
      <c r="AP73" s="1316"/>
      <c r="AQ73" s="1316"/>
      <c r="AR73" s="1316"/>
      <c r="AS73" s="1316"/>
      <c r="AT73" s="1316"/>
      <c r="AU73" s="1316"/>
      <c r="AV73" s="1316"/>
      <c r="AW73" s="1316"/>
      <c r="AX73" s="1316"/>
      <c r="AY73" s="1316"/>
      <c r="AZ73" s="1316"/>
      <c r="BA73" s="1316"/>
      <c r="BB73" s="1316" t="s">
        <v>614</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618</v>
      </c>
      <c r="BC75" s="1316"/>
      <c r="BD75" s="1316"/>
      <c r="BE75" s="1316"/>
      <c r="BF75" s="1316"/>
      <c r="BG75" s="1316"/>
      <c r="BH75" s="1316"/>
      <c r="BI75" s="1316"/>
      <c r="BJ75" s="1316"/>
      <c r="BK75" s="1316"/>
      <c r="BL75" s="1316"/>
      <c r="BM75" s="1316"/>
      <c r="BN75" s="1316"/>
      <c r="BO75" s="1316"/>
      <c r="BP75" s="1313">
        <v>3.7</v>
      </c>
      <c r="BQ75" s="1313"/>
      <c r="BR75" s="1313"/>
      <c r="BS75" s="1313"/>
      <c r="BT75" s="1313"/>
      <c r="BU75" s="1313"/>
      <c r="BV75" s="1313"/>
      <c r="BW75" s="1313"/>
      <c r="BX75" s="1313">
        <v>3.7</v>
      </c>
      <c r="BY75" s="1313"/>
      <c r="BZ75" s="1313"/>
      <c r="CA75" s="1313"/>
      <c r="CB75" s="1313"/>
      <c r="CC75" s="1313"/>
      <c r="CD75" s="1313"/>
      <c r="CE75" s="1313"/>
      <c r="CF75" s="1313">
        <v>4.4000000000000004</v>
      </c>
      <c r="CG75" s="1313"/>
      <c r="CH75" s="1313"/>
      <c r="CI75" s="1313"/>
      <c r="CJ75" s="1313"/>
      <c r="CK75" s="1313"/>
      <c r="CL75" s="1313"/>
      <c r="CM75" s="1313"/>
      <c r="CN75" s="1313">
        <v>5.3</v>
      </c>
      <c r="CO75" s="1313"/>
      <c r="CP75" s="1313"/>
      <c r="CQ75" s="1313"/>
      <c r="CR75" s="1313"/>
      <c r="CS75" s="1313"/>
      <c r="CT75" s="1313"/>
      <c r="CU75" s="1313"/>
      <c r="CV75" s="1313">
        <v>5.9</v>
      </c>
      <c r="CW75" s="1313"/>
      <c r="CX75" s="1313"/>
      <c r="CY75" s="1313"/>
      <c r="CZ75" s="1313"/>
      <c r="DA75" s="1313"/>
      <c r="DB75" s="1313"/>
      <c r="DC75" s="1313"/>
    </row>
    <row r="76" spans="2:107" x14ac:dyDescent="0.15">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616</v>
      </c>
      <c r="AO77" s="1317"/>
      <c r="AP77" s="1317"/>
      <c r="AQ77" s="1317"/>
      <c r="AR77" s="1317"/>
      <c r="AS77" s="1317"/>
      <c r="AT77" s="1317"/>
      <c r="AU77" s="1317"/>
      <c r="AV77" s="1317"/>
      <c r="AW77" s="1317"/>
      <c r="AX77" s="1317"/>
      <c r="AY77" s="1317"/>
      <c r="AZ77" s="1317"/>
      <c r="BA77" s="1317"/>
      <c r="BB77" s="1316" t="s">
        <v>614</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618</v>
      </c>
      <c r="BC79" s="1316"/>
      <c r="BD79" s="1316"/>
      <c r="BE79" s="1316"/>
      <c r="BF79" s="1316"/>
      <c r="BG79" s="1316"/>
      <c r="BH79" s="1316"/>
      <c r="BI79" s="1316"/>
      <c r="BJ79" s="1316"/>
      <c r="BK79" s="1316"/>
      <c r="BL79" s="1316"/>
      <c r="BM79" s="1316"/>
      <c r="BN79" s="1316"/>
      <c r="BO79" s="1316"/>
      <c r="BP79" s="1313">
        <v>7.4</v>
      </c>
      <c r="BQ79" s="1313"/>
      <c r="BR79" s="1313"/>
      <c r="BS79" s="1313"/>
      <c r="BT79" s="1313"/>
      <c r="BU79" s="1313"/>
      <c r="BV79" s="1313"/>
      <c r="BW79" s="1313"/>
      <c r="BX79" s="1313">
        <v>7.1</v>
      </c>
      <c r="BY79" s="1313"/>
      <c r="BZ79" s="1313"/>
      <c r="CA79" s="1313"/>
      <c r="CB79" s="1313"/>
      <c r="CC79" s="1313"/>
      <c r="CD79" s="1313"/>
      <c r="CE79" s="1313"/>
      <c r="CF79" s="1313">
        <v>7.1</v>
      </c>
      <c r="CG79" s="1313"/>
      <c r="CH79" s="1313"/>
      <c r="CI79" s="1313"/>
      <c r="CJ79" s="1313"/>
      <c r="CK79" s="1313"/>
      <c r="CL79" s="1313"/>
      <c r="CM79" s="1313"/>
      <c r="CN79" s="1313">
        <v>7.3</v>
      </c>
      <c r="CO79" s="1313"/>
      <c r="CP79" s="1313"/>
      <c r="CQ79" s="1313"/>
      <c r="CR79" s="1313"/>
      <c r="CS79" s="1313"/>
      <c r="CT79" s="1313"/>
      <c r="CU79" s="1313"/>
      <c r="CV79" s="1313">
        <v>7.4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nbBCdSHNKD6fpozF7lSJ3FdvxXpNMo24+EuDhMPPiP3za3CPiMSujAtTr6TB8Pas9M0LbBInsMWnxxAz8lSBg==" saltValue="scEJZqO32yWZFvbuUSx10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E4DE4-E6A6-4908-8CB4-723107B5BCC9}">
  <sheetPr>
    <pageSetUpPr fitToPage="1"/>
  </sheetPr>
  <dimension ref="A1:DR125"/>
  <sheetViews>
    <sheetView showGridLines="0" topLeftCell="AX106" zoomScaleNormal="100" zoomScaleSheetLayoutView="70" workbookViewId="0">
      <selection activeCell="CN113" sqref="CN1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4yT/Pl0lh6Gal/F5z8JXK6AqXXv4mVpiVw3J2E+GZ5Td4rqFMjalTt23Ju7wiiFx3WRbmZPkL3uFHb3J44SnRQ==" saltValue="oYtaAtjtVsezHUnor7mOY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7BFF5-5B88-4E56-AFBF-B820D5F6B6B7}">
  <sheetPr>
    <pageSetUpPr fitToPage="1"/>
  </sheetPr>
  <dimension ref="A1:DR125"/>
  <sheetViews>
    <sheetView showGridLines="0" topLeftCell="AC103" zoomScaleNormal="100" zoomScaleSheetLayoutView="55" workbookViewId="0">
      <selection activeCell="BD112" sqref="BD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hITlRCFQVSPAnC8Xze++rKWH6I3wz5oH6gyIi1jrW0tR1iEEQ5z1Q+onMt+HLw21kOi1k14AiHvXqwZu3Ubm5A==" saltValue="oBC+UHEalcFTHSPT3xUiE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279133</v>
      </c>
      <c r="E3" s="162"/>
      <c r="F3" s="163">
        <v>291945</v>
      </c>
      <c r="G3" s="164"/>
      <c r="H3" s="165"/>
    </row>
    <row r="4" spans="1:8" x14ac:dyDescent="0.15">
      <c r="A4" s="166"/>
      <c r="B4" s="167"/>
      <c r="C4" s="168"/>
      <c r="D4" s="169">
        <v>180053</v>
      </c>
      <c r="E4" s="170"/>
      <c r="F4" s="171">
        <v>127651</v>
      </c>
      <c r="G4" s="172"/>
      <c r="H4" s="173"/>
    </row>
    <row r="5" spans="1:8" x14ac:dyDescent="0.15">
      <c r="A5" s="154" t="s">
        <v>560</v>
      </c>
      <c r="B5" s="159"/>
      <c r="C5" s="160"/>
      <c r="D5" s="161">
        <v>440705</v>
      </c>
      <c r="E5" s="162"/>
      <c r="F5" s="163">
        <v>291173</v>
      </c>
      <c r="G5" s="164"/>
      <c r="H5" s="165"/>
    </row>
    <row r="6" spans="1:8" x14ac:dyDescent="0.15">
      <c r="A6" s="166"/>
      <c r="B6" s="167"/>
      <c r="C6" s="168"/>
      <c r="D6" s="169">
        <v>286114</v>
      </c>
      <c r="E6" s="170"/>
      <c r="F6" s="171">
        <v>119071</v>
      </c>
      <c r="G6" s="172"/>
      <c r="H6" s="173"/>
    </row>
    <row r="7" spans="1:8" x14ac:dyDescent="0.15">
      <c r="A7" s="154" t="s">
        <v>561</v>
      </c>
      <c r="B7" s="159"/>
      <c r="C7" s="160"/>
      <c r="D7" s="161">
        <v>196293</v>
      </c>
      <c r="E7" s="162"/>
      <c r="F7" s="163">
        <v>271581</v>
      </c>
      <c r="G7" s="164"/>
      <c r="H7" s="165"/>
    </row>
    <row r="8" spans="1:8" x14ac:dyDescent="0.15">
      <c r="A8" s="166"/>
      <c r="B8" s="167"/>
      <c r="C8" s="168"/>
      <c r="D8" s="169">
        <v>158045</v>
      </c>
      <c r="E8" s="170"/>
      <c r="F8" s="171">
        <v>117844</v>
      </c>
      <c r="G8" s="172"/>
      <c r="H8" s="173"/>
    </row>
    <row r="9" spans="1:8" x14ac:dyDescent="0.15">
      <c r="A9" s="154" t="s">
        <v>562</v>
      </c>
      <c r="B9" s="159"/>
      <c r="C9" s="160"/>
      <c r="D9" s="161">
        <v>297298</v>
      </c>
      <c r="E9" s="162"/>
      <c r="F9" s="163">
        <v>268375</v>
      </c>
      <c r="G9" s="164"/>
      <c r="H9" s="165"/>
    </row>
    <row r="10" spans="1:8" x14ac:dyDescent="0.15">
      <c r="A10" s="166"/>
      <c r="B10" s="167"/>
      <c r="C10" s="168"/>
      <c r="D10" s="169">
        <v>159822</v>
      </c>
      <c r="E10" s="170"/>
      <c r="F10" s="171">
        <v>119602</v>
      </c>
      <c r="G10" s="172"/>
      <c r="H10" s="173"/>
    </row>
    <row r="11" spans="1:8" x14ac:dyDescent="0.15">
      <c r="A11" s="154" t="s">
        <v>563</v>
      </c>
      <c r="B11" s="159"/>
      <c r="C11" s="160"/>
      <c r="D11" s="161">
        <v>262555</v>
      </c>
      <c r="E11" s="162"/>
      <c r="F11" s="163">
        <v>301035</v>
      </c>
      <c r="G11" s="164"/>
      <c r="H11" s="165"/>
    </row>
    <row r="12" spans="1:8" x14ac:dyDescent="0.15">
      <c r="A12" s="166"/>
      <c r="B12" s="167"/>
      <c r="C12" s="174"/>
      <c r="D12" s="169">
        <v>79383</v>
      </c>
      <c r="E12" s="170"/>
      <c r="F12" s="171">
        <v>154376</v>
      </c>
      <c r="G12" s="172"/>
      <c r="H12" s="173"/>
    </row>
    <row r="13" spans="1:8" x14ac:dyDescent="0.15">
      <c r="A13" s="154"/>
      <c r="B13" s="159"/>
      <c r="C13" s="175"/>
      <c r="D13" s="176">
        <v>295197</v>
      </c>
      <c r="E13" s="177"/>
      <c r="F13" s="178">
        <v>284822</v>
      </c>
      <c r="G13" s="179"/>
      <c r="H13" s="165"/>
    </row>
    <row r="14" spans="1:8" x14ac:dyDescent="0.15">
      <c r="A14" s="166"/>
      <c r="B14" s="167"/>
      <c r="C14" s="168"/>
      <c r="D14" s="169">
        <v>172683</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5.97</v>
      </c>
      <c r="C19" s="180">
        <f>ROUND(VALUE(SUBSTITUTE(実質収支比率等に係る経年分析!G$48,"▲","-")),2)</f>
        <v>5.61</v>
      </c>
      <c r="D19" s="180">
        <f>ROUND(VALUE(SUBSTITUTE(実質収支比率等に係る経年分析!H$48,"▲","-")),2)</f>
        <v>6.73</v>
      </c>
      <c r="E19" s="180">
        <f>ROUND(VALUE(SUBSTITUTE(実質収支比率等に係る経年分析!I$48,"▲","-")),2)</f>
        <v>5.07</v>
      </c>
      <c r="F19" s="180">
        <f>ROUND(VALUE(SUBSTITUTE(実質収支比率等に係る経年分析!J$48,"▲","-")),2)</f>
        <v>3.64</v>
      </c>
    </row>
    <row r="20" spans="1:11" x14ac:dyDescent="0.15">
      <c r="A20" s="180" t="s">
        <v>55</v>
      </c>
      <c r="B20" s="180">
        <f>ROUND(VALUE(SUBSTITUTE(実質収支比率等に係る経年分析!F$47,"▲","-")),2)</f>
        <v>24.76</v>
      </c>
      <c r="C20" s="180">
        <f>ROUND(VALUE(SUBSTITUTE(実質収支比率等に係る経年分析!G$47,"▲","-")),2)</f>
        <v>22.57</v>
      </c>
      <c r="D20" s="180">
        <f>ROUND(VALUE(SUBSTITUTE(実質収支比率等に係る経年分析!H$47,"▲","-")),2)</f>
        <v>21.72</v>
      </c>
      <c r="E20" s="180">
        <f>ROUND(VALUE(SUBSTITUTE(実質収支比率等に係る経年分析!I$47,"▲","-")),2)</f>
        <v>24.54</v>
      </c>
      <c r="F20" s="180">
        <f>ROUND(VALUE(SUBSTITUTE(実質収支比率等に係る経年分析!J$47,"▲","-")),2)</f>
        <v>26.93</v>
      </c>
    </row>
    <row r="21" spans="1:11" x14ac:dyDescent="0.15">
      <c r="A21" s="180" t="s">
        <v>56</v>
      </c>
      <c r="B21" s="180">
        <f>IF(ISNUMBER(VALUE(SUBSTITUTE(実質収支比率等に係る経年分析!F$49,"▲","-"))),ROUND(VALUE(SUBSTITUTE(実質収支比率等に係る経年分析!F$49,"▲","-")),2),NA())</f>
        <v>-18.2</v>
      </c>
      <c r="C21" s="180">
        <f>IF(ISNUMBER(VALUE(SUBSTITUTE(実質収支比率等に係る経年分析!G$49,"▲","-"))),ROUND(VALUE(SUBSTITUTE(実質収支比率等に係る経年分析!G$49,"▲","-")),2),NA())</f>
        <v>-7.44</v>
      </c>
      <c r="D21" s="180">
        <f>IF(ISNUMBER(VALUE(SUBSTITUTE(実質収支比率等に係る経年分析!H$49,"▲","-"))),ROUND(VALUE(SUBSTITUTE(実質収支比率等に係る経年分析!H$49,"▲","-")),2),NA())</f>
        <v>-3.75</v>
      </c>
      <c r="E21" s="180">
        <f>IF(ISNUMBER(VALUE(SUBSTITUTE(実質収支比率等に係る経年分析!I$49,"▲","-"))),ROUND(VALUE(SUBSTITUTE(実質収支比率等に係る経年分析!I$49,"▲","-")),2),NA())</f>
        <v>-1.1499999999999999</v>
      </c>
      <c r="F21" s="180">
        <f>IF(ISNUMBER(VALUE(SUBSTITUTE(実質収支比率等に係る経年分析!J$49,"▲","-"))),ROUND(VALUE(SUBSTITUTE(実質収支比率等に係る経年分析!J$49,"▲","-")),2),NA())</f>
        <v>0.13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下水道事業（農業集落排水）</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下水道事業（特定地域生活排水）</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下水道事業（特定環境保全）</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国民健康保険事業（施設勘定）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15">
      <c r="A34" s="181" t="str">
        <f>IF(連結実質赤字比率に係る赤字・黒字の構成分析!C$36="",NA(),連結実質赤字比率に係る赤字・黒字の構成分析!C$36)</f>
        <v>簡易水道事業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0.39</v>
      </c>
    </row>
    <row r="35" spans="1:16" x14ac:dyDescent="0.15">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1.1599999999999999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5.0599999999999996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184</v>
      </c>
      <c r="E42" s="182"/>
      <c r="F42" s="182"/>
      <c r="G42" s="182">
        <f>'実質公債費比率（分子）の構造'!L$52</f>
        <v>190</v>
      </c>
      <c r="H42" s="182"/>
      <c r="I42" s="182"/>
      <c r="J42" s="182">
        <f>'実質公債費比率（分子）の構造'!M$52</f>
        <v>188</v>
      </c>
      <c r="K42" s="182"/>
      <c r="L42" s="182"/>
      <c r="M42" s="182">
        <f>'実質公債費比率（分子）の構造'!N$52</f>
        <v>218</v>
      </c>
      <c r="N42" s="182"/>
      <c r="O42" s="182"/>
      <c r="P42" s="182">
        <f>'実質公債費比率（分子）の構造'!O$52</f>
        <v>222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93</v>
      </c>
      <c r="C46" s="182"/>
      <c r="D46" s="182"/>
      <c r="E46" s="182">
        <f>'実質公債費比率（分子）の構造'!L$48</f>
        <v>101</v>
      </c>
      <c r="F46" s="182"/>
      <c r="G46" s="182"/>
      <c r="H46" s="182">
        <f>'実質公債費比率（分子）の構造'!M$48</f>
        <v>100</v>
      </c>
      <c r="I46" s="182"/>
      <c r="J46" s="182"/>
      <c r="K46" s="182">
        <f>'実質公債費比率（分子）の構造'!N$48</f>
        <v>93</v>
      </c>
      <c r="L46" s="182"/>
      <c r="M46" s="182"/>
      <c r="N46" s="182">
        <f>'実質公債費比率（分子）の構造'!O$48</f>
        <v>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132</v>
      </c>
      <c r="C49" s="182"/>
      <c r="D49" s="182"/>
      <c r="E49" s="182">
        <f>'実質公債費比率（分子）の構造'!L$45</f>
        <v>140</v>
      </c>
      <c r="F49" s="182"/>
      <c r="G49" s="182"/>
      <c r="H49" s="182">
        <f>'実質公債費比率（分子）の構造'!M$45</f>
        <v>148</v>
      </c>
      <c r="I49" s="182"/>
      <c r="J49" s="182"/>
      <c r="K49" s="182">
        <f>'実質公債費比率（分子）の構造'!N$45</f>
        <v>192</v>
      </c>
      <c r="L49" s="182"/>
      <c r="M49" s="182"/>
      <c r="N49" s="182">
        <f>'実質公債費比率（分子）の構造'!O$45</f>
        <v>202</v>
      </c>
      <c r="O49" s="182"/>
      <c r="P49" s="182"/>
    </row>
    <row r="50" spans="1:16" x14ac:dyDescent="0.15">
      <c r="A50" s="182" t="s">
        <v>71</v>
      </c>
      <c r="B50" s="182" t="e">
        <f>NA()</f>
        <v>#N/A</v>
      </c>
      <c r="C50" s="182">
        <f>IF(ISNUMBER('実質公債費比率（分子）の構造'!K$53),'実質公債費比率（分子）の構造'!K$53,NA())</f>
        <v>42</v>
      </c>
      <c r="D50" s="182" t="e">
        <f>NA()</f>
        <v>#N/A</v>
      </c>
      <c r="E50" s="182" t="e">
        <f>NA()</f>
        <v>#N/A</v>
      </c>
      <c r="F50" s="182">
        <f>IF(ISNUMBER('実質公債費比率（分子）の構造'!L$53),'実質公債費比率（分子）の構造'!L$53,NA())</f>
        <v>52</v>
      </c>
      <c r="G50" s="182" t="e">
        <f>NA()</f>
        <v>#N/A</v>
      </c>
      <c r="H50" s="182" t="e">
        <f>NA()</f>
        <v>#N/A</v>
      </c>
      <c r="I50" s="182">
        <f>IF(ISNUMBER('実質公債費比率（分子）の構造'!M$53),'実質公債費比率（分子）の構造'!M$53,NA())</f>
        <v>61</v>
      </c>
      <c r="J50" s="182" t="e">
        <f>NA()</f>
        <v>#N/A</v>
      </c>
      <c r="K50" s="182" t="e">
        <f>NA()</f>
        <v>#N/A</v>
      </c>
      <c r="L50" s="182">
        <f>IF(ISNUMBER('実質公債費比率（分子）の構造'!N$53),'実質公債費比率（分子）の構造'!N$53,NA())</f>
        <v>68</v>
      </c>
      <c r="M50" s="182" t="e">
        <f>NA()</f>
        <v>#N/A</v>
      </c>
      <c r="N50" s="182" t="e">
        <f>NA()</f>
        <v>#N/A</v>
      </c>
      <c r="O50" s="182">
        <f>IF(ISNUMBER('実質公債費比率（分子）の構造'!O$53),'実質公債費比率（分子）の構造'!O$53,NA())</f>
        <v>73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2088</v>
      </c>
      <c r="E56" s="181"/>
      <c r="F56" s="181"/>
      <c r="G56" s="181">
        <f>'将来負担比率（分子）の構造'!J$52</f>
        <v>2162</v>
      </c>
      <c r="H56" s="181"/>
      <c r="I56" s="181"/>
      <c r="J56" s="181">
        <f>'将来負担比率（分子）の構造'!K$52</f>
        <v>2145</v>
      </c>
      <c r="K56" s="181"/>
      <c r="L56" s="181"/>
      <c r="M56" s="181">
        <f>'将来負担比率（分子）の構造'!L$52</f>
        <v>2036</v>
      </c>
      <c r="N56" s="181"/>
      <c r="O56" s="181"/>
      <c r="P56" s="181">
        <f>'将来負担比率（分子）の構造'!M$52</f>
        <v>1959</v>
      </c>
    </row>
    <row r="57" spans="1:16" x14ac:dyDescent="0.15">
      <c r="A57" s="181" t="s">
        <v>42</v>
      </c>
      <c r="B57" s="181"/>
      <c r="C57" s="181"/>
      <c r="D57" s="181">
        <f>'将来負担比率（分子）の構造'!I$51</f>
        <v>20</v>
      </c>
      <c r="E57" s="181"/>
      <c r="F57" s="181"/>
      <c r="G57" s="181">
        <f>'将来負担比率（分子）の構造'!J$51</f>
        <v>19</v>
      </c>
      <c r="H57" s="181"/>
      <c r="I57" s="181"/>
      <c r="J57" s="181">
        <f>'将来負担比率（分子）の構造'!K$51</f>
        <v>14</v>
      </c>
      <c r="K57" s="181"/>
      <c r="L57" s="181"/>
      <c r="M57" s="181">
        <f>'将来負担比率（分子）の構造'!L$51</f>
        <v>10</v>
      </c>
      <c r="N57" s="181"/>
      <c r="O57" s="181"/>
      <c r="P57" s="181">
        <f>'将来負担比率（分子）の構造'!M$51</f>
        <v>5</v>
      </c>
    </row>
    <row r="58" spans="1:16" x14ac:dyDescent="0.15">
      <c r="A58" s="181" t="s">
        <v>41</v>
      </c>
      <c r="B58" s="181"/>
      <c r="C58" s="181"/>
      <c r="D58" s="181">
        <f>'将来負担比率（分子）の構造'!I$50</f>
        <v>2791</v>
      </c>
      <c r="E58" s="181"/>
      <c r="F58" s="181"/>
      <c r="G58" s="181">
        <f>'将来負担比率（分子）の構造'!J$50</f>
        <v>2817</v>
      </c>
      <c r="H58" s="181"/>
      <c r="I58" s="181"/>
      <c r="J58" s="181">
        <f>'将来負担比率（分子）の構造'!K$50</f>
        <v>2671</v>
      </c>
      <c r="K58" s="181"/>
      <c r="L58" s="181"/>
      <c r="M58" s="181">
        <f>'将来負担比率（分子）の構造'!L$50</f>
        <v>2704</v>
      </c>
      <c r="N58" s="181"/>
      <c r="O58" s="181"/>
      <c r="P58" s="181">
        <f>'将来負担比率（分子）の構造'!M$50</f>
        <v>2652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323</v>
      </c>
      <c r="C62" s="181"/>
      <c r="D62" s="181"/>
      <c r="E62" s="181">
        <f>'将来負担比率（分子）の構造'!J$45</f>
        <v>319</v>
      </c>
      <c r="F62" s="181"/>
      <c r="G62" s="181"/>
      <c r="H62" s="181">
        <f>'将来負担比率（分子）の構造'!K$45</f>
        <v>292</v>
      </c>
      <c r="I62" s="181"/>
      <c r="J62" s="181"/>
      <c r="K62" s="181">
        <f>'将来負担比率（分子）の構造'!L$45</f>
        <v>288</v>
      </c>
      <c r="L62" s="181"/>
      <c r="M62" s="181"/>
      <c r="N62" s="181">
        <f>'将来負担比率（分子）の構造'!M$45</f>
        <v>244</v>
      </c>
      <c r="O62" s="181"/>
      <c r="P62" s="181"/>
    </row>
    <row r="63" spans="1:16" x14ac:dyDescent="0.15">
      <c r="A63" s="181" t="s">
        <v>34</v>
      </c>
      <c r="B63" s="181">
        <f>'将来負担比率（分子）の構造'!I$44</f>
        <v>4</v>
      </c>
      <c r="C63" s="181"/>
      <c r="D63" s="181"/>
      <c r="E63" s="181">
        <f>'将来負担比率（分子）の構造'!J$44</f>
        <v>3</v>
      </c>
      <c r="F63" s="181"/>
      <c r="G63" s="181"/>
      <c r="H63" s="181">
        <f>'将来負担比率（分子）の構造'!K$44</f>
        <v>4</v>
      </c>
      <c r="I63" s="181"/>
      <c r="J63" s="181"/>
      <c r="K63" s="181">
        <f>'将来負担比率（分子）の構造'!L$44</f>
        <v>3</v>
      </c>
      <c r="L63" s="181"/>
      <c r="M63" s="181"/>
      <c r="N63" s="181">
        <f>'将来負担比率（分子）の構造'!M$44</f>
        <v>3</v>
      </c>
      <c r="O63" s="181"/>
      <c r="P63" s="181"/>
    </row>
    <row r="64" spans="1:16" x14ac:dyDescent="0.15">
      <c r="A64" s="181" t="s">
        <v>33</v>
      </c>
      <c r="B64" s="181">
        <f>'将来負担比率（分子）の構造'!I$43</f>
        <v>964</v>
      </c>
      <c r="C64" s="181"/>
      <c r="D64" s="181"/>
      <c r="E64" s="181">
        <f>'将来負担比率（分子）の構造'!J$43</f>
        <v>952</v>
      </c>
      <c r="F64" s="181"/>
      <c r="G64" s="181"/>
      <c r="H64" s="181">
        <f>'将来負担比率（分子）の構造'!K$43</f>
        <v>933</v>
      </c>
      <c r="I64" s="181"/>
      <c r="J64" s="181"/>
      <c r="K64" s="181">
        <f>'将来負担比率（分子）の構造'!L$43</f>
        <v>887</v>
      </c>
      <c r="L64" s="181"/>
      <c r="M64" s="181"/>
      <c r="N64" s="181">
        <f>'将来負担比率（分子）の構造'!M$43</f>
        <v>787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1785</v>
      </c>
      <c r="C66" s="181"/>
      <c r="D66" s="181"/>
      <c r="E66" s="181">
        <f>'将来負担比率（分子）の構造'!J$41</f>
        <v>2039</v>
      </c>
      <c r="F66" s="181"/>
      <c r="G66" s="181"/>
      <c r="H66" s="181">
        <f>'将来負担比率（分子）の構造'!K$41</f>
        <v>1900</v>
      </c>
      <c r="I66" s="181"/>
      <c r="J66" s="181"/>
      <c r="K66" s="181">
        <f>'将来負担比率（分子）の構造'!L$41</f>
        <v>1990</v>
      </c>
      <c r="L66" s="181"/>
      <c r="M66" s="181"/>
      <c r="N66" s="181">
        <f>'将来負担比率（分子）の構造'!M$41</f>
        <v>1910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278</v>
      </c>
      <c r="C72" s="185">
        <f>基金残高に係る経年分析!G55</f>
        <v>326</v>
      </c>
      <c r="D72" s="185">
        <f>基金残高に係る経年分析!H55</f>
        <v>378</v>
      </c>
    </row>
    <row r="73" spans="1:16" x14ac:dyDescent="0.15">
      <c r="A73" s="184" t="s">
        <v>78</v>
      </c>
      <c r="B73" s="185">
        <f>基金残高に係る経年分析!F56</f>
        <v>190</v>
      </c>
      <c r="C73" s="185">
        <f>基金残高に係る経年分析!G56</f>
        <v>190</v>
      </c>
      <c r="D73" s="185">
        <f>基金残高に係る経年分析!H56</f>
        <v>190</v>
      </c>
    </row>
    <row r="74" spans="1:16" x14ac:dyDescent="0.15">
      <c r="A74" s="184" t="s">
        <v>79</v>
      </c>
      <c r="B74" s="185">
        <f>基金残高に係る経年分析!F57</f>
        <v>2004</v>
      </c>
      <c r="C74" s="185">
        <f>基金残高に係る経年分析!G57</f>
        <v>1991</v>
      </c>
      <c r="D74" s="185">
        <f>基金残高に係る経年分析!H57</f>
        <v>1928</v>
      </c>
    </row>
  </sheetData>
  <sheetProtection algorithmName="SHA-512" hashValue="gxeQWNWxVAaXtBx7bIwke9e7rCbmRBeCqAfUhCwS30TT/cy7X90idVXgf85Riy6yML1Qv81iYMWMcNfdlBfgpg==" saltValue="N1cvMUpYSQY28HMQTE35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W31" zoomScale="85" zoomScaleNormal="85" workbookViewId="0">
      <selection activeCell="DP1" sqref="DP1:EC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93627</v>
      </c>
      <c r="S5" s="675"/>
      <c r="T5" s="675"/>
      <c r="U5" s="675"/>
      <c r="V5" s="675"/>
      <c r="W5" s="675"/>
      <c r="X5" s="675"/>
      <c r="Y5" s="676"/>
      <c r="Z5" s="677">
        <v>4.0999999999999996</v>
      </c>
      <c r="AA5" s="677"/>
      <c r="AB5" s="677"/>
      <c r="AC5" s="677"/>
      <c r="AD5" s="678">
        <v>93627</v>
      </c>
      <c r="AE5" s="678"/>
      <c r="AF5" s="678"/>
      <c r="AG5" s="678"/>
      <c r="AH5" s="678"/>
      <c r="AI5" s="678"/>
      <c r="AJ5" s="678"/>
      <c r="AK5" s="678"/>
      <c r="AL5" s="679">
        <v>6.8</v>
      </c>
      <c r="AM5" s="680"/>
      <c r="AN5" s="680"/>
      <c r="AO5" s="681"/>
      <c r="AP5" s="671" t="s">
        <v>229</v>
      </c>
      <c r="AQ5" s="672"/>
      <c r="AR5" s="672"/>
      <c r="AS5" s="672"/>
      <c r="AT5" s="672"/>
      <c r="AU5" s="672"/>
      <c r="AV5" s="672"/>
      <c r="AW5" s="672"/>
      <c r="AX5" s="672"/>
      <c r="AY5" s="672"/>
      <c r="AZ5" s="672"/>
      <c r="BA5" s="672"/>
      <c r="BB5" s="672"/>
      <c r="BC5" s="672"/>
      <c r="BD5" s="672"/>
      <c r="BE5" s="672"/>
      <c r="BF5" s="673"/>
      <c r="BG5" s="685">
        <v>92969</v>
      </c>
      <c r="BH5" s="686"/>
      <c r="BI5" s="686"/>
      <c r="BJ5" s="686"/>
      <c r="BK5" s="686"/>
      <c r="BL5" s="686"/>
      <c r="BM5" s="686"/>
      <c r="BN5" s="687"/>
      <c r="BO5" s="688">
        <v>99.3</v>
      </c>
      <c r="BP5" s="688"/>
      <c r="BQ5" s="688"/>
      <c r="BR5" s="688"/>
      <c r="BS5" s="689" t="s">
        <v>230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222</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33820</v>
      </c>
      <c r="S6" s="686"/>
      <c r="T6" s="686"/>
      <c r="U6" s="686"/>
      <c r="V6" s="686"/>
      <c r="W6" s="686"/>
      <c r="X6" s="686"/>
      <c r="Y6" s="687"/>
      <c r="Z6" s="688">
        <v>1.5</v>
      </c>
      <c r="AA6" s="688"/>
      <c r="AB6" s="688"/>
      <c r="AC6" s="688"/>
      <c r="AD6" s="689">
        <v>33820</v>
      </c>
      <c r="AE6" s="689"/>
      <c r="AF6" s="689"/>
      <c r="AG6" s="689"/>
      <c r="AH6" s="689"/>
      <c r="AI6" s="689"/>
      <c r="AJ6" s="689"/>
      <c r="AK6" s="689"/>
      <c r="AL6" s="690">
        <v>2.5</v>
      </c>
      <c r="AM6" s="691"/>
      <c r="AN6" s="691"/>
      <c r="AO6" s="692"/>
      <c r="AP6" s="682" t="s">
        <v>235</v>
      </c>
      <c r="AQ6" s="683"/>
      <c r="AR6" s="683"/>
      <c r="AS6" s="683"/>
      <c r="AT6" s="683"/>
      <c r="AU6" s="683"/>
      <c r="AV6" s="683"/>
      <c r="AW6" s="683"/>
      <c r="AX6" s="683"/>
      <c r="AY6" s="683"/>
      <c r="AZ6" s="683"/>
      <c r="BA6" s="683"/>
      <c r="BB6" s="683"/>
      <c r="BC6" s="683"/>
      <c r="BD6" s="683"/>
      <c r="BE6" s="683"/>
      <c r="BF6" s="684"/>
      <c r="BG6" s="685">
        <v>92969</v>
      </c>
      <c r="BH6" s="686"/>
      <c r="BI6" s="686"/>
      <c r="BJ6" s="686"/>
      <c r="BK6" s="686"/>
      <c r="BL6" s="686"/>
      <c r="BM6" s="686"/>
      <c r="BN6" s="687"/>
      <c r="BO6" s="688">
        <v>99.3</v>
      </c>
      <c r="BP6" s="688"/>
      <c r="BQ6" s="688"/>
      <c r="BR6" s="688"/>
      <c r="BS6" s="689" t="s">
        <v>128</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36797</v>
      </c>
      <c r="CS6" s="686"/>
      <c r="CT6" s="686"/>
      <c r="CU6" s="686"/>
      <c r="CV6" s="686"/>
      <c r="CW6" s="686"/>
      <c r="CX6" s="686"/>
      <c r="CY6" s="687"/>
      <c r="CZ6" s="679">
        <v>1.6</v>
      </c>
      <c r="DA6" s="680"/>
      <c r="DB6" s="680"/>
      <c r="DC6" s="699"/>
      <c r="DD6" s="694" t="s">
        <v>128</v>
      </c>
      <c r="DE6" s="686"/>
      <c r="DF6" s="686"/>
      <c r="DG6" s="686"/>
      <c r="DH6" s="686"/>
      <c r="DI6" s="686"/>
      <c r="DJ6" s="686"/>
      <c r="DK6" s="686"/>
      <c r="DL6" s="686"/>
      <c r="DM6" s="686"/>
      <c r="DN6" s="686"/>
      <c r="DO6" s="686"/>
      <c r="DP6" s="687"/>
      <c r="DQ6" s="694">
        <v>36797</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68</v>
      </c>
      <c r="S7" s="686"/>
      <c r="T7" s="686"/>
      <c r="U7" s="686"/>
      <c r="V7" s="686"/>
      <c r="W7" s="686"/>
      <c r="X7" s="686"/>
      <c r="Y7" s="687"/>
      <c r="Z7" s="688">
        <v>0</v>
      </c>
      <c r="AA7" s="688"/>
      <c r="AB7" s="688"/>
      <c r="AC7" s="688"/>
      <c r="AD7" s="689">
        <v>68</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36734</v>
      </c>
      <c r="BH7" s="686"/>
      <c r="BI7" s="686"/>
      <c r="BJ7" s="686"/>
      <c r="BK7" s="686"/>
      <c r="BL7" s="686"/>
      <c r="BM7" s="686"/>
      <c r="BN7" s="687"/>
      <c r="BO7" s="688">
        <v>39.200000000000003</v>
      </c>
      <c r="BP7" s="688"/>
      <c r="BQ7" s="688"/>
      <c r="BR7" s="688"/>
      <c r="BS7" s="689" t="s">
        <v>128</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567997</v>
      </c>
      <c r="CS7" s="686"/>
      <c r="CT7" s="686"/>
      <c r="CU7" s="686"/>
      <c r="CV7" s="686"/>
      <c r="CW7" s="686"/>
      <c r="CX7" s="686"/>
      <c r="CY7" s="687"/>
      <c r="CZ7" s="688">
        <v>25.3</v>
      </c>
      <c r="DA7" s="688"/>
      <c r="DB7" s="688"/>
      <c r="DC7" s="688"/>
      <c r="DD7" s="694">
        <v>16457</v>
      </c>
      <c r="DE7" s="686"/>
      <c r="DF7" s="686"/>
      <c r="DG7" s="686"/>
      <c r="DH7" s="686"/>
      <c r="DI7" s="686"/>
      <c r="DJ7" s="686"/>
      <c r="DK7" s="686"/>
      <c r="DL7" s="686"/>
      <c r="DM7" s="686"/>
      <c r="DN7" s="686"/>
      <c r="DO7" s="686"/>
      <c r="DP7" s="687"/>
      <c r="DQ7" s="694">
        <v>386740</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232</v>
      </c>
      <c r="S8" s="686"/>
      <c r="T8" s="686"/>
      <c r="U8" s="686"/>
      <c r="V8" s="686"/>
      <c r="W8" s="686"/>
      <c r="X8" s="686"/>
      <c r="Y8" s="687"/>
      <c r="Z8" s="688">
        <v>0</v>
      </c>
      <c r="AA8" s="688"/>
      <c r="AB8" s="688"/>
      <c r="AC8" s="688"/>
      <c r="AD8" s="689">
        <v>232</v>
      </c>
      <c r="AE8" s="689"/>
      <c r="AF8" s="689"/>
      <c r="AG8" s="689"/>
      <c r="AH8" s="689"/>
      <c r="AI8" s="689"/>
      <c r="AJ8" s="689"/>
      <c r="AK8" s="689"/>
      <c r="AL8" s="690">
        <v>0</v>
      </c>
      <c r="AM8" s="691"/>
      <c r="AN8" s="691"/>
      <c r="AO8" s="692"/>
      <c r="AP8" s="682" t="s">
        <v>241</v>
      </c>
      <c r="AQ8" s="683"/>
      <c r="AR8" s="683"/>
      <c r="AS8" s="683"/>
      <c r="AT8" s="683"/>
      <c r="AU8" s="683"/>
      <c r="AV8" s="683"/>
      <c r="AW8" s="683"/>
      <c r="AX8" s="683"/>
      <c r="AY8" s="683"/>
      <c r="AZ8" s="683"/>
      <c r="BA8" s="683"/>
      <c r="BB8" s="683"/>
      <c r="BC8" s="683"/>
      <c r="BD8" s="683"/>
      <c r="BE8" s="683"/>
      <c r="BF8" s="684"/>
      <c r="BG8" s="685">
        <v>1792</v>
      </c>
      <c r="BH8" s="686"/>
      <c r="BI8" s="686"/>
      <c r="BJ8" s="686"/>
      <c r="BK8" s="686"/>
      <c r="BL8" s="686"/>
      <c r="BM8" s="686"/>
      <c r="BN8" s="687"/>
      <c r="BO8" s="688">
        <v>1.9</v>
      </c>
      <c r="BP8" s="688"/>
      <c r="BQ8" s="688"/>
      <c r="BR8" s="688"/>
      <c r="BS8" s="694" t="s">
        <v>128</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326955</v>
      </c>
      <c r="CS8" s="686"/>
      <c r="CT8" s="686"/>
      <c r="CU8" s="686"/>
      <c r="CV8" s="686"/>
      <c r="CW8" s="686"/>
      <c r="CX8" s="686"/>
      <c r="CY8" s="687"/>
      <c r="CZ8" s="688">
        <v>14.6</v>
      </c>
      <c r="DA8" s="688"/>
      <c r="DB8" s="688"/>
      <c r="DC8" s="688"/>
      <c r="DD8" s="694">
        <v>12098</v>
      </c>
      <c r="DE8" s="686"/>
      <c r="DF8" s="686"/>
      <c r="DG8" s="686"/>
      <c r="DH8" s="686"/>
      <c r="DI8" s="686"/>
      <c r="DJ8" s="686"/>
      <c r="DK8" s="686"/>
      <c r="DL8" s="686"/>
      <c r="DM8" s="686"/>
      <c r="DN8" s="686"/>
      <c r="DO8" s="686"/>
      <c r="DP8" s="687"/>
      <c r="DQ8" s="694">
        <v>229060</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265</v>
      </c>
      <c r="S9" s="686"/>
      <c r="T9" s="686"/>
      <c r="U9" s="686"/>
      <c r="V9" s="686"/>
      <c r="W9" s="686"/>
      <c r="X9" s="686"/>
      <c r="Y9" s="687"/>
      <c r="Z9" s="688">
        <v>0</v>
      </c>
      <c r="AA9" s="688"/>
      <c r="AB9" s="688"/>
      <c r="AC9" s="688"/>
      <c r="AD9" s="689">
        <v>265</v>
      </c>
      <c r="AE9" s="689"/>
      <c r="AF9" s="689"/>
      <c r="AG9" s="689"/>
      <c r="AH9" s="689"/>
      <c r="AI9" s="689"/>
      <c r="AJ9" s="689"/>
      <c r="AK9" s="689"/>
      <c r="AL9" s="690">
        <v>0</v>
      </c>
      <c r="AM9" s="691"/>
      <c r="AN9" s="691"/>
      <c r="AO9" s="692"/>
      <c r="AP9" s="682" t="s">
        <v>244</v>
      </c>
      <c r="AQ9" s="683"/>
      <c r="AR9" s="683"/>
      <c r="AS9" s="683"/>
      <c r="AT9" s="683"/>
      <c r="AU9" s="683"/>
      <c r="AV9" s="683"/>
      <c r="AW9" s="683"/>
      <c r="AX9" s="683"/>
      <c r="AY9" s="683"/>
      <c r="AZ9" s="683"/>
      <c r="BA9" s="683"/>
      <c r="BB9" s="683"/>
      <c r="BC9" s="683"/>
      <c r="BD9" s="683"/>
      <c r="BE9" s="683"/>
      <c r="BF9" s="684"/>
      <c r="BG9" s="685">
        <v>30368</v>
      </c>
      <c r="BH9" s="686"/>
      <c r="BI9" s="686"/>
      <c r="BJ9" s="686"/>
      <c r="BK9" s="686"/>
      <c r="BL9" s="686"/>
      <c r="BM9" s="686"/>
      <c r="BN9" s="687"/>
      <c r="BO9" s="688">
        <v>32.4</v>
      </c>
      <c r="BP9" s="688"/>
      <c r="BQ9" s="688"/>
      <c r="BR9" s="688"/>
      <c r="BS9" s="694" t="s">
        <v>245</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96629</v>
      </c>
      <c r="CS9" s="686"/>
      <c r="CT9" s="686"/>
      <c r="CU9" s="686"/>
      <c r="CV9" s="686"/>
      <c r="CW9" s="686"/>
      <c r="CX9" s="686"/>
      <c r="CY9" s="687"/>
      <c r="CZ9" s="688">
        <v>4.3</v>
      </c>
      <c r="DA9" s="688"/>
      <c r="DB9" s="688"/>
      <c r="DC9" s="688"/>
      <c r="DD9" s="694" t="s">
        <v>176</v>
      </c>
      <c r="DE9" s="686"/>
      <c r="DF9" s="686"/>
      <c r="DG9" s="686"/>
      <c r="DH9" s="686"/>
      <c r="DI9" s="686"/>
      <c r="DJ9" s="686"/>
      <c r="DK9" s="686"/>
      <c r="DL9" s="686"/>
      <c r="DM9" s="686"/>
      <c r="DN9" s="686"/>
      <c r="DO9" s="686"/>
      <c r="DP9" s="687"/>
      <c r="DQ9" s="694">
        <v>92954</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128</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3011</v>
      </c>
      <c r="BH10" s="686"/>
      <c r="BI10" s="686"/>
      <c r="BJ10" s="686"/>
      <c r="BK10" s="686"/>
      <c r="BL10" s="686"/>
      <c r="BM10" s="686"/>
      <c r="BN10" s="687"/>
      <c r="BO10" s="688">
        <v>3.2</v>
      </c>
      <c r="BP10" s="688"/>
      <c r="BQ10" s="688"/>
      <c r="BR10" s="688"/>
      <c r="BS10" s="694" t="s">
        <v>176</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t="s">
        <v>176</v>
      </c>
      <c r="CS10" s="686"/>
      <c r="CT10" s="686"/>
      <c r="CU10" s="686"/>
      <c r="CV10" s="686"/>
      <c r="CW10" s="686"/>
      <c r="CX10" s="686"/>
      <c r="CY10" s="687"/>
      <c r="CZ10" s="688" t="s">
        <v>128</v>
      </c>
      <c r="DA10" s="688"/>
      <c r="DB10" s="688"/>
      <c r="DC10" s="688"/>
      <c r="DD10" s="694" t="s">
        <v>128</v>
      </c>
      <c r="DE10" s="686"/>
      <c r="DF10" s="686"/>
      <c r="DG10" s="686"/>
      <c r="DH10" s="686"/>
      <c r="DI10" s="686"/>
      <c r="DJ10" s="686"/>
      <c r="DK10" s="686"/>
      <c r="DL10" s="686"/>
      <c r="DM10" s="686"/>
      <c r="DN10" s="686"/>
      <c r="DO10" s="686"/>
      <c r="DP10" s="687"/>
      <c r="DQ10" s="694" t="s">
        <v>245</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27274</v>
      </c>
      <c r="S11" s="686"/>
      <c r="T11" s="686"/>
      <c r="U11" s="686"/>
      <c r="V11" s="686"/>
      <c r="W11" s="686"/>
      <c r="X11" s="686"/>
      <c r="Y11" s="687"/>
      <c r="Z11" s="690">
        <v>1.2</v>
      </c>
      <c r="AA11" s="691"/>
      <c r="AB11" s="691"/>
      <c r="AC11" s="703"/>
      <c r="AD11" s="694">
        <v>27274</v>
      </c>
      <c r="AE11" s="686"/>
      <c r="AF11" s="686"/>
      <c r="AG11" s="686"/>
      <c r="AH11" s="686"/>
      <c r="AI11" s="686"/>
      <c r="AJ11" s="686"/>
      <c r="AK11" s="687"/>
      <c r="AL11" s="690">
        <v>2</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1563</v>
      </c>
      <c r="BH11" s="686"/>
      <c r="BI11" s="686"/>
      <c r="BJ11" s="686"/>
      <c r="BK11" s="686"/>
      <c r="BL11" s="686"/>
      <c r="BM11" s="686"/>
      <c r="BN11" s="687"/>
      <c r="BO11" s="688">
        <v>1.7</v>
      </c>
      <c r="BP11" s="688"/>
      <c r="BQ11" s="688"/>
      <c r="BR11" s="688"/>
      <c r="BS11" s="694" t="s">
        <v>128</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311718</v>
      </c>
      <c r="CS11" s="686"/>
      <c r="CT11" s="686"/>
      <c r="CU11" s="686"/>
      <c r="CV11" s="686"/>
      <c r="CW11" s="686"/>
      <c r="CX11" s="686"/>
      <c r="CY11" s="687"/>
      <c r="CZ11" s="688">
        <v>13.9</v>
      </c>
      <c r="DA11" s="688"/>
      <c r="DB11" s="688"/>
      <c r="DC11" s="688"/>
      <c r="DD11" s="694">
        <v>96808</v>
      </c>
      <c r="DE11" s="686"/>
      <c r="DF11" s="686"/>
      <c r="DG11" s="686"/>
      <c r="DH11" s="686"/>
      <c r="DI11" s="686"/>
      <c r="DJ11" s="686"/>
      <c r="DK11" s="686"/>
      <c r="DL11" s="686"/>
      <c r="DM11" s="686"/>
      <c r="DN11" s="686"/>
      <c r="DO11" s="686"/>
      <c r="DP11" s="687"/>
      <c r="DQ11" s="694">
        <v>225263</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176</v>
      </c>
      <c r="AA12" s="688"/>
      <c r="AB12" s="688"/>
      <c r="AC12" s="688"/>
      <c r="AD12" s="689" t="s">
        <v>128</v>
      </c>
      <c r="AE12" s="689"/>
      <c r="AF12" s="689"/>
      <c r="AG12" s="689"/>
      <c r="AH12" s="689"/>
      <c r="AI12" s="689"/>
      <c r="AJ12" s="689"/>
      <c r="AK12" s="689"/>
      <c r="AL12" s="690" t="s">
        <v>128</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47447</v>
      </c>
      <c r="BH12" s="686"/>
      <c r="BI12" s="686"/>
      <c r="BJ12" s="686"/>
      <c r="BK12" s="686"/>
      <c r="BL12" s="686"/>
      <c r="BM12" s="686"/>
      <c r="BN12" s="687"/>
      <c r="BO12" s="688">
        <v>50.7</v>
      </c>
      <c r="BP12" s="688"/>
      <c r="BQ12" s="688"/>
      <c r="BR12" s="688"/>
      <c r="BS12" s="694" t="s">
        <v>128</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152475</v>
      </c>
      <c r="CS12" s="686"/>
      <c r="CT12" s="686"/>
      <c r="CU12" s="686"/>
      <c r="CV12" s="686"/>
      <c r="CW12" s="686"/>
      <c r="CX12" s="686"/>
      <c r="CY12" s="687"/>
      <c r="CZ12" s="688">
        <v>6.8</v>
      </c>
      <c r="DA12" s="688"/>
      <c r="DB12" s="688"/>
      <c r="DC12" s="688"/>
      <c r="DD12" s="694">
        <v>70841</v>
      </c>
      <c r="DE12" s="686"/>
      <c r="DF12" s="686"/>
      <c r="DG12" s="686"/>
      <c r="DH12" s="686"/>
      <c r="DI12" s="686"/>
      <c r="DJ12" s="686"/>
      <c r="DK12" s="686"/>
      <c r="DL12" s="686"/>
      <c r="DM12" s="686"/>
      <c r="DN12" s="686"/>
      <c r="DO12" s="686"/>
      <c r="DP12" s="687"/>
      <c r="DQ12" s="694">
        <v>66831</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230</v>
      </c>
      <c r="S13" s="686"/>
      <c r="T13" s="686"/>
      <c r="U13" s="686"/>
      <c r="V13" s="686"/>
      <c r="W13" s="686"/>
      <c r="X13" s="686"/>
      <c r="Y13" s="687"/>
      <c r="Z13" s="688" t="s">
        <v>245</v>
      </c>
      <c r="AA13" s="688"/>
      <c r="AB13" s="688"/>
      <c r="AC13" s="688"/>
      <c r="AD13" s="689" t="s">
        <v>176</v>
      </c>
      <c r="AE13" s="689"/>
      <c r="AF13" s="689"/>
      <c r="AG13" s="689"/>
      <c r="AH13" s="689"/>
      <c r="AI13" s="689"/>
      <c r="AJ13" s="689"/>
      <c r="AK13" s="689"/>
      <c r="AL13" s="690" t="s">
        <v>245</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36156</v>
      </c>
      <c r="BH13" s="686"/>
      <c r="BI13" s="686"/>
      <c r="BJ13" s="686"/>
      <c r="BK13" s="686"/>
      <c r="BL13" s="686"/>
      <c r="BM13" s="686"/>
      <c r="BN13" s="687"/>
      <c r="BO13" s="688">
        <v>38.6</v>
      </c>
      <c r="BP13" s="688"/>
      <c r="BQ13" s="688"/>
      <c r="BR13" s="688"/>
      <c r="BS13" s="694" t="s">
        <v>245</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284069</v>
      </c>
      <c r="CS13" s="686"/>
      <c r="CT13" s="686"/>
      <c r="CU13" s="686"/>
      <c r="CV13" s="686"/>
      <c r="CW13" s="686"/>
      <c r="CX13" s="686"/>
      <c r="CY13" s="687"/>
      <c r="CZ13" s="688">
        <v>12.6</v>
      </c>
      <c r="DA13" s="688"/>
      <c r="DB13" s="688"/>
      <c r="DC13" s="688"/>
      <c r="DD13" s="694">
        <v>89220</v>
      </c>
      <c r="DE13" s="686"/>
      <c r="DF13" s="686"/>
      <c r="DG13" s="686"/>
      <c r="DH13" s="686"/>
      <c r="DI13" s="686"/>
      <c r="DJ13" s="686"/>
      <c r="DK13" s="686"/>
      <c r="DL13" s="686"/>
      <c r="DM13" s="686"/>
      <c r="DN13" s="686"/>
      <c r="DO13" s="686"/>
      <c r="DP13" s="687"/>
      <c r="DQ13" s="694">
        <v>225769</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4599</v>
      </c>
      <c r="BH14" s="686"/>
      <c r="BI14" s="686"/>
      <c r="BJ14" s="686"/>
      <c r="BK14" s="686"/>
      <c r="BL14" s="686"/>
      <c r="BM14" s="686"/>
      <c r="BN14" s="687"/>
      <c r="BO14" s="688">
        <v>4.9000000000000004</v>
      </c>
      <c r="BP14" s="688"/>
      <c r="BQ14" s="688"/>
      <c r="BR14" s="688"/>
      <c r="BS14" s="694" t="s">
        <v>128</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72976</v>
      </c>
      <c r="CS14" s="686"/>
      <c r="CT14" s="686"/>
      <c r="CU14" s="686"/>
      <c r="CV14" s="686"/>
      <c r="CW14" s="686"/>
      <c r="CX14" s="686"/>
      <c r="CY14" s="687"/>
      <c r="CZ14" s="688">
        <v>3.2</v>
      </c>
      <c r="DA14" s="688"/>
      <c r="DB14" s="688"/>
      <c r="DC14" s="688"/>
      <c r="DD14" s="694" t="s">
        <v>128</v>
      </c>
      <c r="DE14" s="686"/>
      <c r="DF14" s="686"/>
      <c r="DG14" s="686"/>
      <c r="DH14" s="686"/>
      <c r="DI14" s="686"/>
      <c r="DJ14" s="686"/>
      <c r="DK14" s="686"/>
      <c r="DL14" s="686"/>
      <c r="DM14" s="686"/>
      <c r="DN14" s="686"/>
      <c r="DO14" s="686"/>
      <c r="DP14" s="687"/>
      <c r="DQ14" s="694">
        <v>67653</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176</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4189</v>
      </c>
      <c r="BH15" s="686"/>
      <c r="BI15" s="686"/>
      <c r="BJ15" s="686"/>
      <c r="BK15" s="686"/>
      <c r="BL15" s="686"/>
      <c r="BM15" s="686"/>
      <c r="BN15" s="687"/>
      <c r="BO15" s="688">
        <v>4.5</v>
      </c>
      <c r="BP15" s="688"/>
      <c r="BQ15" s="688"/>
      <c r="BR15" s="688"/>
      <c r="BS15" s="694" t="s">
        <v>245</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192174</v>
      </c>
      <c r="CS15" s="686"/>
      <c r="CT15" s="686"/>
      <c r="CU15" s="686"/>
      <c r="CV15" s="686"/>
      <c r="CW15" s="686"/>
      <c r="CX15" s="686"/>
      <c r="CY15" s="687"/>
      <c r="CZ15" s="688">
        <v>8.6</v>
      </c>
      <c r="DA15" s="688"/>
      <c r="DB15" s="688"/>
      <c r="DC15" s="688"/>
      <c r="DD15" s="694">
        <v>34368</v>
      </c>
      <c r="DE15" s="686"/>
      <c r="DF15" s="686"/>
      <c r="DG15" s="686"/>
      <c r="DH15" s="686"/>
      <c r="DI15" s="686"/>
      <c r="DJ15" s="686"/>
      <c r="DK15" s="686"/>
      <c r="DL15" s="686"/>
      <c r="DM15" s="686"/>
      <c r="DN15" s="686"/>
      <c r="DO15" s="686"/>
      <c r="DP15" s="687"/>
      <c r="DQ15" s="694">
        <v>181764</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1979</v>
      </c>
      <c r="S16" s="686"/>
      <c r="T16" s="686"/>
      <c r="U16" s="686"/>
      <c r="V16" s="686"/>
      <c r="W16" s="686"/>
      <c r="X16" s="686"/>
      <c r="Y16" s="687"/>
      <c r="Z16" s="688">
        <v>0.1</v>
      </c>
      <c r="AA16" s="688"/>
      <c r="AB16" s="688"/>
      <c r="AC16" s="688"/>
      <c r="AD16" s="689">
        <v>1979</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3293</v>
      </c>
      <c r="CS16" s="686"/>
      <c r="CT16" s="686"/>
      <c r="CU16" s="686"/>
      <c r="CV16" s="686"/>
      <c r="CW16" s="686"/>
      <c r="CX16" s="686"/>
      <c r="CY16" s="687"/>
      <c r="CZ16" s="688">
        <v>0.1</v>
      </c>
      <c r="DA16" s="688"/>
      <c r="DB16" s="688"/>
      <c r="DC16" s="688"/>
      <c r="DD16" s="694" t="s">
        <v>128</v>
      </c>
      <c r="DE16" s="686"/>
      <c r="DF16" s="686"/>
      <c r="DG16" s="686"/>
      <c r="DH16" s="686"/>
      <c r="DI16" s="686"/>
      <c r="DJ16" s="686"/>
      <c r="DK16" s="686"/>
      <c r="DL16" s="686"/>
      <c r="DM16" s="686"/>
      <c r="DN16" s="686"/>
      <c r="DO16" s="686"/>
      <c r="DP16" s="687"/>
      <c r="DQ16" s="694">
        <v>3293</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234</v>
      </c>
      <c r="S17" s="686"/>
      <c r="T17" s="686"/>
      <c r="U17" s="686"/>
      <c r="V17" s="686"/>
      <c r="W17" s="686"/>
      <c r="X17" s="686"/>
      <c r="Y17" s="687"/>
      <c r="Z17" s="688">
        <v>0</v>
      </c>
      <c r="AA17" s="688"/>
      <c r="AB17" s="688"/>
      <c r="AC17" s="688"/>
      <c r="AD17" s="689">
        <v>234</v>
      </c>
      <c r="AE17" s="689"/>
      <c r="AF17" s="689"/>
      <c r="AG17" s="689"/>
      <c r="AH17" s="689"/>
      <c r="AI17" s="689"/>
      <c r="AJ17" s="689"/>
      <c r="AK17" s="689"/>
      <c r="AL17" s="690">
        <v>0</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176</v>
      </c>
      <c r="BH17" s="686"/>
      <c r="BI17" s="686"/>
      <c r="BJ17" s="686"/>
      <c r="BK17" s="686"/>
      <c r="BL17" s="686"/>
      <c r="BM17" s="686"/>
      <c r="BN17" s="687"/>
      <c r="BO17" s="688" t="s">
        <v>245</v>
      </c>
      <c r="BP17" s="688"/>
      <c r="BQ17" s="688"/>
      <c r="BR17" s="688"/>
      <c r="BS17" s="694" t="s">
        <v>245</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201932</v>
      </c>
      <c r="CS17" s="686"/>
      <c r="CT17" s="686"/>
      <c r="CU17" s="686"/>
      <c r="CV17" s="686"/>
      <c r="CW17" s="686"/>
      <c r="CX17" s="686"/>
      <c r="CY17" s="687"/>
      <c r="CZ17" s="688">
        <v>9</v>
      </c>
      <c r="DA17" s="688"/>
      <c r="DB17" s="688"/>
      <c r="DC17" s="688"/>
      <c r="DD17" s="694" t="s">
        <v>128</v>
      </c>
      <c r="DE17" s="686"/>
      <c r="DF17" s="686"/>
      <c r="DG17" s="686"/>
      <c r="DH17" s="686"/>
      <c r="DI17" s="686"/>
      <c r="DJ17" s="686"/>
      <c r="DK17" s="686"/>
      <c r="DL17" s="686"/>
      <c r="DM17" s="686"/>
      <c r="DN17" s="686"/>
      <c r="DO17" s="686"/>
      <c r="DP17" s="687"/>
      <c r="DQ17" s="694">
        <v>197128</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1061</v>
      </c>
      <c r="S18" s="686"/>
      <c r="T18" s="686"/>
      <c r="U18" s="686"/>
      <c r="V18" s="686"/>
      <c r="W18" s="686"/>
      <c r="X18" s="686"/>
      <c r="Y18" s="687"/>
      <c r="Z18" s="688">
        <v>0</v>
      </c>
      <c r="AA18" s="688"/>
      <c r="AB18" s="688"/>
      <c r="AC18" s="688"/>
      <c r="AD18" s="689">
        <v>1061</v>
      </c>
      <c r="AE18" s="689"/>
      <c r="AF18" s="689"/>
      <c r="AG18" s="689"/>
      <c r="AH18" s="689"/>
      <c r="AI18" s="689"/>
      <c r="AJ18" s="689"/>
      <c r="AK18" s="689"/>
      <c r="AL18" s="690">
        <v>0.1</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245</v>
      </c>
      <c r="BH18" s="686"/>
      <c r="BI18" s="686"/>
      <c r="BJ18" s="686"/>
      <c r="BK18" s="686"/>
      <c r="BL18" s="686"/>
      <c r="BM18" s="686"/>
      <c r="BN18" s="687"/>
      <c r="BO18" s="688" t="s">
        <v>245</v>
      </c>
      <c r="BP18" s="688"/>
      <c r="BQ18" s="688"/>
      <c r="BR18" s="688"/>
      <c r="BS18" s="694" t="s">
        <v>128</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245</v>
      </c>
      <c r="DA18" s="688"/>
      <c r="DB18" s="688"/>
      <c r="DC18" s="688"/>
      <c r="DD18" s="694" t="s">
        <v>245</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67</v>
      </c>
      <c r="S19" s="686"/>
      <c r="T19" s="686"/>
      <c r="U19" s="686"/>
      <c r="V19" s="686"/>
      <c r="W19" s="686"/>
      <c r="X19" s="686"/>
      <c r="Y19" s="687"/>
      <c r="Z19" s="688">
        <v>0</v>
      </c>
      <c r="AA19" s="688"/>
      <c r="AB19" s="688"/>
      <c r="AC19" s="688"/>
      <c r="AD19" s="689">
        <v>67</v>
      </c>
      <c r="AE19" s="689"/>
      <c r="AF19" s="689"/>
      <c r="AG19" s="689"/>
      <c r="AH19" s="689"/>
      <c r="AI19" s="689"/>
      <c r="AJ19" s="689"/>
      <c r="AK19" s="689"/>
      <c r="AL19" s="690">
        <v>0</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658</v>
      </c>
      <c r="BH19" s="686"/>
      <c r="BI19" s="686"/>
      <c r="BJ19" s="686"/>
      <c r="BK19" s="686"/>
      <c r="BL19" s="686"/>
      <c r="BM19" s="686"/>
      <c r="BN19" s="687"/>
      <c r="BO19" s="688">
        <v>0.7</v>
      </c>
      <c r="BP19" s="688"/>
      <c r="BQ19" s="688"/>
      <c r="BR19" s="688"/>
      <c r="BS19" s="694" t="s">
        <v>128</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245</v>
      </c>
      <c r="CS19" s="686"/>
      <c r="CT19" s="686"/>
      <c r="CU19" s="686"/>
      <c r="CV19" s="686"/>
      <c r="CW19" s="686"/>
      <c r="CX19" s="686"/>
      <c r="CY19" s="687"/>
      <c r="CZ19" s="688" t="s">
        <v>128</v>
      </c>
      <c r="DA19" s="688"/>
      <c r="DB19" s="688"/>
      <c r="DC19" s="688"/>
      <c r="DD19" s="694" t="s">
        <v>176</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920</v>
      </c>
      <c r="S20" s="686"/>
      <c r="T20" s="686"/>
      <c r="U20" s="686"/>
      <c r="V20" s="686"/>
      <c r="W20" s="686"/>
      <c r="X20" s="686"/>
      <c r="Y20" s="687"/>
      <c r="Z20" s="688">
        <v>0</v>
      </c>
      <c r="AA20" s="688"/>
      <c r="AB20" s="688"/>
      <c r="AC20" s="688"/>
      <c r="AD20" s="689">
        <v>920</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658</v>
      </c>
      <c r="BH20" s="686"/>
      <c r="BI20" s="686"/>
      <c r="BJ20" s="686"/>
      <c r="BK20" s="686"/>
      <c r="BL20" s="686"/>
      <c r="BM20" s="686"/>
      <c r="BN20" s="687"/>
      <c r="BO20" s="688">
        <v>0.7</v>
      </c>
      <c r="BP20" s="688"/>
      <c r="BQ20" s="688"/>
      <c r="BR20" s="688"/>
      <c r="BS20" s="694" t="s">
        <v>128</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2247015</v>
      </c>
      <c r="CS20" s="686"/>
      <c r="CT20" s="686"/>
      <c r="CU20" s="686"/>
      <c r="CV20" s="686"/>
      <c r="CW20" s="686"/>
      <c r="CX20" s="686"/>
      <c r="CY20" s="687"/>
      <c r="CZ20" s="688">
        <v>100</v>
      </c>
      <c r="DA20" s="688"/>
      <c r="DB20" s="688"/>
      <c r="DC20" s="688"/>
      <c r="DD20" s="694">
        <v>319792</v>
      </c>
      <c r="DE20" s="686"/>
      <c r="DF20" s="686"/>
      <c r="DG20" s="686"/>
      <c r="DH20" s="686"/>
      <c r="DI20" s="686"/>
      <c r="DJ20" s="686"/>
      <c r="DK20" s="686"/>
      <c r="DL20" s="686"/>
      <c r="DM20" s="686"/>
      <c r="DN20" s="686"/>
      <c r="DO20" s="686"/>
      <c r="DP20" s="687"/>
      <c r="DQ20" s="694">
        <v>1713252</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74</v>
      </c>
      <c r="S21" s="686"/>
      <c r="T21" s="686"/>
      <c r="U21" s="686"/>
      <c r="V21" s="686"/>
      <c r="W21" s="686"/>
      <c r="X21" s="686"/>
      <c r="Y21" s="687"/>
      <c r="Z21" s="688">
        <v>0</v>
      </c>
      <c r="AA21" s="688"/>
      <c r="AB21" s="688"/>
      <c r="AC21" s="688"/>
      <c r="AD21" s="689">
        <v>74</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658</v>
      </c>
      <c r="BH21" s="686"/>
      <c r="BI21" s="686"/>
      <c r="BJ21" s="686"/>
      <c r="BK21" s="686"/>
      <c r="BL21" s="686"/>
      <c r="BM21" s="686"/>
      <c r="BN21" s="687"/>
      <c r="BO21" s="688">
        <v>0.7</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1312427</v>
      </c>
      <c r="S22" s="686"/>
      <c r="T22" s="686"/>
      <c r="U22" s="686"/>
      <c r="V22" s="686"/>
      <c r="W22" s="686"/>
      <c r="X22" s="686"/>
      <c r="Y22" s="687"/>
      <c r="Z22" s="688">
        <v>57.1</v>
      </c>
      <c r="AA22" s="688"/>
      <c r="AB22" s="688"/>
      <c r="AC22" s="688"/>
      <c r="AD22" s="689">
        <v>1211557</v>
      </c>
      <c r="AE22" s="689"/>
      <c r="AF22" s="689"/>
      <c r="AG22" s="689"/>
      <c r="AH22" s="689"/>
      <c r="AI22" s="689"/>
      <c r="AJ22" s="689"/>
      <c r="AK22" s="689"/>
      <c r="AL22" s="690">
        <v>88.2</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176</v>
      </c>
      <c r="BH22" s="686"/>
      <c r="BI22" s="686"/>
      <c r="BJ22" s="686"/>
      <c r="BK22" s="686"/>
      <c r="BL22" s="686"/>
      <c r="BM22" s="686"/>
      <c r="BN22" s="687"/>
      <c r="BO22" s="688" t="s">
        <v>128</v>
      </c>
      <c r="BP22" s="688"/>
      <c r="BQ22" s="688"/>
      <c r="BR22" s="688"/>
      <c r="BS22" s="694" t="s">
        <v>245</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1211557</v>
      </c>
      <c r="S23" s="686"/>
      <c r="T23" s="686"/>
      <c r="U23" s="686"/>
      <c r="V23" s="686"/>
      <c r="W23" s="686"/>
      <c r="X23" s="686"/>
      <c r="Y23" s="687"/>
      <c r="Z23" s="688">
        <v>52.7</v>
      </c>
      <c r="AA23" s="688"/>
      <c r="AB23" s="688"/>
      <c r="AC23" s="688"/>
      <c r="AD23" s="689">
        <v>1211557</v>
      </c>
      <c r="AE23" s="689"/>
      <c r="AF23" s="689"/>
      <c r="AG23" s="689"/>
      <c r="AH23" s="689"/>
      <c r="AI23" s="689"/>
      <c r="AJ23" s="689"/>
      <c r="AK23" s="689"/>
      <c r="AL23" s="690">
        <v>88.2</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176</v>
      </c>
      <c r="BP23" s="688"/>
      <c r="BQ23" s="688"/>
      <c r="BR23" s="688"/>
      <c r="BS23" s="694" t="s">
        <v>128</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100644</v>
      </c>
      <c r="S24" s="686"/>
      <c r="T24" s="686"/>
      <c r="U24" s="686"/>
      <c r="V24" s="686"/>
      <c r="W24" s="686"/>
      <c r="X24" s="686"/>
      <c r="Y24" s="687"/>
      <c r="Z24" s="688">
        <v>4.4000000000000004</v>
      </c>
      <c r="AA24" s="688"/>
      <c r="AB24" s="688"/>
      <c r="AC24" s="688"/>
      <c r="AD24" s="689" t="s">
        <v>128</v>
      </c>
      <c r="AE24" s="689"/>
      <c r="AF24" s="689"/>
      <c r="AG24" s="689"/>
      <c r="AH24" s="689"/>
      <c r="AI24" s="689"/>
      <c r="AJ24" s="689"/>
      <c r="AK24" s="689"/>
      <c r="AL24" s="690" t="s">
        <v>176</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245</v>
      </c>
      <c r="BH24" s="686"/>
      <c r="BI24" s="686"/>
      <c r="BJ24" s="686"/>
      <c r="BK24" s="686"/>
      <c r="BL24" s="686"/>
      <c r="BM24" s="686"/>
      <c r="BN24" s="687"/>
      <c r="BO24" s="688" t="s">
        <v>245</v>
      </c>
      <c r="BP24" s="688"/>
      <c r="BQ24" s="688"/>
      <c r="BR24" s="688"/>
      <c r="BS24" s="694" t="s">
        <v>245</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600303</v>
      </c>
      <c r="CS24" s="675"/>
      <c r="CT24" s="675"/>
      <c r="CU24" s="675"/>
      <c r="CV24" s="675"/>
      <c r="CW24" s="675"/>
      <c r="CX24" s="675"/>
      <c r="CY24" s="676"/>
      <c r="CZ24" s="679">
        <v>26.7</v>
      </c>
      <c r="DA24" s="680"/>
      <c r="DB24" s="680"/>
      <c r="DC24" s="699"/>
      <c r="DD24" s="724">
        <v>555826</v>
      </c>
      <c r="DE24" s="675"/>
      <c r="DF24" s="675"/>
      <c r="DG24" s="675"/>
      <c r="DH24" s="675"/>
      <c r="DI24" s="675"/>
      <c r="DJ24" s="675"/>
      <c r="DK24" s="676"/>
      <c r="DL24" s="724">
        <v>551740</v>
      </c>
      <c r="DM24" s="675"/>
      <c r="DN24" s="675"/>
      <c r="DO24" s="675"/>
      <c r="DP24" s="675"/>
      <c r="DQ24" s="675"/>
      <c r="DR24" s="675"/>
      <c r="DS24" s="675"/>
      <c r="DT24" s="675"/>
      <c r="DU24" s="675"/>
      <c r="DV24" s="676"/>
      <c r="DW24" s="679">
        <v>39.200000000000003</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v>226</v>
      </c>
      <c r="S25" s="686"/>
      <c r="T25" s="686"/>
      <c r="U25" s="686"/>
      <c r="V25" s="686"/>
      <c r="W25" s="686"/>
      <c r="X25" s="686"/>
      <c r="Y25" s="687"/>
      <c r="Z25" s="688">
        <v>0</v>
      </c>
      <c r="AA25" s="688"/>
      <c r="AB25" s="688"/>
      <c r="AC25" s="688"/>
      <c r="AD25" s="689" t="s">
        <v>128</v>
      </c>
      <c r="AE25" s="689"/>
      <c r="AF25" s="689"/>
      <c r="AG25" s="689"/>
      <c r="AH25" s="689"/>
      <c r="AI25" s="689"/>
      <c r="AJ25" s="689"/>
      <c r="AK25" s="689"/>
      <c r="AL25" s="690" t="s">
        <v>128</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245</v>
      </c>
      <c r="BH25" s="686"/>
      <c r="BI25" s="686"/>
      <c r="BJ25" s="686"/>
      <c r="BK25" s="686"/>
      <c r="BL25" s="686"/>
      <c r="BM25" s="686"/>
      <c r="BN25" s="687"/>
      <c r="BO25" s="688" t="s">
        <v>128</v>
      </c>
      <c r="BP25" s="688"/>
      <c r="BQ25" s="688"/>
      <c r="BR25" s="688"/>
      <c r="BS25" s="694" t="s">
        <v>176</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349836</v>
      </c>
      <c r="CS25" s="721"/>
      <c r="CT25" s="721"/>
      <c r="CU25" s="721"/>
      <c r="CV25" s="721"/>
      <c r="CW25" s="721"/>
      <c r="CX25" s="721"/>
      <c r="CY25" s="722"/>
      <c r="CZ25" s="690">
        <v>15.6</v>
      </c>
      <c r="DA25" s="719"/>
      <c r="DB25" s="719"/>
      <c r="DC25" s="723"/>
      <c r="DD25" s="694">
        <v>335273</v>
      </c>
      <c r="DE25" s="721"/>
      <c r="DF25" s="721"/>
      <c r="DG25" s="721"/>
      <c r="DH25" s="721"/>
      <c r="DI25" s="721"/>
      <c r="DJ25" s="721"/>
      <c r="DK25" s="722"/>
      <c r="DL25" s="694">
        <v>331187</v>
      </c>
      <c r="DM25" s="721"/>
      <c r="DN25" s="721"/>
      <c r="DO25" s="721"/>
      <c r="DP25" s="721"/>
      <c r="DQ25" s="721"/>
      <c r="DR25" s="721"/>
      <c r="DS25" s="721"/>
      <c r="DT25" s="721"/>
      <c r="DU25" s="721"/>
      <c r="DV25" s="722"/>
      <c r="DW25" s="690">
        <v>23.6</v>
      </c>
      <c r="DX25" s="719"/>
      <c r="DY25" s="719"/>
      <c r="DZ25" s="719"/>
      <c r="EA25" s="719"/>
      <c r="EB25" s="719"/>
      <c r="EC25" s="720"/>
    </row>
    <row r="26" spans="2:133" ht="11.25" customHeight="1" x14ac:dyDescent="0.15">
      <c r="B26" s="682" t="s">
        <v>298</v>
      </c>
      <c r="C26" s="683"/>
      <c r="D26" s="683"/>
      <c r="E26" s="683"/>
      <c r="F26" s="683"/>
      <c r="G26" s="683"/>
      <c r="H26" s="683"/>
      <c r="I26" s="683"/>
      <c r="J26" s="683"/>
      <c r="K26" s="683"/>
      <c r="L26" s="683"/>
      <c r="M26" s="683"/>
      <c r="N26" s="683"/>
      <c r="O26" s="683"/>
      <c r="P26" s="683"/>
      <c r="Q26" s="684"/>
      <c r="R26" s="685">
        <v>1470988</v>
      </c>
      <c r="S26" s="686"/>
      <c r="T26" s="686"/>
      <c r="U26" s="686"/>
      <c r="V26" s="686"/>
      <c r="W26" s="686"/>
      <c r="X26" s="686"/>
      <c r="Y26" s="687"/>
      <c r="Z26" s="688">
        <v>64</v>
      </c>
      <c r="AA26" s="688"/>
      <c r="AB26" s="688"/>
      <c r="AC26" s="688"/>
      <c r="AD26" s="689">
        <v>1370118</v>
      </c>
      <c r="AE26" s="689"/>
      <c r="AF26" s="689"/>
      <c r="AG26" s="689"/>
      <c r="AH26" s="689"/>
      <c r="AI26" s="689"/>
      <c r="AJ26" s="689"/>
      <c r="AK26" s="689"/>
      <c r="AL26" s="690">
        <v>99.8</v>
      </c>
      <c r="AM26" s="691"/>
      <c r="AN26" s="691"/>
      <c r="AO26" s="692"/>
      <c r="AP26" s="704" t="s">
        <v>299</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245</v>
      </c>
      <c r="BP26" s="688"/>
      <c r="BQ26" s="688"/>
      <c r="BR26" s="688"/>
      <c r="BS26" s="694" t="s">
        <v>245</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177164</v>
      </c>
      <c r="CS26" s="686"/>
      <c r="CT26" s="686"/>
      <c r="CU26" s="686"/>
      <c r="CV26" s="686"/>
      <c r="CW26" s="686"/>
      <c r="CX26" s="686"/>
      <c r="CY26" s="687"/>
      <c r="CZ26" s="690">
        <v>7.9</v>
      </c>
      <c r="DA26" s="719"/>
      <c r="DB26" s="719"/>
      <c r="DC26" s="723"/>
      <c r="DD26" s="694">
        <v>169567</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301</v>
      </c>
      <c r="C27" s="683"/>
      <c r="D27" s="683"/>
      <c r="E27" s="683"/>
      <c r="F27" s="683"/>
      <c r="G27" s="683"/>
      <c r="H27" s="683"/>
      <c r="I27" s="683"/>
      <c r="J27" s="683"/>
      <c r="K27" s="683"/>
      <c r="L27" s="683"/>
      <c r="M27" s="683"/>
      <c r="N27" s="683"/>
      <c r="O27" s="683"/>
      <c r="P27" s="683"/>
      <c r="Q27" s="684"/>
      <c r="R27" s="685" t="s">
        <v>245</v>
      </c>
      <c r="S27" s="686"/>
      <c r="T27" s="686"/>
      <c r="U27" s="686"/>
      <c r="V27" s="686"/>
      <c r="W27" s="686"/>
      <c r="X27" s="686"/>
      <c r="Y27" s="687"/>
      <c r="Z27" s="688" t="s">
        <v>128</v>
      </c>
      <c r="AA27" s="688"/>
      <c r="AB27" s="688"/>
      <c r="AC27" s="688"/>
      <c r="AD27" s="689" t="s">
        <v>128</v>
      </c>
      <c r="AE27" s="689"/>
      <c r="AF27" s="689"/>
      <c r="AG27" s="689"/>
      <c r="AH27" s="689"/>
      <c r="AI27" s="689"/>
      <c r="AJ27" s="689"/>
      <c r="AK27" s="689"/>
      <c r="AL27" s="690" t="s">
        <v>245</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93627</v>
      </c>
      <c r="BH27" s="686"/>
      <c r="BI27" s="686"/>
      <c r="BJ27" s="686"/>
      <c r="BK27" s="686"/>
      <c r="BL27" s="686"/>
      <c r="BM27" s="686"/>
      <c r="BN27" s="687"/>
      <c r="BO27" s="688">
        <v>100</v>
      </c>
      <c r="BP27" s="688"/>
      <c r="BQ27" s="688"/>
      <c r="BR27" s="688"/>
      <c r="BS27" s="694" t="s">
        <v>128</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48535</v>
      </c>
      <c r="CS27" s="721"/>
      <c r="CT27" s="721"/>
      <c r="CU27" s="721"/>
      <c r="CV27" s="721"/>
      <c r="CW27" s="721"/>
      <c r="CX27" s="721"/>
      <c r="CY27" s="722"/>
      <c r="CZ27" s="690">
        <v>2.2000000000000002</v>
      </c>
      <c r="DA27" s="719"/>
      <c r="DB27" s="719"/>
      <c r="DC27" s="723"/>
      <c r="DD27" s="694">
        <v>23425</v>
      </c>
      <c r="DE27" s="721"/>
      <c r="DF27" s="721"/>
      <c r="DG27" s="721"/>
      <c r="DH27" s="721"/>
      <c r="DI27" s="721"/>
      <c r="DJ27" s="721"/>
      <c r="DK27" s="722"/>
      <c r="DL27" s="694">
        <v>23425</v>
      </c>
      <c r="DM27" s="721"/>
      <c r="DN27" s="721"/>
      <c r="DO27" s="721"/>
      <c r="DP27" s="721"/>
      <c r="DQ27" s="721"/>
      <c r="DR27" s="721"/>
      <c r="DS27" s="721"/>
      <c r="DT27" s="721"/>
      <c r="DU27" s="721"/>
      <c r="DV27" s="722"/>
      <c r="DW27" s="690">
        <v>1.7</v>
      </c>
      <c r="DX27" s="719"/>
      <c r="DY27" s="719"/>
      <c r="DZ27" s="719"/>
      <c r="EA27" s="719"/>
      <c r="EB27" s="719"/>
      <c r="EC27" s="720"/>
    </row>
    <row r="28" spans="2:133" ht="11.25" customHeight="1" x14ac:dyDescent="0.15">
      <c r="B28" s="682" t="s">
        <v>304</v>
      </c>
      <c r="C28" s="683"/>
      <c r="D28" s="683"/>
      <c r="E28" s="683"/>
      <c r="F28" s="683"/>
      <c r="G28" s="683"/>
      <c r="H28" s="683"/>
      <c r="I28" s="683"/>
      <c r="J28" s="683"/>
      <c r="K28" s="683"/>
      <c r="L28" s="683"/>
      <c r="M28" s="683"/>
      <c r="N28" s="683"/>
      <c r="O28" s="683"/>
      <c r="P28" s="683"/>
      <c r="Q28" s="684"/>
      <c r="R28" s="685">
        <v>207</v>
      </c>
      <c r="S28" s="686"/>
      <c r="T28" s="686"/>
      <c r="U28" s="686"/>
      <c r="V28" s="686"/>
      <c r="W28" s="686"/>
      <c r="X28" s="686"/>
      <c r="Y28" s="687"/>
      <c r="Z28" s="688">
        <v>0</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201932</v>
      </c>
      <c r="CS28" s="686"/>
      <c r="CT28" s="686"/>
      <c r="CU28" s="686"/>
      <c r="CV28" s="686"/>
      <c r="CW28" s="686"/>
      <c r="CX28" s="686"/>
      <c r="CY28" s="687"/>
      <c r="CZ28" s="690">
        <v>9</v>
      </c>
      <c r="DA28" s="719"/>
      <c r="DB28" s="719"/>
      <c r="DC28" s="723"/>
      <c r="DD28" s="694">
        <v>197128</v>
      </c>
      <c r="DE28" s="686"/>
      <c r="DF28" s="686"/>
      <c r="DG28" s="686"/>
      <c r="DH28" s="686"/>
      <c r="DI28" s="686"/>
      <c r="DJ28" s="686"/>
      <c r="DK28" s="687"/>
      <c r="DL28" s="694">
        <v>197128</v>
      </c>
      <c r="DM28" s="686"/>
      <c r="DN28" s="686"/>
      <c r="DO28" s="686"/>
      <c r="DP28" s="686"/>
      <c r="DQ28" s="686"/>
      <c r="DR28" s="686"/>
      <c r="DS28" s="686"/>
      <c r="DT28" s="686"/>
      <c r="DU28" s="686"/>
      <c r="DV28" s="687"/>
      <c r="DW28" s="690">
        <v>14</v>
      </c>
      <c r="DX28" s="719"/>
      <c r="DY28" s="719"/>
      <c r="DZ28" s="719"/>
      <c r="EA28" s="719"/>
      <c r="EB28" s="719"/>
      <c r="EC28" s="720"/>
    </row>
    <row r="29" spans="2:133" ht="11.25" customHeight="1" x14ac:dyDescent="0.15">
      <c r="B29" s="682" t="s">
        <v>306</v>
      </c>
      <c r="C29" s="683"/>
      <c r="D29" s="683"/>
      <c r="E29" s="683"/>
      <c r="F29" s="683"/>
      <c r="G29" s="683"/>
      <c r="H29" s="683"/>
      <c r="I29" s="683"/>
      <c r="J29" s="683"/>
      <c r="K29" s="683"/>
      <c r="L29" s="683"/>
      <c r="M29" s="683"/>
      <c r="N29" s="683"/>
      <c r="O29" s="683"/>
      <c r="P29" s="683"/>
      <c r="Q29" s="684"/>
      <c r="R29" s="685">
        <v>19439</v>
      </c>
      <c r="S29" s="686"/>
      <c r="T29" s="686"/>
      <c r="U29" s="686"/>
      <c r="V29" s="686"/>
      <c r="W29" s="686"/>
      <c r="X29" s="686"/>
      <c r="Y29" s="687"/>
      <c r="Z29" s="688">
        <v>0.8</v>
      </c>
      <c r="AA29" s="688"/>
      <c r="AB29" s="688"/>
      <c r="AC29" s="688"/>
      <c r="AD29" s="689">
        <v>2734</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308</v>
      </c>
      <c r="CG29" s="701"/>
      <c r="CH29" s="701"/>
      <c r="CI29" s="701"/>
      <c r="CJ29" s="701"/>
      <c r="CK29" s="701"/>
      <c r="CL29" s="701"/>
      <c r="CM29" s="701"/>
      <c r="CN29" s="701"/>
      <c r="CO29" s="701"/>
      <c r="CP29" s="701"/>
      <c r="CQ29" s="702"/>
      <c r="CR29" s="685">
        <v>201932</v>
      </c>
      <c r="CS29" s="721"/>
      <c r="CT29" s="721"/>
      <c r="CU29" s="721"/>
      <c r="CV29" s="721"/>
      <c r="CW29" s="721"/>
      <c r="CX29" s="721"/>
      <c r="CY29" s="722"/>
      <c r="CZ29" s="690">
        <v>9</v>
      </c>
      <c r="DA29" s="719"/>
      <c r="DB29" s="719"/>
      <c r="DC29" s="723"/>
      <c r="DD29" s="694">
        <v>197128</v>
      </c>
      <c r="DE29" s="721"/>
      <c r="DF29" s="721"/>
      <c r="DG29" s="721"/>
      <c r="DH29" s="721"/>
      <c r="DI29" s="721"/>
      <c r="DJ29" s="721"/>
      <c r="DK29" s="722"/>
      <c r="DL29" s="694">
        <v>197128</v>
      </c>
      <c r="DM29" s="721"/>
      <c r="DN29" s="721"/>
      <c r="DO29" s="721"/>
      <c r="DP29" s="721"/>
      <c r="DQ29" s="721"/>
      <c r="DR29" s="721"/>
      <c r="DS29" s="721"/>
      <c r="DT29" s="721"/>
      <c r="DU29" s="721"/>
      <c r="DV29" s="722"/>
      <c r="DW29" s="690">
        <v>14</v>
      </c>
      <c r="DX29" s="719"/>
      <c r="DY29" s="719"/>
      <c r="DZ29" s="719"/>
      <c r="EA29" s="719"/>
      <c r="EB29" s="719"/>
      <c r="EC29" s="720"/>
    </row>
    <row r="30" spans="2:133" ht="11.25" customHeight="1" x14ac:dyDescent="0.15">
      <c r="B30" s="682" t="s">
        <v>309</v>
      </c>
      <c r="C30" s="683"/>
      <c r="D30" s="683"/>
      <c r="E30" s="683"/>
      <c r="F30" s="683"/>
      <c r="G30" s="683"/>
      <c r="H30" s="683"/>
      <c r="I30" s="683"/>
      <c r="J30" s="683"/>
      <c r="K30" s="683"/>
      <c r="L30" s="683"/>
      <c r="M30" s="683"/>
      <c r="N30" s="683"/>
      <c r="O30" s="683"/>
      <c r="P30" s="683"/>
      <c r="Q30" s="684"/>
      <c r="R30" s="685">
        <v>911</v>
      </c>
      <c r="S30" s="686"/>
      <c r="T30" s="686"/>
      <c r="U30" s="686"/>
      <c r="V30" s="686"/>
      <c r="W30" s="686"/>
      <c r="X30" s="686"/>
      <c r="Y30" s="687"/>
      <c r="Z30" s="688">
        <v>0</v>
      </c>
      <c r="AA30" s="688"/>
      <c r="AB30" s="688"/>
      <c r="AC30" s="688"/>
      <c r="AD30" s="689" t="s">
        <v>245</v>
      </c>
      <c r="AE30" s="689"/>
      <c r="AF30" s="689"/>
      <c r="AG30" s="689"/>
      <c r="AH30" s="689"/>
      <c r="AI30" s="689"/>
      <c r="AJ30" s="689"/>
      <c r="AK30" s="689"/>
      <c r="AL30" s="690" t="s">
        <v>128</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310</v>
      </c>
      <c r="BH30" s="738"/>
      <c r="BI30" s="738"/>
      <c r="BJ30" s="738"/>
      <c r="BK30" s="738"/>
      <c r="BL30" s="738"/>
      <c r="BM30" s="738"/>
      <c r="BN30" s="738"/>
      <c r="BO30" s="738"/>
      <c r="BP30" s="738"/>
      <c r="BQ30" s="739"/>
      <c r="BR30" s="664" t="s">
        <v>311</v>
      </c>
      <c r="BS30" s="738"/>
      <c r="BT30" s="738"/>
      <c r="BU30" s="738"/>
      <c r="BV30" s="738"/>
      <c r="BW30" s="738"/>
      <c r="BX30" s="738"/>
      <c r="BY30" s="738"/>
      <c r="BZ30" s="738"/>
      <c r="CA30" s="738"/>
      <c r="CB30" s="739"/>
      <c r="CD30" s="727"/>
      <c r="CE30" s="728"/>
      <c r="CF30" s="700" t="s">
        <v>312</v>
      </c>
      <c r="CG30" s="701"/>
      <c r="CH30" s="701"/>
      <c r="CI30" s="701"/>
      <c r="CJ30" s="701"/>
      <c r="CK30" s="701"/>
      <c r="CL30" s="701"/>
      <c r="CM30" s="701"/>
      <c r="CN30" s="701"/>
      <c r="CO30" s="701"/>
      <c r="CP30" s="701"/>
      <c r="CQ30" s="702"/>
      <c r="CR30" s="685">
        <v>193404</v>
      </c>
      <c r="CS30" s="686"/>
      <c r="CT30" s="686"/>
      <c r="CU30" s="686"/>
      <c r="CV30" s="686"/>
      <c r="CW30" s="686"/>
      <c r="CX30" s="686"/>
      <c r="CY30" s="687"/>
      <c r="CZ30" s="690">
        <v>8.6</v>
      </c>
      <c r="DA30" s="719"/>
      <c r="DB30" s="719"/>
      <c r="DC30" s="723"/>
      <c r="DD30" s="694">
        <v>188600</v>
      </c>
      <c r="DE30" s="686"/>
      <c r="DF30" s="686"/>
      <c r="DG30" s="686"/>
      <c r="DH30" s="686"/>
      <c r="DI30" s="686"/>
      <c r="DJ30" s="686"/>
      <c r="DK30" s="687"/>
      <c r="DL30" s="694">
        <v>188600</v>
      </c>
      <c r="DM30" s="686"/>
      <c r="DN30" s="686"/>
      <c r="DO30" s="686"/>
      <c r="DP30" s="686"/>
      <c r="DQ30" s="686"/>
      <c r="DR30" s="686"/>
      <c r="DS30" s="686"/>
      <c r="DT30" s="686"/>
      <c r="DU30" s="686"/>
      <c r="DV30" s="687"/>
      <c r="DW30" s="690">
        <v>13.4</v>
      </c>
      <c r="DX30" s="719"/>
      <c r="DY30" s="719"/>
      <c r="DZ30" s="719"/>
      <c r="EA30" s="719"/>
      <c r="EB30" s="719"/>
      <c r="EC30" s="720"/>
    </row>
    <row r="31" spans="2:133" ht="11.25" customHeight="1" x14ac:dyDescent="0.15">
      <c r="B31" s="682" t="s">
        <v>313</v>
      </c>
      <c r="C31" s="683"/>
      <c r="D31" s="683"/>
      <c r="E31" s="683"/>
      <c r="F31" s="683"/>
      <c r="G31" s="683"/>
      <c r="H31" s="683"/>
      <c r="I31" s="683"/>
      <c r="J31" s="683"/>
      <c r="K31" s="683"/>
      <c r="L31" s="683"/>
      <c r="M31" s="683"/>
      <c r="N31" s="683"/>
      <c r="O31" s="683"/>
      <c r="P31" s="683"/>
      <c r="Q31" s="684"/>
      <c r="R31" s="685">
        <v>339413</v>
      </c>
      <c r="S31" s="686"/>
      <c r="T31" s="686"/>
      <c r="U31" s="686"/>
      <c r="V31" s="686"/>
      <c r="W31" s="686"/>
      <c r="X31" s="686"/>
      <c r="Y31" s="687"/>
      <c r="Z31" s="688">
        <v>14.8</v>
      </c>
      <c r="AA31" s="688"/>
      <c r="AB31" s="688"/>
      <c r="AC31" s="688"/>
      <c r="AD31" s="689" t="s">
        <v>128</v>
      </c>
      <c r="AE31" s="689"/>
      <c r="AF31" s="689"/>
      <c r="AG31" s="689"/>
      <c r="AH31" s="689"/>
      <c r="AI31" s="689"/>
      <c r="AJ31" s="689"/>
      <c r="AK31" s="689"/>
      <c r="AL31" s="690" t="s">
        <v>176</v>
      </c>
      <c r="AM31" s="691"/>
      <c r="AN31" s="691"/>
      <c r="AO31" s="692"/>
      <c r="AP31" s="742" t="s">
        <v>314</v>
      </c>
      <c r="AQ31" s="743"/>
      <c r="AR31" s="743"/>
      <c r="AS31" s="743"/>
      <c r="AT31" s="748" t="s">
        <v>315</v>
      </c>
      <c r="AU31" s="231"/>
      <c r="AV31" s="231"/>
      <c r="AW31" s="231"/>
      <c r="AX31" s="671" t="s">
        <v>189</v>
      </c>
      <c r="AY31" s="672"/>
      <c r="AZ31" s="672"/>
      <c r="BA31" s="672"/>
      <c r="BB31" s="672"/>
      <c r="BC31" s="672"/>
      <c r="BD31" s="672"/>
      <c r="BE31" s="672"/>
      <c r="BF31" s="673"/>
      <c r="BG31" s="753">
        <v>99.1</v>
      </c>
      <c r="BH31" s="740"/>
      <c r="BI31" s="740"/>
      <c r="BJ31" s="740"/>
      <c r="BK31" s="740"/>
      <c r="BL31" s="740"/>
      <c r="BM31" s="680">
        <v>90.1</v>
      </c>
      <c r="BN31" s="740"/>
      <c r="BO31" s="740"/>
      <c r="BP31" s="740"/>
      <c r="BQ31" s="741"/>
      <c r="BR31" s="753">
        <v>99.8</v>
      </c>
      <c r="BS31" s="740"/>
      <c r="BT31" s="740"/>
      <c r="BU31" s="740"/>
      <c r="BV31" s="740"/>
      <c r="BW31" s="740"/>
      <c r="BX31" s="680">
        <v>89.3</v>
      </c>
      <c r="BY31" s="740"/>
      <c r="BZ31" s="740"/>
      <c r="CA31" s="740"/>
      <c r="CB31" s="741"/>
      <c r="CD31" s="727"/>
      <c r="CE31" s="728"/>
      <c r="CF31" s="700" t="s">
        <v>316</v>
      </c>
      <c r="CG31" s="701"/>
      <c r="CH31" s="701"/>
      <c r="CI31" s="701"/>
      <c r="CJ31" s="701"/>
      <c r="CK31" s="701"/>
      <c r="CL31" s="701"/>
      <c r="CM31" s="701"/>
      <c r="CN31" s="701"/>
      <c r="CO31" s="701"/>
      <c r="CP31" s="701"/>
      <c r="CQ31" s="702"/>
      <c r="CR31" s="685">
        <v>8528</v>
      </c>
      <c r="CS31" s="721"/>
      <c r="CT31" s="721"/>
      <c r="CU31" s="721"/>
      <c r="CV31" s="721"/>
      <c r="CW31" s="721"/>
      <c r="CX31" s="721"/>
      <c r="CY31" s="722"/>
      <c r="CZ31" s="690">
        <v>0.4</v>
      </c>
      <c r="DA31" s="719"/>
      <c r="DB31" s="719"/>
      <c r="DC31" s="723"/>
      <c r="DD31" s="694">
        <v>8528</v>
      </c>
      <c r="DE31" s="721"/>
      <c r="DF31" s="721"/>
      <c r="DG31" s="721"/>
      <c r="DH31" s="721"/>
      <c r="DI31" s="721"/>
      <c r="DJ31" s="721"/>
      <c r="DK31" s="722"/>
      <c r="DL31" s="694">
        <v>8528</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317</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128</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4">
        <v>100</v>
      </c>
      <c r="BH32" s="721"/>
      <c r="BI32" s="721"/>
      <c r="BJ32" s="721"/>
      <c r="BK32" s="721"/>
      <c r="BL32" s="721"/>
      <c r="BM32" s="691">
        <v>100</v>
      </c>
      <c r="BN32" s="751"/>
      <c r="BO32" s="751"/>
      <c r="BP32" s="751"/>
      <c r="BQ32" s="752"/>
      <c r="BR32" s="754">
        <v>100</v>
      </c>
      <c r="BS32" s="721"/>
      <c r="BT32" s="721"/>
      <c r="BU32" s="721"/>
      <c r="BV32" s="721"/>
      <c r="BW32" s="721"/>
      <c r="BX32" s="691">
        <v>100</v>
      </c>
      <c r="BY32" s="751"/>
      <c r="BZ32" s="751"/>
      <c r="CA32" s="751"/>
      <c r="CB32" s="752"/>
      <c r="CD32" s="729"/>
      <c r="CE32" s="730"/>
      <c r="CF32" s="700" t="s">
        <v>320</v>
      </c>
      <c r="CG32" s="701"/>
      <c r="CH32" s="701"/>
      <c r="CI32" s="701"/>
      <c r="CJ32" s="701"/>
      <c r="CK32" s="701"/>
      <c r="CL32" s="701"/>
      <c r="CM32" s="701"/>
      <c r="CN32" s="701"/>
      <c r="CO32" s="701"/>
      <c r="CP32" s="701"/>
      <c r="CQ32" s="702"/>
      <c r="CR32" s="685" t="s">
        <v>230</v>
      </c>
      <c r="CS32" s="686"/>
      <c r="CT32" s="686"/>
      <c r="CU32" s="686"/>
      <c r="CV32" s="686"/>
      <c r="CW32" s="686"/>
      <c r="CX32" s="686"/>
      <c r="CY32" s="687"/>
      <c r="CZ32" s="690" t="s">
        <v>128</v>
      </c>
      <c r="DA32" s="719"/>
      <c r="DB32" s="719"/>
      <c r="DC32" s="723"/>
      <c r="DD32" s="694" t="s">
        <v>128</v>
      </c>
      <c r="DE32" s="686"/>
      <c r="DF32" s="686"/>
      <c r="DG32" s="686"/>
      <c r="DH32" s="686"/>
      <c r="DI32" s="686"/>
      <c r="DJ32" s="686"/>
      <c r="DK32" s="687"/>
      <c r="DL32" s="694" t="s">
        <v>176</v>
      </c>
      <c r="DM32" s="686"/>
      <c r="DN32" s="686"/>
      <c r="DO32" s="686"/>
      <c r="DP32" s="686"/>
      <c r="DQ32" s="686"/>
      <c r="DR32" s="686"/>
      <c r="DS32" s="686"/>
      <c r="DT32" s="686"/>
      <c r="DU32" s="686"/>
      <c r="DV32" s="687"/>
      <c r="DW32" s="690" t="s">
        <v>128</v>
      </c>
      <c r="DX32" s="719"/>
      <c r="DY32" s="719"/>
      <c r="DZ32" s="719"/>
      <c r="EA32" s="719"/>
      <c r="EB32" s="719"/>
      <c r="EC32" s="720"/>
    </row>
    <row r="33" spans="2:133" ht="11.25" customHeight="1" x14ac:dyDescent="0.15">
      <c r="B33" s="682" t="s">
        <v>321</v>
      </c>
      <c r="C33" s="683"/>
      <c r="D33" s="683"/>
      <c r="E33" s="683"/>
      <c r="F33" s="683"/>
      <c r="G33" s="683"/>
      <c r="H33" s="683"/>
      <c r="I33" s="683"/>
      <c r="J33" s="683"/>
      <c r="K33" s="683"/>
      <c r="L33" s="683"/>
      <c r="M33" s="683"/>
      <c r="N33" s="683"/>
      <c r="O33" s="683"/>
      <c r="P33" s="683"/>
      <c r="Q33" s="684"/>
      <c r="R33" s="685">
        <v>142102</v>
      </c>
      <c r="S33" s="686"/>
      <c r="T33" s="686"/>
      <c r="U33" s="686"/>
      <c r="V33" s="686"/>
      <c r="W33" s="686"/>
      <c r="X33" s="686"/>
      <c r="Y33" s="687"/>
      <c r="Z33" s="688">
        <v>6.2</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322</v>
      </c>
      <c r="AY33" s="736"/>
      <c r="AZ33" s="736"/>
      <c r="BA33" s="736"/>
      <c r="BB33" s="736"/>
      <c r="BC33" s="736"/>
      <c r="BD33" s="736"/>
      <c r="BE33" s="736"/>
      <c r="BF33" s="737"/>
      <c r="BG33" s="755">
        <v>97.6</v>
      </c>
      <c r="BH33" s="756"/>
      <c r="BI33" s="756"/>
      <c r="BJ33" s="756"/>
      <c r="BK33" s="756"/>
      <c r="BL33" s="756"/>
      <c r="BM33" s="757">
        <v>77.900000000000006</v>
      </c>
      <c r="BN33" s="756"/>
      <c r="BO33" s="756"/>
      <c r="BP33" s="756"/>
      <c r="BQ33" s="758"/>
      <c r="BR33" s="755">
        <v>99.6</v>
      </c>
      <c r="BS33" s="756"/>
      <c r="BT33" s="756"/>
      <c r="BU33" s="756"/>
      <c r="BV33" s="756"/>
      <c r="BW33" s="756"/>
      <c r="BX33" s="757">
        <v>75.7</v>
      </c>
      <c r="BY33" s="756"/>
      <c r="BZ33" s="756"/>
      <c r="CA33" s="756"/>
      <c r="CB33" s="758"/>
      <c r="CD33" s="700" t="s">
        <v>323</v>
      </c>
      <c r="CE33" s="701"/>
      <c r="CF33" s="701"/>
      <c r="CG33" s="701"/>
      <c r="CH33" s="701"/>
      <c r="CI33" s="701"/>
      <c r="CJ33" s="701"/>
      <c r="CK33" s="701"/>
      <c r="CL33" s="701"/>
      <c r="CM33" s="701"/>
      <c r="CN33" s="701"/>
      <c r="CO33" s="701"/>
      <c r="CP33" s="701"/>
      <c r="CQ33" s="702"/>
      <c r="CR33" s="685">
        <v>1323627</v>
      </c>
      <c r="CS33" s="721"/>
      <c r="CT33" s="721"/>
      <c r="CU33" s="721"/>
      <c r="CV33" s="721"/>
      <c r="CW33" s="721"/>
      <c r="CX33" s="721"/>
      <c r="CY33" s="722"/>
      <c r="CZ33" s="690">
        <v>58.9</v>
      </c>
      <c r="DA33" s="719"/>
      <c r="DB33" s="719"/>
      <c r="DC33" s="723"/>
      <c r="DD33" s="694">
        <v>978006</v>
      </c>
      <c r="DE33" s="721"/>
      <c r="DF33" s="721"/>
      <c r="DG33" s="721"/>
      <c r="DH33" s="721"/>
      <c r="DI33" s="721"/>
      <c r="DJ33" s="721"/>
      <c r="DK33" s="722"/>
      <c r="DL33" s="694">
        <v>796892</v>
      </c>
      <c r="DM33" s="721"/>
      <c r="DN33" s="721"/>
      <c r="DO33" s="721"/>
      <c r="DP33" s="721"/>
      <c r="DQ33" s="721"/>
      <c r="DR33" s="721"/>
      <c r="DS33" s="721"/>
      <c r="DT33" s="721"/>
      <c r="DU33" s="721"/>
      <c r="DV33" s="722"/>
      <c r="DW33" s="690">
        <v>56.7</v>
      </c>
      <c r="DX33" s="719"/>
      <c r="DY33" s="719"/>
      <c r="DZ33" s="719"/>
      <c r="EA33" s="719"/>
      <c r="EB33" s="719"/>
      <c r="EC33" s="720"/>
    </row>
    <row r="34" spans="2:133" ht="11.25" customHeight="1" x14ac:dyDescent="0.15">
      <c r="B34" s="682" t="s">
        <v>324</v>
      </c>
      <c r="C34" s="683"/>
      <c r="D34" s="683"/>
      <c r="E34" s="683"/>
      <c r="F34" s="683"/>
      <c r="G34" s="683"/>
      <c r="H34" s="683"/>
      <c r="I34" s="683"/>
      <c r="J34" s="683"/>
      <c r="K34" s="683"/>
      <c r="L34" s="683"/>
      <c r="M34" s="683"/>
      <c r="N34" s="683"/>
      <c r="O34" s="683"/>
      <c r="P34" s="683"/>
      <c r="Q34" s="684"/>
      <c r="R34" s="685">
        <v>1991</v>
      </c>
      <c r="S34" s="686"/>
      <c r="T34" s="686"/>
      <c r="U34" s="686"/>
      <c r="V34" s="686"/>
      <c r="W34" s="686"/>
      <c r="X34" s="686"/>
      <c r="Y34" s="687"/>
      <c r="Z34" s="688">
        <v>0.1</v>
      </c>
      <c r="AA34" s="688"/>
      <c r="AB34" s="688"/>
      <c r="AC34" s="688"/>
      <c r="AD34" s="689" t="s">
        <v>245</v>
      </c>
      <c r="AE34" s="689"/>
      <c r="AF34" s="689"/>
      <c r="AG34" s="689"/>
      <c r="AH34" s="689"/>
      <c r="AI34" s="689"/>
      <c r="AJ34" s="689"/>
      <c r="AK34" s="689"/>
      <c r="AL34" s="690" t="s">
        <v>245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329829</v>
      </c>
      <c r="CS34" s="686"/>
      <c r="CT34" s="686"/>
      <c r="CU34" s="686"/>
      <c r="CV34" s="686"/>
      <c r="CW34" s="686"/>
      <c r="CX34" s="686"/>
      <c r="CY34" s="687"/>
      <c r="CZ34" s="690">
        <v>14.7</v>
      </c>
      <c r="DA34" s="719"/>
      <c r="DB34" s="719"/>
      <c r="DC34" s="723"/>
      <c r="DD34" s="694">
        <v>268609</v>
      </c>
      <c r="DE34" s="686"/>
      <c r="DF34" s="686"/>
      <c r="DG34" s="686"/>
      <c r="DH34" s="686"/>
      <c r="DI34" s="686"/>
      <c r="DJ34" s="686"/>
      <c r="DK34" s="687"/>
      <c r="DL34" s="694">
        <v>207512</v>
      </c>
      <c r="DM34" s="686"/>
      <c r="DN34" s="686"/>
      <c r="DO34" s="686"/>
      <c r="DP34" s="686"/>
      <c r="DQ34" s="686"/>
      <c r="DR34" s="686"/>
      <c r="DS34" s="686"/>
      <c r="DT34" s="686"/>
      <c r="DU34" s="686"/>
      <c r="DV34" s="687"/>
      <c r="DW34" s="690">
        <v>14.8</v>
      </c>
      <c r="DX34" s="719"/>
      <c r="DY34" s="719"/>
      <c r="DZ34" s="719"/>
      <c r="EA34" s="719"/>
      <c r="EB34" s="719"/>
      <c r="EC34" s="720"/>
    </row>
    <row r="35" spans="2:133" ht="11.25" customHeight="1" x14ac:dyDescent="0.15">
      <c r="B35" s="682" t="s">
        <v>326</v>
      </c>
      <c r="C35" s="683"/>
      <c r="D35" s="683"/>
      <c r="E35" s="683"/>
      <c r="F35" s="683"/>
      <c r="G35" s="683"/>
      <c r="H35" s="683"/>
      <c r="I35" s="683"/>
      <c r="J35" s="683"/>
      <c r="K35" s="683"/>
      <c r="L35" s="683"/>
      <c r="M35" s="683"/>
      <c r="N35" s="683"/>
      <c r="O35" s="683"/>
      <c r="P35" s="683"/>
      <c r="Q35" s="684"/>
      <c r="R35" s="685">
        <v>3155</v>
      </c>
      <c r="S35" s="686"/>
      <c r="T35" s="686"/>
      <c r="U35" s="686"/>
      <c r="V35" s="686"/>
      <c r="W35" s="686"/>
      <c r="X35" s="686"/>
      <c r="Y35" s="687"/>
      <c r="Z35" s="688">
        <v>0.1</v>
      </c>
      <c r="AA35" s="688"/>
      <c r="AB35" s="688"/>
      <c r="AC35" s="688"/>
      <c r="AD35" s="689" t="s">
        <v>245</v>
      </c>
      <c r="AE35" s="689"/>
      <c r="AF35" s="689"/>
      <c r="AG35" s="689"/>
      <c r="AH35" s="689"/>
      <c r="AI35" s="689"/>
      <c r="AJ35" s="689"/>
      <c r="AK35" s="689"/>
      <c r="AL35" s="690" t="s">
        <v>245</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155450</v>
      </c>
      <c r="CS35" s="721"/>
      <c r="CT35" s="721"/>
      <c r="CU35" s="721"/>
      <c r="CV35" s="721"/>
      <c r="CW35" s="721"/>
      <c r="CX35" s="721"/>
      <c r="CY35" s="722"/>
      <c r="CZ35" s="690">
        <v>6.9</v>
      </c>
      <c r="DA35" s="719"/>
      <c r="DB35" s="719"/>
      <c r="DC35" s="723"/>
      <c r="DD35" s="694">
        <v>132147</v>
      </c>
      <c r="DE35" s="721"/>
      <c r="DF35" s="721"/>
      <c r="DG35" s="721"/>
      <c r="DH35" s="721"/>
      <c r="DI35" s="721"/>
      <c r="DJ35" s="721"/>
      <c r="DK35" s="722"/>
      <c r="DL35" s="694">
        <v>129381</v>
      </c>
      <c r="DM35" s="721"/>
      <c r="DN35" s="721"/>
      <c r="DO35" s="721"/>
      <c r="DP35" s="721"/>
      <c r="DQ35" s="721"/>
      <c r="DR35" s="721"/>
      <c r="DS35" s="721"/>
      <c r="DT35" s="721"/>
      <c r="DU35" s="721"/>
      <c r="DV35" s="722"/>
      <c r="DW35" s="690">
        <v>9.1999999999999993</v>
      </c>
      <c r="DX35" s="719"/>
      <c r="DY35" s="719"/>
      <c r="DZ35" s="719"/>
      <c r="EA35" s="719"/>
      <c r="EB35" s="719"/>
      <c r="EC35" s="720"/>
    </row>
    <row r="36" spans="2:133" ht="11.25" customHeight="1" x14ac:dyDescent="0.15">
      <c r="B36" s="682" t="s">
        <v>330</v>
      </c>
      <c r="C36" s="683"/>
      <c r="D36" s="683"/>
      <c r="E36" s="683"/>
      <c r="F36" s="683"/>
      <c r="G36" s="683"/>
      <c r="H36" s="683"/>
      <c r="I36" s="683"/>
      <c r="J36" s="683"/>
      <c r="K36" s="683"/>
      <c r="L36" s="683"/>
      <c r="M36" s="683"/>
      <c r="N36" s="683"/>
      <c r="O36" s="683"/>
      <c r="P36" s="683"/>
      <c r="Q36" s="684"/>
      <c r="R36" s="685">
        <v>131486</v>
      </c>
      <c r="S36" s="686"/>
      <c r="T36" s="686"/>
      <c r="U36" s="686"/>
      <c r="V36" s="686"/>
      <c r="W36" s="686"/>
      <c r="X36" s="686"/>
      <c r="Y36" s="687"/>
      <c r="Z36" s="688">
        <v>5.7</v>
      </c>
      <c r="AA36" s="688"/>
      <c r="AB36" s="688"/>
      <c r="AC36" s="688"/>
      <c r="AD36" s="689" t="s">
        <v>245</v>
      </c>
      <c r="AE36" s="689"/>
      <c r="AF36" s="689"/>
      <c r="AG36" s="689"/>
      <c r="AH36" s="689"/>
      <c r="AI36" s="689"/>
      <c r="AJ36" s="689"/>
      <c r="AK36" s="689"/>
      <c r="AL36" s="690" t="s">
        <v>245</v>
      </c>
      <c r="AM36" s="691"/>
      <c r="AN36" s="691"/>
      <c r="AO36" s="692"/>
      <c r="AP36" s="235"/>
      <c r="AQ36" s="759" t="s">
        <v>331</v>
      </c>
      <c r="AR36" s="760"/>
      <c r="AS36" s="760"/>
      <c r="AT36" s="760"/>
      <c r="AU36" s="760"/>
      <c r="AV36" s="760"/>
      <c r="AW36" s="760"/>
      <c r="AX36" s="760"/>
      <c r="AY36" s="761"/>
      <c r="AZ36" s="674">
        <v>283294</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1020</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507235</v>
      </c>
      <c r="CS36" s="686"/>
      <c r="CT36" s="686"/>
      <c r="CU36" s="686"/>
      <c r="CV36" s="686"/>
      <c r="CW36" s="686"/>
      <c r="CX36" s="686"/>
      <c r="CY36" s="687"/>
      <c r="CZ36" s="690">
        <v>22.6</v>
      </c>
      <c r="DA36" s="719"/>
      <c r="DB36" s="719"/>
      <c r="DC36" s="723"/>
      <c r="DD36" s="694">
        <v>268683</v>
      </c>
      <c r="DE36" s="686"/>
      <c r="DF36" s="686"/>
      <c r="DG36" s="686"/>
      <c r="DH36" s="686"/>
      <c r="DI36" s="686"/>
      <c r="DJ36" s="686"/>
      <c r="DK36" s="687"/>
      <c r="DL36" s="694">
        <v>243456</v>
      </c>
      <c r="DM36" s="686"/>
      <c r="DN36" s="686"/>
      <c r="DO36" s="686"/>
      <c r="DP36" s="686"/>
      <c r="DQ36" s="686"/>
      <c r="DR36" s="686"/>
      <c r="DS36" s="686"/>
      <c r="DT36" s="686"/>
      <c r="DU36" s="686"/>
      <c r="DV36" s="687"/>
      <c r="DW36" s="690">
        <v>17.3</v>
      </c>
      <c r="DX36" s="719"/>
      <c r="DY36" s="719"/>
      <c r="DZ36" s="719"/>
      <c r="EA36" s="719"/>
      <c r="EB36" s="719"/>
      <c r="EC36" s="720"/>
    </row>
    <row r="37" spans="2:133" ht="11.25" customHeight="1" x14ac:dyDescent="0.15">
      <c r="B37" s="682" t="s">
        <v>334</v>
      </c>
      <c r="C37" s="683"/>
      <c r="D37" s="683"/>
      <c r="E37" s="683"/>
      <c r="F37" s="683"/>
      <c r="G37" s="683"/>
      <c r="H37" s="683"/>
      <c r="I37" s="683"/>
      <c r="J37" s="683"/>
      <c r="K37" s="683"/>
      <c r="L37" s="683"/>
      <c r="M37" s="683"/>
      <c r="N37" s="683"/>
      <c r="O37" s="683"/>
      <c r="P37" s="683"/>
      <c r="Q37" s="684"/>
      <c r="R37" s="685">
        <v>58672</v>
      </c>
      <c r="S37" s="686"/>
      <c r="T37" s="686"/>
      <c r="U37" s="686"/>
      <c r="V37" s="686"/>
      <c r="W37" s="686"/>
      <c r="X37" s="686"/>
      <c r="Y37" s="687"/>
      <c r="Z37" s="688">
        <v>2.6</v>
      </c>
      <c r="AA37" s="688"/>
      <c r="AB37" s="688"/>
      <c r="AC37" s="688"/>
      <c r="AD37" s="689" t="s">
        <v>128</v>
      </c>
      <c r="AE37" s="689"/>
      <c r="AF37" s="689"/>
      <c r="AG37" s="689"/>
      <c r="AH37" s="689"/>
      <c r="AI37" s="689"/>
      <c r="AJ37" s="689"/>
      <c r="AK37" s="689"/>
      <c r="AL37" s="690" t="s">
        <v>176</v>
      </c>
      <c r="AM37" s="691"/>
      <c r="AN37" s="691"/>
      <c r="AO37" s="692"/>
      <c r="AQ37" s="763" t="s">
        <v>335</v>
      </c>
      <c r="AR37" s="764"/>
      <c r="AS37" s="764"/>
      <c r="AT37" s="764"/>
      <c r="AU37" s="764"/>
      <c r="AV37" s="764"/>
      <c r="AW37" s="764"/>
      <c r="AX37" s="764"/>
      <c r="AY37" s="765"/>
      <c r="AZ37" s="685">
        <v>109915</v>
      </c>
      <c r="BA37" s="686"/>
      <c r="BB37" s="686"/>
      <c r="BC37" s="686"/>
      <c r="BD37" s="721"/>
      <c r="BE37" s="721"/>
      <c r="BF37" s="752"/>
      <c r="BG37" s="700" t="s">
        <v>336</v>
      </c>
      <c r="BH37" s="701"/>
      <c r="BI37" s="701"/>
      <c r="BJ37" s="701"/>
      <c r="BK37" s="701"/>
      <c r="BL37" s="701"/>
      <c r="BM37" s="701"/>
      <c r="BN37" s="701"/>
      <c r="BO37" s="701"/>
      <c r="BP37" s="701"/>
      <c r="BQ37" s="701"/>
      <c r="BR37" s="701"/>
      <c r="BS37" s="701"/>
      <c r="BT37" s="701"/>
      <c r="BU37" s="702"/>
      <c r="BV37" s="685">
        <v>4443</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61848</v>
      </c>
      <c r="CS37" s="721"/>
      <c r="CT37" s="721"/>
      <c r="CU37" s="721"/>
      <c r="CV37" s="721"/>
      <c r="CW37" s="721"/>
      <c r="CX37" s="721"/>
      <c r="CY37" s="722"/>
      <c r="CZ37" s="690">
        <v>2.8</v>
      </c>
      <c r="DA37" s="719"/>
      <c r="DB37" s="719"/>
      <c r="DC37" s="723"/>
      <c r="DD37" s="694">
        <v>49848</v>
      </c>
      <c r="DE37" s="721"/>
      <c r="DF37" s="721"/>
      <c r="DG37" s="721"/>
      <c r="DH37" s="721"/>
      <c r="DI37" s="721"/>
      <c r="DJ37" s="721"/>
      <c r="DK37" s="722"/>
      <c r="DL37" s="694">
        <v>49429</v>
      </c>
      <c r="DM37" s="721"/>
      <c r="DN37" s="721"/>
      <c r="DO37" s="721"/>
      <c r="DP37" s="721"/>
      <c r="DQ37" s="721"/>
      <c r="DR37" s="721"/>
      <c r="DS37" s="721"/>
      <c r="DT37" s="721"/>
      <c r="DU37" s="721"/>
      <c r="DV37" s="722"/>
      <c r="DW37" s="690">
        <v>3.5</v>
      </c>
      <c r="DX37" s="719"/>
      <c r="DY37" s="719"/>
      <c r="DZ37" s="719"/>
      <c r="EA37" s="719"/>
      <c r="EB37" s="719"/>
      <c r="EC37" s="720"/>
    </row>
    <row r="38" spans="2:133" ht="11.25" customHeight="1" x14ac:dyDescent="0.15">
      <c r="B38" s="682" t="s">
        <v>338</v>
      </c>
      <c r="C38" s="683"/>
      <c r="D38" s="683"/>
      <c r="E38" s="683"/>
      <c r="F38" s="683"/>
      <c r="G38" s="683"/>
      <c r="H38" s="683"/>
      <c r="I38" s="683"/>
      <c r="J38" s="683"/>
      <c r="K38" s="683"/>
      <c r="L38" s="683"/>
      <c r="M38" s="683"/>
      <c r="N38" s="683"/>
      <c r="O38" s="683"/>
      <c r="P38" s="683"/>
      <c r="Q38" s="684"/>
      <c r="R38" s="685">
        <v>16193</v>
      </c>
      <c r="S38" s="686"/>
      <c r="T38" s="686"/>
      <c r="U38" s="686"/>
      <c r="V38" s="686"/>
      <c r="W38" s="686"/>
      <c r="X38" s="686"/>
      <c r="Y38" s="687"/>
      <c r="Z38" s="688">
        <v>0.7</v>
      </c>
      <c r="AA38" s="688"/>
      <c r="AB38" s="688"/>
      <c r="AC38" s="688"/>
      <c r="AD38" s="689">
        <v>38</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28846</v>
      </c>
      <c r="BA38" s="686"/>
      <c r="BB38" s="686"/>
      <c r="BC38" s="686"/>
      <c r="BD38" s="721"/>
      <c r="BE38" s="721"/>
      <c r="BF38" s="752"/>
      <c r="BG38" s="700" t="s">
        <v>340</v>
      </c>
      <c r="BH38" s="701"/>
      <c r="BI38" s="701"/>
      <c r="BJ38" s="701"/>
      <c r="BK38" s="701"/>
      <c r="BL38" s="701"/>
      <c r="BM38" s="701"/>
      <c r="BN38" s="701"/>
      <c r="BO38" s="701"/>
      <c r="BP38" s="701"/>
      <c r="BQ38" s="701"/>
      <c r="BR38" s="701"/>
      <c r="BS38" s="701"/>
      <c r="BT38" s="701"/>
      <c r="BU38" s="702"/>
      <c r="BV38" s="685">
        <v>250</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283294</v>
      </c>
      <c r="CS38" s="686"/>
      <c r="CT38" s="686"/>
      <c r="CU38" s="686"/>
      <c r="CV38" s="686"/>
      <c r="CW38" s="686"/>
      <c r="CX38" s="686"/>
      <c r="CY38" s="687"/>
      <c r="CZ38" s="690">
        <v>12.6</v>
      </c>
      <c r="DA38" s="719"/>
      <c r="DB38" s="719"/>
      <c r="DC38" s="723"/>
      <c r="DD38" s="694">
        <v>265979</v>
      </c>
      <c r="DE38" s="686"/>
      <c r="DF38" s="686"/>
      <c r="DG38" s="686"/>
      <c r="DH38" s="686"/>
      <c r="DI38" s="686"/>
      <c r="DJ38" s="686"/>
      <c r="DK38" s="687"/>
      <c r="DL38" s="694">
        <v>215343</v>
      </c>
      <c r="DM38" s="686"/>
      <c r="DN38" s="686"/>
      <c r="DO38" s="686"/>
      <c r="DP38" s="686"/>
      <c r="DQ38" s="686"/>
      <c r="DR38" s="686"/>
      <c r="DS38" s="686"/>
      <c r="DT38" s="686"/>
      <c r="DU38" s="686"/>
      <c r="DV38" s="687"/>
      <c r="DW38" s="690">
        <v>15.3</v>
      </c>
      <c r="DX38" s="719"/>
      <c r="DY38" s="719"/>
      <c r="DZ38" s="719"/>
      <c r="EA38" s="719"/>
      <c r="EB38" s="719"/>
      <c r="EC38" s="720"/>
    </row>
    <row r="39" spans="2:133" ht="11.25" customHeight="1" x14ac:dyDescent="0.15">
      <c r="B39" s="682" t="s">
        <v>342</v>
      </c>
      <c r="C39" s="683"/>
      <c r="D39" s="683"/>
      <c r="E39" s="683"/>
      <c r="F39" s="683"/>
      <c r="G39" s="683"/>
      <c r="H39" s="683"/>
      <c r="I39" s="683"/>
      <c r="J39" s="683"/>
      <c r="K39" s="683"/>
      <c r="L39" s="683"/>
      <c r="M39" s="683"/>
      <c r="N39" s="683"/>
      <c r="O39" s="683"/>
      <c r="P39" s="683"/>
      <c r="Q39" s="684"/>
      <c r="R39" s="685">
        <v>113566</v>
      </c>
      <c r="S39" s="686"/>
      <c r="T39" s="686"/>
      <c r="U39" s="686"/>
      <c r="V39" s="686"/>
      <c r="W39" s="686"/>
      <c r="X39" s="686"/>
      <c r="Y39" s="687"/>
      <c r="Z39" s="688">
        <v>4.9000000000000004</v>
      </c>
      <c r="AA39" s="688"/>
      <c r="AB39" s="688"/>
      <c r="AC39" s="688"/>
      <c r="AD39" s="689" t="s">
        <v>245</v>
      </c>
      <c r="AE39" s="689"/>
      <c r="AF39" s="689"/>
      <c r="AG39" s="689"/>
      <c r="AH39" s="689"/>
      <c r="AI39" s="689"/>
      <c r="AJ39" s="689"/>
      <c r="AK39" s="689"/>
      <c r="AL39" s="690" t="s">
        <v>128</v>
      </c>
      <c r="AM39" s="691"/>
      <c r="AN39" s="691"/>
      <c r="AO39" s="692"/>
      <c r="AQ39" s="763" t="s">
        <v>343</v>
      </c>
      <c r="AR39" s="764"/>
      <c r="AS39" s="764"/>
      <c r="AT39" s="764"/>
      <c r="AU39" s="764"/>
      <c r="AV39" s="764"/>
      <c r="AW39" s="764"/>
      <c r="AX39" s="764"/>
      <c r="AY39" s="765"/>
      <c r="AZ39" s="685" t="s">
        <v>128</v>
      </c>
      <c r="BA39" s="686"/>
      <c r="BB39" s="686"/>
      <c r="BC39" s="686"/>
      <c r="BD39" s="721"/>
      <c r="BE39" s="721"/>
      <c r="BF39" s="752"/>
      <c r="BG39" s="700" t="s">
        <v>344</v>
      </c>
      <c r="BH39" s="701"/>
      <c r="BI39" s="701"/>
      <c r="BJ39" s="701"/>
      <c r="BK39" s="701"/>
      <c r="BL39" s="701"/>
      <c r="BM39" s="701"/>
      <c r="BN39" s="701"/>
      <c r="BO39" s="701"/>
      <c r="BP39" s="701"/>
      <c r="BQ39" s="701"/>
      <c r="BR39" s="701"/>
      <c r="BS39" s="701"/>
      <c r="BT39" s="701"/>
      <c r="BU39" s="702"/>
      <c r="BV39" s="685">
        <v>384</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46619</v>
      </c>
      <c r="CS39" s="721"/>
      <c r="CT39" s="721"/>
      <c r="CU39" s="721"/>
      <c r="CV39" s="721"/>
      <c r="CW39" s="721"/>
      <c r="CX39" s="721"/>
      <c r="CY39" s="722"/>
      <c r="CZ39" s="690">
        <v>2.1</v>
      </c>
      <c r="DA39" s="719"/>
      <c r="DB39" s="719"/>
      <c r="DC39" s="723"/>
      <c r="DD39" s="694">
        <v>41388</v>
      </c>
      <c r="DE39" s="721"/>
      <c r="DF39" s="721"/>
      <c r="DG39" s="721"/>
      <c r="DH39" s="721"/>
      <c r="DI39" s="721"/>
      <c r="DJ39" s="721"/>
      <c r="DK39" s="722"/>
      <c r="DL39" s="694" t="s">
        <v>176</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128</v>
      </c>
      <c r="AE40" s="689"/>
      <c r="AF40" s="689"/>
      <c r="AG40" s="689"/>
      <c r="AH40" s="689"/>
      <c r="AI40" s="689"/>
      <c r="AJ40" s="689"/>
      <c r="AK40" s="689"/>
      <c r="AL40" s="690" t="s">
        <v>176</v>
      </c>
      <c r="AM40" s="691"/>
      <c r="AN40" s="691"/>
      <c r="AO40" s="692"/>
      <c r="AQ40" s="763" t="s">
        <v>347</v>
      </c>
      <c r="AR40" s="764"/>
      <c r="AS40" s="764"/>
      <c r="AT40" s="764"/>
      <c r="AU40" s="764"/>
      <c r="AV40" s="764"/>
      <c r="AW40" s="764"/>
      <c r="AX40" s="764"/>
      <c r="AY40" s="765"/>
      <c r="AZ40" s="685" t="s">
        <v>230</v>
      </c>
      <c r="BA40" s="686"/>
      <c r="BB40" s="686"/>
      <c r="BC40" s="686"/>
      <c r="BD40" s="721"/>
      <c r="BE40" s="721"/>
      <c r="BF40" s="752"/>
      <c r="BG40" s="772" t="s">
        <v>348</v>
      </c>
      <c r="BH40" s="773"/>
      <c r="BI40" s="773"/>
      <c r="BJ40" s="773"/>
      <c r="BK40" s="773"/>
      <c r="BL40" s="236"/>
      <c r="BM40" s="701" t="s">
        <v>349</v>
      </c>
      <c r="BN40" s="701"/>
      <c r="BO40" s="701"/>
      <c r="BP40" s="701"/>
      <c r="BQ40" s="701"/>
      <c r="BR40" s="701"/>
      <c r="BS40" s="701"/>
      <c r="BT40" s="701"/>
      <c r="BU40" s="702"/>
      <c r="BV40" s="685">
        <v>71</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1200</v>
      </c>
      <c r="CS40" s="686"/>
      <c r="CT40" s="686"/>
      <c r="CU40" s="686"/>
      <c r="CV40" s="686"/>
      <c r="CW40" s="686"/>
      <c r="CX40" s="686"/>
      <c r="CY40" s="687"/>
      <c r="CZ40" s="690">
        <v>0.1</v>
      </c>
      <c r="DA40" s="719"/>
      <c r="DB40" s="719"/>
      <c r="DC40" s="723"/>
      <c r="DD40" s="694">
        <v>1200</v>
      </c>
      <c r="DE40" s="686"/>
      <c r="DF40" s="686"/>
      <c r="DG40" s="686"/>
      <c r="DH40" s="686"/>
      <c r="DI40" s="686"/>
      <c r="DJ40" s="686"/>
      <c r="DK40" s="687"/>
      <c r="DL40" s="694">
        <v>1200</v>
      </c>
      <c r="DM40" s="686"/>
      <c r="DN40" s="686"/>
      <c r="DO40" s="686"/>
      <c r="DP40" s="686"/>
      <c r="DQ40" s="686"/>
      <c r="DR40" s="686"/>
      <c r="DS40" s="686"/>
      <c r="DT40" s="686"/>
      <c r="DU40" s="686"/>
      <c r="DV40" s="687"/>
      <c r="DW40" s="690">
        <v>0.1</v>
      </c>
      <c r="DX40" s="719"/>
      <c r="DY40" s="719"/>
      <c r="DZ40" s="719"/>
      <c r="EA40" s="719"/>
      <c r="EB40" s="719"/>
      <c r="EC40" s="720"/>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245</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176</v>
      </c>
      <c r="AM41" s="691"/>
      <c r="AN41" s="691"/>
      <c r="AO41" s="692"/>
      <c r="AQ41" s="763" t="s">
        <v>352</v>
      </c>
      <c r="AR41" s="764"/>
      <c r="AS41" s="764"/>
      <c r="AT41" s="764"/>
      <c r="AU41" s="764"/>
      <c r="AV41" s="764"/>
      <c r="AW41" s="764"/>
      <c r="AX41" s="764"/>
      <c r="AY41" s="765"/>
      <c r="AZ41" s="685">
        <v>44119</v>
      </c>
      <c r="BA41" s="686"/>
      <c r="BB41" s="686"/>
      <c r="BC41" s="686"/>
      <c r="BD41" s="721"/>
      <c r="BE41" s="721"/>
      <c r="BF41" s="752"/>
      <c r="BG41" s="772"/>
      <c r="BH41" s="773"/>
      <c r="BI41" s="773"/>
      <c r="BJ41" s="773"/>
      <c r="BK41" s="773"/>
      <c r="BL41" s="236"/>
      <c r="BM41" s="701" t="s">
        <v>353</v>
      </c>
      <c r="BN41" s="701"/>
      <c r="BO41" s="701"/>
      <c r="BP41" s="701"/>
      <c r="BQ41" s="701"/>
      <c r="BR41" s="701"/>
      <c r="BS41" s="701"/>
      <c r="BT41" s="701"/>
      <c r="BU41" s="702"/>
      <c r="BV41" s="685">
        <v>4</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176</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33322</v>
      </c>
      <c r="S42" s="686"/>
      <c r="T42" s="686"/>
      <c r="U42" s="686"/>
      <c r="V42" s="686"/>
      <c r="W42" s="686"/>
      <c r="X42" s="686"/>
      <c r="Y42" s="687"/>
      <c r="Z42" s="688">
        <v>1.4</v>
      </c>
      <c r="AA42" s="688"/>
      <c r="AB42" s="688"/>
      <c r="AC42" s="688"/>
      <c r="AD42" s="689" t="s">
        <v>128</v>
      </c>
      <c r="AE42" s="689"/>
      <c r="AF42" s="689"/>
      <c r="AG42" s="689"/>
      <c r="AH42" s="689"/>
      <c r="AI42" s="689"/>
      <c r="AJ42" s="689"/>
      <c r="AK42" s="689"/>
      <c r="AL42" s="690" t="s">
        <v>128</v>
      </c>
      <c r="AM42" s="691"/>
      <c r="AN42" s="691"/>
      <c r="AO42" s="692"/>
      <c r="AQ42" s="784" t="s">
        <v>356</v>
      </c>
      <c r="AR42" s="785"/>
      <c r="AS42" s="785"/>
      <c r="AT42" s="785"/>
      <c r="AU42" s="785"/>
      <c r="AV42" s="785"/>
      <c r="AW42" s="785"/>
      <c r="AX42" s="785"/>
      <c r="AY42" s="786"/>
      <c r="AZ42" s="776">
        <v>100414</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313</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323085</v>
      </c>
      <c r="CS42" s="686"/>
      <c r="CT42" s="686"/>
      <c r="CU42" s="686"/>
      <c r="CV42" s="686"/>
      <c r="CW42" s="686"/>
      <c r="CX42" s="686"/>
      <c r="CY42" s="687"/>
      <c r="CZ42" s="690">
        <v>14.4</v>
      </c>
      <c r="DA42" s="691"/>
      <c r="DB42" s="691"/>
      <c r="DC42" s="703"/>
      <c r="DD42" s="694">
        <v>179420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359</v>
      </c>
      <c r="C43" s="736"/>
      <c r="D43" s="736"/>
      <c r="E43" s="736"/>
      <c r="F43" s="736"/>
      <c r="G43" s="736"/>
      <c r="H43" s="736"/>
      <c r="I43" s="736"/>
      <c r="J43" s="736"/>
      <c r="K43" s="736"/>
      <c r="L43" s="736"/>
      <c r="M43" s="736"/>
      <c r="N43" s="736"/>
      <c r="O43" s="736"/>
      <c r="P43" s="736"/>
      <c r="Q43" s="737"/>
      <c r="R43" s="776">
        <v>2298123</v>
      </c>
      <c r="S43" s="777"/>
      <c r="T43" s="777"/>
      <c r="U43" s="777"/>
      <c r="V43" s="777"/>
      <c r="W43" s="777"/>
      <c r="X43" s="777"/>
      <c r="Y43" s="778"/>
      <c r="Z43" s="779">
        <v>100</v>
      </c>
      <c r="AA43" s="779"/>
      <c r="AB43" s="779"/>
      <c r="AC43" s="779"/>
      <c r="AD43" s="780">
        <v>1372890</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37411</v>
      </c>
      <c r="CS43" s="721"/>
      <c r="CT43" s="721"/>
      <c r="CU43" s="721"/>
      <c r="CV43" s="721"/>
      <c r="CW43" s="721"/>
      <c r="CX43" s="721"/>
      <c r="CY43" s="722"/>
      <c r="CZ43" s="690">
        <v>1.7</v>
      </c>
      <c r="DA43" s="719"/>
      <c r="DB43" s="719"/>
      <c r="DC43" s="723"/>
      <c r="DD43" s="694">
        <v>37411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361</v>
      </c>
      <c r="CG44" s="683"/>
      <c r="CH44" s="683"/>
      <c r="CI44" s="683"/>
      <c r="CJ44" s="683"/>
      <c r="CK44" s="683"/>
      <c r="CL44" s="683"/>
      <c r="CM44" s="683"/>
      <c r="CN44" s="683"/>
      <c r="CO44" s="683"/>
      <c r="CP44" s="683"/>
      <c r="CQ44" s="684"/>
      <c r="CR44" s="685">
        <v>319792</v>
      </c>
      <c r="CS44" s="686"/>
      <c r="CT44" s="686"/>
      <c r="CU44" s="686"/>
      <c r="CV44" s="686"/>
      <c r="CW44" s="686"/>
      <c r="CX44" s="686"/>
      <c r="CY44" s="687"/>
      <c r="CZ44" s="690">
        <v>14.2</v>
      </c>
      <c r="DA44" s="691"/>
      <c r="DB44" s="691"/>
      <c r="DC44" s="703"/>
      <c r="DD44" s="694">
        <v>176127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222817</v>
      </c>
      <c r="CS45" s="721"/>
      <c r="CT45" s="721"/>
      <c r="CU45" s="721"/>
      <c r="CV45" s="721"/>
      <c r="CW45" s="721"/>
      <c r="CX45" s="721"/>
      <c r="CY45" s="722"/>
      <c r="CZ45" s="690">
        <v>9.9</v>
      </c>
      <c r="DA45" s="719"/>
      <c r="DB45" s="719"/>
      <c r="DC45" s="723"/>
      <c r="DD45" s="694">
        <v>89797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96688</v>
      </c>
      <c r="CS46" s="686"/>
      <c r="CT46" s="686"/>
      <c r="CU46" s="686"/>
      <c r="CV46" s="686"/>
      <c r="CW46" s="686"/>
      <c r="CX46" s="686"/>
      <c r="CY46" s="687"/>
      <c r="CZ46" s="690">
        <v>4.3</v>
      </c>
      <c r="DA46" s="691"/>
      <c r="DB46" s="691"/>
      <c r="DC46" s="703"/>
      <c r="DD46" s="694">
        <v>86043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3293</v>
      </c>
      <c r="CS47" s="721"/>
      <c r="CT47" s="721"/>
      <c r="CU47" s="721"/>
      <c r="CV47" s="721"/>
      <c r="CW47" s="721"/>
      <c r="CX47" s="721"/>
      <c r="CY47" s="722"/>
      <c r="CZ47" s="690">
        <v>0.1</v>
      </c>
      <c r="DA47" s="719"/>
      <c r="DB47" s="719"/>
      <c r="DC47" s="723"/>
      <c r="DD47" s="694">
        <v>3293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245</v>
      </c>
      <c r="CS48" s="686"/>
      <c r="CT48" s="686"/>
      <c r="CU48" s="686"/>
      <c r="CV48" s="686"/>
      <c r="CW48" s="686"/>
      <c r="CX48" s="686"/>
      <c r="CY48" s="687"/>
      <c r="CZ48" s="690" t="s">
        <v>245</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369</v>
      </c>
      <c r="CE49" s="736"/>
      <c r="CF49" s="736"/>
      <c r="CG49" s="736"/>
      <c r="CH49" s="736"/>
      <c r="CI49" s="736"/>
      <c r="CJ49" s="736"/>
      <c r="CK49" s="736"/>
      <c r="CL49" s="736"/>
      <c r="CM49" s="736"/>
      <c r="CN49" s="736"/>
      <c r="CO49" s="736"/>
      <c r="CP49" s="736"/>
      <c r="CQ49" s="737"/>
      <c r="CR49" s="776">
        <v>2247015</v>
      </c>
      <c r="CS49" s="756"/>
      <c r="CT49" s="756"/>
      <c r="CU49" s="756"/>
      <c r="CV49" s="756"/>
      <c r="CW49" s="756"/>
      <c r="CX49" s="756"/>
      <c r="CY49" s="787"/>
      <c r="CZ49" s="781">
        <v>100</v>
      </c>
      <c r="DA49" s="788"/>
      <c r="DB49" s="788"/>
      <c r="DC49" s="789"/>
      <c r="DD49" s="790">
        <v>1713252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6lMlRp0YwfhqqwnfSU4Srd1dRIb0NO6FRUn7nKhLExNV7iitkrdEdUEmc/nVCdT7lCrgnjgKHl9LQNX5ZdN6DQ==" saltValue="NM+B+3Dsrc7FdyUGPJu6T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K69" sqref="AK69:AO6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2316</v>
      </c>
      <c r="R7" s="821"/>
      <c r="S7" s="821"/>
      <c r="T7" s="821"/>
      <c r="U7" s="821"/>
      <c r="V7" s="821">
        <v>2265</v>
      </c>
      <c r="W7" s="821"/>
      <c r="X7" s="821"/>
      <c r="Y7" s="821"/>
      <c r="Z7" s="821"/>
      <c r="AA7" s="821">
        <v>51</v>
      </c>
      <c r="AB7" s="821"/>
      <c r="AC7" s="821"/>
      <c r="AD7" s="821"/>
      <c r="AE7" s="822"/>
      <c r="AF7" s="823">
        <v>51</v>
      </c>
      <c r="AG7" s="824"/>
      <c r="AH7" s="824"/>
      <c r="AI7" s="824"/>
      <c r="AJ7" s="825"/>
      <c r="AK7" s="860"/>
      <c r="AL7" s="861"/>
      <c r="AM7" s="861"/>
      <c r="AN7" s="861"/>
      <c r="AO7" s="861"/>
      <c r="AP7" s="861">
        <v>1910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602</v>
      </c>
      <c r="BT7" s="865"/>
      <c r="BU7" s="865"/>
      <c r="BV7" s="865"/>
      <c r="BW7" s="865"/>
      <c r="BX7" s="865"/>
      <c r="BY7" s="865"/>
      <c r="BZ7" s="865"/>
      <c r="CA7" s="865"/>
      <c r="CB7" s="865"/>
      <c r="CC7" s="865"/>
      <c r="CD7" s="865"/>
      <c r="CE7" s="865"/>
      <c r="CF7" s="865"/>
      <c r="CG7" s="866"/>
      <c r="CH7" s="857">
        <v>8</v>
      </c>
      <c r="CI7" s="858"/>
      <c r="CJ7" s="858"/>
      <c r="CK7" s="858"/>
      <c r="CL7" s="859"/>
      <c r="CM7" s="857">
        <v>42</v>
      </c>
      <c r="CN7" s="858"/>
      <c r="CO7" s="858"/>
      <c r="CP7" s="858"/>
      <c r="CQ7" s="859"/>
      <c r="CR7" s="857">
        <v>90</v>
      </c>
      <c r="CS7" s="858"/>
      <c r="CT7" s="858"/>
      <c r="CU7" s="858"/>
      <c r="CV7" s="859"/>
      <c r="CW7" s="857">
        <v>1</v>
      </c>
      <c r="CX7" s="858"/>
      <c r="CY7" s="858"/>
      <c r="CZ7" s="858"/>
      <c r="DA7" s="859"/>
      <c r="DB7" s="857">
        <v>29</v>
      </c>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603</v>
      </c>
      <c r="BT8" s="855"/>
      <c r="BU8" s="855"/>
      <c r="BV8" s="855"/>
      <c r="BW8" s="855"/>
      <c r="BX8" s="855"/>
      <c r="BY8" s="855"/>
      <c r="BZ8" s="855"/>
      <c r="CA8" s="855"/>
      <c r="CB8" s="855"/>
      <c r="CC8" s="855"/>
      <c r="CD8" s="855"/>
      <c r="CE8" s="855"/>
      <c r="CF8" s="855"/>
      <c r="CG8" s="856"/>
      <c r="CH8" s="867">
        <v>19</v>
      </c>
      <c r="CI8" s="868"/>
      <c r="CJ8" s="868"/>
      <c r="CK8" s="868"/>
      <c r="CL8" s="869"/>
      <c r="CM8" s="867">
        <v>368</v>
      </c>
      <c r="CN8" s="868"/>
      <c r="CO8" s="868"/>
      <c r="CP8" s="868"/>
      <c r="CQ8" s="869"/>
      <c r="CR8" s="867">
        <v>5</v>
      </c>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51</v>
      </c>
      <c r="AG23" s="880"/>
      <c r="AH23" s="880"/>
      <c r="AI23" s="880"/>
      <c r="AJ23" s="883"/>
      <c r="AK23" s="884"/>
      <c r="AL23" s="885"/>
      <c r="AM23" s="885"/>
      <c r="AN23" s="885"/>
      <c r="AO23" s="885"/>
      <c r="AP23" s="880"/>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192</v>
      </c>
      <c r="R28" s="909"/>
      <c r="S28" s="909"/>
      <c r="T28" s="909"/>
      <c r="U28" s="909"/>
      <c r="V28" s="909">
        <v>191</v>
      </c>
      <c r="W28" s="909"/>
      <c r="X28" s="909"/>
      <c r="Y28" s="909"/>
      <c r="Z28" s="909"/>
      <c r="AA28" s="909">
        <v>1</v>
      </c>
      <c r="AB28" s="909"/>
      <c r="AC28" s="909"/>
      <c r="AD28" s="909"/>
      <c r="AE28" s="910"/>
      <c r="AF28" s="911">
        <v>1</v>
      </c>
      <c r="AG28" s="909"/>
      <c r="AH28" s="909"/>
      <c r="AI28" s="909"/>
      <c r="AJ28" s="912"/>
      <c r="AK28" s="913">
        <v>18</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128</v>
      </c>
      <c r="R29" s="845"/>
      <c r="S29" s="845"/>
      <c r="T29" s="845"/>
      <c r="U29" s="845"/>
      <c r="V29" s="845">
        <v>124</v>
      </c>
      <c r="W29" s="845"/>
      <c r="X29" s="845"/>
      <c r="Y29" s="845"/>
      <c r="Z29" s="845"/>
      <c r="AA29" s="845">
        <v>4</v>
      </c>
      <c r="AB29" s="845"/>
      <c r="AC29" s="845"/>
      <c r="AD29" s="845"/>
      <c r="AE29" s="846"/>
      <c r="AF29" s="847">
        <v>4</v>
      </c>
      <c r="AG29" s="848"/>
      <c r="AH29" s="848"/>
      <c r="AI29" s="848"/>
      <c r="AJ29" s="849"/>
      <c r="AK29" s="916">
        <v>65</v>
      </c>
      <c r="AL29" s="917"/>
      <c r="AM29" s="917"/>
      <c r="AN29" s="917"/>
      <c r="AO29" s="917"/>
      <c r="AP29" s="917">
        <v>145</v>
      </c>
      <c r="AQ29" s="917"/>
      <c r="AR29" s="917"/>
      <c r="AS29" s="917"/>
      <c r="AT29" s="917"/>
      <c r="AU29" s="917">
        <v>145</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359</v>
      </c>
      <c r="R30" s="845"/>
      <c r="S30" s="845"/>
      <c r="T30" s="845"/>
      <c r="U30" s="845"/>
      <c r="V30" s="845">
        <v>346</v>
      </c>
      <c r="W30" s="845"/>
      <c r="X30" s="845"/>
      <c r="Y30" s="845"/>
      <c r="Z30" s="845"/>
      <c r="AA30" s="845">
        <v>13</v>
      </c>
      <c r="AB30" s="845"/>
      <c r="AC30" s="845"/>
      <c r="AD30" s="845"/>
      <c r="AE30" s="846"/>
      <c r="AF30" s="847">
        <v>13</v>
      </c>
      <c r="AG30" s="848"/>
      <c r="AH30" s="848"/>
      <c r="AI30" s="848"/>
      <c r="AJ30" s="849"/>
      <c r="AK30" s="916">
        <v>59</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v>0</v>
      </c>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63</v>
      </c>
      <c r="R32" s="845"/>
      <c r="S32" s="845"/>
      <c r="T32" s="845"/>
      <c r="U32" s="845"/>
      <c r="V32" s="845">
        <v>57</v>
      </c>
      <c r="W32" s="845"/>
      <c r="X32" s="845"/>
      <c r="Y32" s="845"/>
      <c r="Z32" s="845"/>
      <c r="AA32" s="845">
        <v>6</v>
      </c>
      <c r="AB32" s="845"/>
      <c r="AC32" s="845"/>
      <c r="AD32" s="845"/>
      <c r="AE32" s="846"/>
      <c r="AF32" s="847">
        <v>6</v>
      </c>
      <c r="AG32" s="848"/>
      <c r="AH32" s="848"/>
      <c r="AI32" s="848"/>
      <c r="AJ32" s="849"/>
      <c r="AK32" s="916">
        <v>29</v>
      </c>
      <c r="AL32" s="917"/>
      <c r="AM32" s="917"/>
      <c r="AN32" s="917"/>
      <c r="AO32" s="917"/>
      <c r="AP32" s="917">
        <v>248</v>
      </c>
      <c r="AQ32" s="917"/>
      <c r="AR32" s="917"/>
      <c r="AS32" s="917"/>
      <c r="AT32" s="917"/>
      <c r="AU32" s="917">
        <v>124</v>
      </c>
      <c r="AV32" s="917"/>
      <c r="AW32" s="917"/>
      <c r="AX32" s="917"/>
      <c r="AY32" s="917"/>
      <c r="AZ32" s="918"/>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65</v>
      </c>
      <c r="R33" s="845"/>
      <c r="S33" s="845"/>
      <c r="T33" s="845"/>
      <c r="U33" s="845"/>
      <c r="V33" s="845">
        <v>63</v>
      </c>
      <c r="W33" s="845"/>
      <c r="X33" s="845"/>
      <c r="Y33" s="845"/>
      <c r="Z33" s="845"/>
      <c r="AA33" s="845">
        <v>2</v>
      </c>
      <c r="AB33" s="845"/>
      <c r="AC33" s="845"/>
      <c r="AD33" s="845"/>
      <c r="AE33" s="846"/>
      <c r="AF33" s="847">
        <v>2</v>
      </c>
      <c r="AG33" s="848"/>
      <c r="AH33" s="848"/>
      <c r="AI33" s="848"/>
      <c r="AJ33" s="849"/>
      <c r="AK33" s="916">
        <v>46</v>
      </c>
      <c r="AL33" s="917"/>
      <c r="AM33" s="917"/>
      <c r="AN33" s="917"/>
      <c r="AO33" s="917"/>
      <c r="AP33" s="917">
        <v>305</v>
      </c>
      <c r="AQ33" s="917"/>
      <c r="AR33" s="917"/>
      <c r="AS33" s="917"/>
      <c r="AT33" s="917"/>
      <c r="AU33" s="917">
        <v>153</v>
      </c>
      <c r="AV33" s="917"/>
      <c r="AW33" s="917"/>
      <c r="AX33" s="917"/>
      <c r="AY33" s="917"/>
      <c r="AZ33" s="918"/>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v>65</v>
      </c>
      <c r="R34" s="845"/>
      <c r="S34" s="845"/>
      <c r="T34" s="845"/>
      <c r="U34" s="845"/>
      <c r="V34" s="845">
        <v>63</v>
      </c>
      <c r="W34" s="845"/>
      <c r="X34" s="845"/>
      <c r="Y34" s="845"/>
      <c r="Z34" s="845"/>
      <c r="AA34" s="845">
        <v>2</v>
      </c>
      <c r="AB34" s="845"/>
      <c r="AC34" s="845"/>
      <c r="AD34" s="845"/>
      <c r="AE34" s="846"/>
      <c r="AF34" s="847">
        <v>2</v>
      </c>
      <c r="AG34" s="848"/>
      <c r="AH34" s="848"/>
      <c r="AI34" s="848"/>
      <c r="AJ34" s="849"/>
      <c r="AK34" s="916">
        <v>57</v>
      </c>
      <c r="AL34" s="917"/>
      <c r="AM34" s="917"/>
      <c r="AN34" s="917"/>
      <c r="AO34" s="917"/>
      <c r="AP34" s="917">
        <v>279</v>
      </c>
      <c r="AQ34" s="917"/>
      <c r="AR34" s="917"/>
      <c r="AS34" s="917"/>
      <c r="AT34" s="917"/>
      <c r="AU34" s="917">
        <v>139</v>
      </c>
      <c r="AV34" s="917"/>
      <c r="AW34" s="917"/>
      <c r="AX34" s="917"/>
      <c r="AY34" s="917"/>
      <c r="AZ34" s="918"/>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417</v>
      </c>
      <c r="C35" s="842"/>
      <c r="D35" s="842"/>
      <c r="E35" s="842"/>
      <c r="F35" s="842"/>
      <c r="G35" s="842"/>
      <c r="H35" s="842"/>
      <c r="I35" s="842"/>
      <c r="J35" s="842"/>
      <c r="K35" s="842"/>
      <c r="L35" s="842"/>
      <c r="M35" s="842"/>
      <c r="N35" s="842"/>
      <c r="O35" s="842"/>
      <c r="P35" s="843"/>
      <c r="Q35" s="844">
        <v>8</v>
      </c>
      <c r="R35" s="845"/>
      <c r="S35" s="845"/>
      <c r="T35" s="845"/>
      <c r="U35" s="845"/>
      <c r="V35" s="845">
        <v>6</v>
      </c>
      <c r="W35" s="845"/>
      <c r="X35" s="845"/>
      <c r="Y35" s="845"/>
      <c r="Z35" s="845"/>
      <c r="AA35" s="845">
        <v>2</v>
      </c>
      <c r="AB35" s="845"/>
      <c r="AC35" s="845"/>
      <c r="AD35" s="845"/>
      <c r="AE35" s="846"/>
      <c r="AF35" s="847">
        <v>2</v>
      </c>
      <c r="AG35" s="848"/>
      <c r="AH35" s="848"/>
      <c r="AI35" s="848"/>
      <c r="AJ35" s="849"/>
      <c r="AK35" s="916">
        <v>6</v>
      </c>
      <c r="AL35" s="917"/>
      <c r="AM35" s="917"/>
      <c r="AN35" s="917"/>
      <c r="AO35" s="917"/>
      <c r="AP35" s="917">
        <v>10</v>
      </c>
      <c r="AQ35" s="917"/>
      <c r="AR35" s="917"/>
      <c r="AS35" s="917"/>
      <c r="AT35" s="917"/>
      <c r="AU35" s="917">
        <v>5</v>
      </c>
      <c r="AV35" s="917"/>
      <c r="AW35" s="917"/>
      <c r="AX35" s="917"/>
      <c r="AY35" s="917"/>
      <c r="AZ35" s="918"/>
      <c r="BA35" s="918"/>
      <c r="BB35" s="918"/>
      <c r="BC35" s="918"/>
      <c r="BD35" s="918"/>
      <c r="BE35" s="914" t="s">
        <v>416</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30</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420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422</v>
      </c>
      <c r="B66" s="827"/>
      <c r="C66" s="827"/>
      <c r="D66" s="827"/>
      <c r="E66" s="827"/>
      <c r="F66" s="827"/>
      <c r="G66" s="827"/>
      <c r="H66" s="827"/>
      <c r="I66" s="827"/>
      <c r="J66" s="827"/>
      <c r="K66" s="827"/>
      <c r="L66" s="827"/>
      <c r="M66" s="827"/>
      <c r="N66" s="827"/>
      <c r="O66" s="827"/>
      <c r="P66" s="828"/>
      <c r="Q66" s="803" t="s">
        <v>423</v>
      </c>
      <c r="R66" s="804"/>
      <c r="S66" s="804"/>
      <c r="T66" s="804"/>
      <c r="U66" s="805"/>
      <c r="V66" s="803" t="s">
        <v>424</v>
      </c>
      <c r="W66" s="804"/>
      <c r="X66" s="804"/>
      <c r="Y66" s="804"/>
      <c r="Z66" s="805"/>
      <c r="AA66" s="803" t="s">
        <v>425</v>
      </c>
      <c r="AB66" s="804"/>
      <c r="AC66" s="804"/>
      <c r="AD66" s="804"/>
      <c r="AE66" s="805"/>
      <c r="AF66" s="938" t="s">
        <v>426</v>
      </c>
      <c r="AG66" s="899"/>
      <c r="AH66" s="899"/>
      <c r="AI66" s="899"/>
      <c r="AJ66" s="939"/>
      <c r="AK66" s="803" t="s">
        <v>403</v>
      </c>
      <c r="AL66" s="827"/>
      <c r="AM66" s="827"/>
      <c r="AN66" s="827"/>
      <c r="AO66" s="828"/>
      <c r="AP66" s="803" t="s">
        <v>404</v>
      </c>
      <c r="AQ66" s="804"/>
      <c r="AR66" s="804"/>
      <c r="AS66" s="804"/>
      <c r="AT66" s="805"/>
      <c r="AU66" s="803" t="s">
        <v>427</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593</v>
      </c>
      <c r="C68" s="956"/>
      <c r="D68" s="956"/>
      <c r="E68" s="956"/>
      <c r="F68" s="956"/>
      <c r="G68" s="956"/>
      <c r="H68" s="956"/>
      <c r="I68" s="956"/>
      <c r="J68" s="956"/>
      <c r="K68" s="956"/>
      <c r="L68" s="956"/>
      <c r="M68" s="956"/>
      <c r="N68" s="956"/>
      <c r="O68" s="956"/>
      <c r="P68" s="957"/>
      <c r="Q68" s="958">
        <v>10592</v>
      </c>
      <c r="R68" s="952"/>
      <c r="S68" s="952"/>
      <c r="T68" s="952"/>
      <c r="U68" s="952"/>
      <c r="V68" s="952">
        <v>10446</v>
      </c>
      <c r="W68" s="952"/>
      <c r="X68" s="952"/>
      <c r="Y68" s="952"/>
      <c r="Z68" s="952"/>
      <c r="AA68" s="952">
        <v>146</v>
      </c>
      <c r="AB68" s="952"/>
      <c r="AC68" s="952"/>
      <c r="AD68" s="952"/>
      <c r="AE68" s="952"/>
      <c r="AF68" s="952">
        <v>134</v>
      </c>
      <c r="AG68" s="952"/>
      <c r="AH68" s="952"/>
      <c r="AI68" s="952"/>
      <c r="AJ68" s="952"/>
      <c r="AK68" s="952">
        <v>1583</v>
      </c>
      <c r="AL68" s="952"/>
      <c r="AM68" s="952"/>
      <c r="AN68" s="952"/>
      <c r="AO68" s="952"/>
      <c r="AP68" s="952">
        <v>3998</v>
      </c>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594</v>
      </c>
      <c r="C69" s="960"/>
      <c r="D69" s="960"/>
      <c r="E69" s="960"/>
      <c r="F69" s="960"/>
      <c r="G69" s="960"/>
      <c r="H69" s="960"/>
      <c r="I69" s="960"/>
      <c r="J69" s="960"/>
      <c r="K69" s="960"/>
      <c r="L69" s="960"/>
      <c r="M69" s="960"/>
      <c r="N69" s="960"/>
      <c r="O69" s="960"/>
      <c r="P69" s="961"/>
      <c r="Q69" s="962">
        <v>558</v>
      </c>
      <c r="R69" s="917"/>
      <c r="S69" s="917"/>
      <c r="T69" s="917"/>
      <c r="U69" s="917"/>
      <c r="V69" s="917">
        <v>443</v>
      </c>
      <c r="W69" s="917"/>
      <c r="X69" s="917"/>
      <c r="Y69" s="917"/>
      <c r="Z69" s="917"/>
      <c r="AA69" s="917">
        <v>115</v>
      </c>
      <c r="AB69" s="917"/>
      <c r="AC69" s="917"/>
      <c r="AD69" s="917"/>
      <c r="AE69" s="917"/>
      <c r="AF69" s="917">
        <v>1314</v>
      </c>
      <c r="AG69" s="917"/>
      <c r="AH69" s="917"/>
      <c r="AI69" s="917"/>
      <c r="AJ69" s="917"/>
      <c r="AK69" s="917"/>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595</v>
      </c>
      <c r="C70" s="960"/>
      <c r="D70" s="960"/>
      <c r="E70" s="960"/>
      <c r="F70" s="960"/>
      <c r="G70" s="960"/>
      <c r="H70" s="960"/>
      <c r="I70" s="960"/>
      <c r="J70" s="960"/>
      <c r="K70" s="960"/>
      <c r="L70" s="960"/>
      <c r="M70" s="960"/>
      <c r="N70" s="960"/>
      <c r="O70" s="960"/>
      <c r="P70" s="961"/>
      <c r="Q70" s="962">
        <v>7549</v>
      </c>
      <c r="R70" s="917"/>
      <c r="S70" s="917"/>
      <c r="T70" s="917"/>
      <c r="U70" s="917"/>
      <c r="V70" s="917">
        <v>6819</v>
      </c>
      <c r="W70" s="917"/>
      <c r="X70" s="917"/>
      <c r="Y70" s="917"/>
      <c r="Z70" s="917"/>
      <c r="AA70" s="917">
        <v>730</v>
      </c>
      <c r="AB70" s="917"/>
      <c r="AC70" s="917"/>
      <c r="AD70" s="917"/>
      <c r="AE70" s="917"/>
      <c r="AF70" s="917"/>
      <c r="AG70" s="917"/>
      <c r="AH70" s="917"/>
      <c r="AI70" s="917"/>
      <c r="AJ70" s="917"/>
      <c r="AK70" s="917">
        <v>15</v>
      </c>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596</v>
      </c>
      <c r="C71" s="960"/>
      <c r="D71" s="960"/>
      <c r="E71" s="960"/>
      <c r="F71" s="960"/>
      <c r="G71" s="960"/>
      <c r="H71" s="960"/>
      <c r="I71" s="960"/>
      <c r="J71" s="960"/>
      <c r="K71" s="960"/>
      <c r="L71" s="960"/>
      <c r="M71" s="960"/>
      <c r="N71" s="960"/>
      <c r="O71" s="960"/>
      <c r="P71" s="961"/>
      <c r="Q71" s="962">
        <v>1576</v>
      </c>
      <c r="R71" s="917"/>
      <c r="S71" s="917"/>
      <c r="T71" s="917"/>
      <c r="U71" s="917"/>
      <c r="V71" s="917">
        <v>1575</v>
      </c>
      <c r="W71" s="917"/>
      <c r="X71" s="917"/>
      <c r="Y71" s="917"/>
      <c r="Z71" s="917"/>
      <c r="AA71" s="917">
        <v>1</v>
      </c>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597</v>
      </c>
      <c r="C72" s="960"/>
      <c r="D72" s="960"/>
      <c r="E72" s="960"/>
      <c r="F72" s="960"/>
      <c r="G72" s="960"/>
      <c r="H72" s="960"/>
      <c r="I72" s="960"/>
      <c r="J72" s="960"/>
      <c r="K72" s="960"/>
      <c r="L72" s="960"/>
      <c r="M72" s="960"/>
      <c r="N72" s="960"/>
      <c r="O72" s="960"/>
      <c r="P72" s="961"/>
      <c r="Q72" s="962">
        <v>20</v>
      </c>
      <c r="R72" s="917"/>
      <c r="S72" s="917"/>
      <c r="T72" s="917"/>
      <c r="U72" s="917"/>
      <c r="V72" s="917">
        <v>19</v>
      </c>
      <c r="W72" s="917"/>
      <c r="X72" s="917"/>
      <c r="Y72" s="917"/>
      <c r="Z72" s="917"/>
      <c r="AA72" s="917">
        <v>1</v>
      </c>
      <c r="AB72" s="917"/>
      <c r="AC72" s="917"/>
      <c r="AD72" s="917"/>
      <c r="AE72" s="917"/>
      <c r="AF72" s="917"/>
      <c r="AG72" s="917"/>
      <c r="AH72" s="917"/>
      <c r="AI72" s="917"/>
      <c r="AJ72" s="917"/>
      <c r="AK72" s="917">
        <v>19</v>
      </c>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598</v>
      </c>
      <c r="C73" s="960"/>
      <c r="D73" s="960"/>
      <c r="E73" s="960"/>
      <c r="F73" s="960"/>
      <c r="G73" s="960"/>
      <c r="H73" s="960"/>
      <c r="I73" s="960"/>
      <c r="J73" s="960"/>
      <c r="K73" s="960"/>
      <c r="L73" s="960"/>
      <c r="M73" s="960"/>
      <c r="N73" s="960"/>
      <c r="O73" s="960"/>
      <c r="P73" s="961"/>
      <c r="Q73" s="962">
        <v>52</v>
      </c>
      <c r="R73" s="917"/>
      <c r="S73" s="917"/>
      <c r="T73" s="917"/>
      <c r="U73" s="917"/>
      <c r="V73" s="917">
        <v>30</v>
      </c>
      <c r="W73" s="917"/>
      <c r="X73" s="917"/>
      <c r="Y73" s="917"/>
      <c r="Z73" s="917"/>
      <c r="AA73" s="917">
        <v>22</v>
      </c>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599</v>
      </c>
      <c r="C74" s="960"/>
      <c r="D74" s="960"/>
      <c r="E74" s="960"/>
      <c r="F74" s="960"/>
      <c r="G74" s="960"/>
      <c r="H74" s="960"/>
      <c r="I74" s="960"/>
      <c r="J74" s="960"/>
      <c r="K74" s="960"/>
      <c r="L74" s="960"/>
      <c r="M74" s="960"/>
      <c r="N74" s="960"/>
      <c r="O74" s="960"/>
      <c r="P74" s="961"/>
      <c r="Q74" s="962">
        <v>36</v>
      </c>
      <c r="R74" s="917"/>
      <c r="S74" s="917"/>
      <c r="T74" s="917"/>
      <c r="U74" s="917"/>
      <c r="V74" s="917">
        <v>32</v>
      </c>
      <c r="W74" s="917"/>
      <c r="X74" s="917"/>
      <c r="Y74" s="917"/>
      <c r="Z74" s="917"/>
      <c r="AA74" s="917">
        <v>4</v>
      </c>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600</v>
      </c>
      <c r="C75" s="960"/>
      <c r="D75" s="960"/>
      <c r="E75" s="960"/>
      <c r="F75" s="960"/>
      <c r="G75" s="960"/>
      <c r="H75" s="960"/>
      <c r="I75" s="960"/>
      <c r="J75" s="960"/>
      <c r="K75" s="960"/>
      <c r="L75" s="960"/>
      <c r="M75" s="960"/>
      <c r="N75" s="960"/>
      <c r="O75" s="960"/>
      <c r="P75" s="961"/>
      <c r="Q75" s="965">
        <v>748</v>
      </c>
      <c r="R75" s="966"/>
      <c r="S75" s="966"/>
      <c r="T75" s="966"/>
      <c r="U75" s="916"/>
      <c r="V75" s="967">
        <v>694</v>
      </c>
      <c r="W75" s="966"/>
      <c r="X75" s="966"/>
      <c r="Y75" s="966"/>
      <c r="Z75" s="916"/>
      <c r="AA75" s="967">
        <v>54</v>
      </c>
      <c r="AB75" s="966"/>
      <c r="AC75" s="966"/>
      <c r="AD75" s="966"/>
      <c r="AE75" s="916"/>
      <c r="AF75" s="967">
        <v>54</v>
      </c>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601</v>
      </c>
      <c r="C76" s="960"/>
      <c r="D76" s="960"/>
      <c r="E76" s="960"/>
      <c r="F76" s="960"/>
      <c r="G76" s="960"/>
      <c r="H76" s="960"/>
      <c r="I76" s="960"/>
      <c r="J76" s="960"/>
      <c r="K76" s="960"/>
      <c r="L76" s="960"/>
      <c r="M76" s="960"/>
      <c r="N76" s="960"/>
      <c r="O76" s="960"/>
      <c r="P76" s="961"/>
      <c r="Q76" s="965">
        <v>252648</v>
      </c>
      <c r="R76" s="966"/>
      <c r="S76" s="966"/>
      <c r="T76" s="966"/>
      <c r="U76" s="916"/>
      <c r="V76" s="967">
        <v>232839</v>
      </c>
      <c r="W76" s="966"/>
      <c r="X76" s="966"/>
      <c r="Y76" s="966"/>
      <c r="Z76" s="916"/>
      <c r="AA76" s="967">
        <v>19809</v>
      </c>
      <c r="AB76" s="966"/>
      <c r="AC76" s="966"/>
      <c r="AD76" s="966"/>
      <c r="AE76" s="916"/>
      <c r="AF76" s="967">
        <v>19809</v>
      </c>
      <c r="AG76" s="966"/>
      <c r="AH76" s="966"/>
      <c r="AI76" s="966"/>
      <c r="AJ76" s="916"/>
      <c r="AK76" s="967">
        <v>485</v>
      </c>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437</v>
      </c>
      <c r="AB109" s="981"/>
      <c r="AC109" s="981"/>
      <c r="AD109" s="981"/>
      <c r="AE109" s="982"/>
      <c r="AF109" s="980" t="s">
        <v>438</v>
      </c>
      <c r="AG109" s="981"/>
      <c r="AH109" s="981"/>
      <c r="AI109" s="981"/>
      <c r="AJ109" s="982"/>
      <c r="AK109" s="980" t="s">
        <v>310</v>
      </c>
      <c r="AL109" s="981"/>
      <c r="AM109" s="981"/>
      <c r="AN109" s="981"/>
      <c r="AO109" s="982"/>
      <c r="AP109" s="980" t="s">
        <v>439</v>
      </c>
      <c r="AQ109" s="981"/>
      <c r="AR109" s="981"/>
      <c r="AS109" s="981"/>
      <c r="AT109" s="983"/>
      <c r="AU109" s="1000" t="s">
        <v>436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437</v>
      </c>
      <c r="BR109" s="981"/>
      <c r="BS109" s="981"/>
      <c r="BT109" s="981"/>
      <c r="BU109" s="982"/>
      <c r="BV109" s="980" t="s">
        <v>438</v>
      </c>
      <c r="BW109" s="981"/>
      <c r="BX109" s="981"/>
      <c r="BY109" s="981"/>
      <c r="BZ109" s="982"/>
      <c r="CA109" s="980" t="s">
        <v>310</v>
      </c>
      <c r="CB109" s="981"/>
      <c r="CC109" s="981"/>
      <c r="CD109" s="981"/>
      <c r="CE109" s="982"/>
      <c r="CF109" s="1001" t="s">
        <v>439</v>
      </c>
      <c r="CG109" s="1001"/>
      <c r="CH109" s="1001"/>
      <c r="CI109" s="1001"/>
      <c r="CJ109" s="1001"/>
      <c r="CK109" s="980" t="s">
        <v>440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437</v>
      </c>
      <c r="DH109" s="981"/>
      <c r="DI109" s="981"/>
      <c r="DJ109" s="981"/>
      <c r="DK109" s="982"/>
      <c r="DL109" s="980" t="s">
        <v>438</v>
      </c>
      <c r="DM109" s="981"/>
      <c r="DN109" s="981"/>
      <c r="DO109" s="981"/>
      <c r="DP109" s="982"/>
      <c r="DQ109" s="980" t="s">
        <v>310</v>
      </c>
      <c r="DR109" s="981"/>
      <c r="DS109" s="981"/>
      <c r="DT109" s="981"/>
      <c r="DU109" s="982"/>
      <c r="DV109" s="980" t="s">
        <v>439</v>
      </c>
      <c r="DW109" s="981"/>
      <c r="DX109" s="981"/>
      <c r="DY109" s="981"/>
      <c r="DZ109" s="983"/>
    </row>
    <row r="110" spans="1:131" s="248" customFormat="1" ht="26.25" customHeight="1" x14ac:dyDescent="0.15">
      <c r="A110" s="984" t="s">
        <v>441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148153</v>
      </c>
      <c r="AB110" s="988"/>
      <c r="AC110" s="988"/>
      <c r="AD110" s="988"/>
      <c r="AE110" s="989"/>
      <c r="AF110" s="990">
        <v>192478</v>
      </c>
      <c r="AG110" s="988"/>
      <c r="AH110" s="988"/>
      <c r="AI110" s="988"/>
      <c r="AJ110" s="989"/>
      <c r="AK110" s="990">
        <v>201932</v>
      </c>
      <c r="AL110" s="988"/>
      <c r="AM110" s="988"/>
      <c r="AN110" s="988"/>
      <c r="AO110" s="989"/>
      <c r="AP110" s="991">
        <v>17</v>
      </c>
      <c r="AQ110" s="992"/>
      <c r="AR110" s="992"/>
      <c r="AS110" s="992"/>
      <c r="AT110" s="993"/>
      <c r="AU110" s="994" t="s">
        <v>73</v>
      </c>
      <c r="AV110" s="995"/>
      <c r="AW110" s="995"/>
      <c r="AX110" s="995"/>
      <c r="AY110" s="995"/>
      <c r="AZ110" s="1036" t="s">
        <v>442</v>
      </c>
      <c r="BA110" s="985"/>
      <c r="BB110" s="985"/>
      <c r="BC110" s="985"/>
      <c r="BD110" s="985"/>
      <c r="BE110" s="985"/>
      <c r="BF110" s="985"/>
      <c r="BG110" s="985"/>
      <c r="BH110" s="985"/>
      <c r="BI110" s="985"/>
      <c r="BJ110" s="985"/>
      <c r="BK110" s="985"/>
      <c r="BL110" s="985"/>
      <c r="BM110" s="985"/>
      <c r="BN110" s="985"/>
      <c r="BO110" s="985"/>
      <c r="BP110" s="986"/>
      <c r="BQ110" s="1022">
        <v>1899804</v>
      </c>
      <c r="BR110" s="1023"/>
      <c r="BS110" s="1023"/>
      <c r="BT110" s="1023"/>
      <c r="BU110" s="1023"/>
      <c r="BV110" s="1023">
        <v>1990010</v>
      </c>
      <c r="BW110" s="1023"/>
      <c r="BX110" s="1023"/>
      <c r="BY110" s="1023"/>
      <c r="BZ110" s="1023"/>
      <c r="CA110" s="1023">
        <v>1910172</v>
      </c>
      <c r="CB110" s="1023"/>
      <c r="CC110" s="1023"/>
      <c r="CD110" s="1023"/>
      <c r="CE110" s="1023"/>
      <c r="CF110" s="1037">
        <v>160.9</v>
      </c>
      <c r="CG110" s="1038"/>
      <c r="CH110" s="1038"/>
      <c r="CI110" s="1038"/>
      <c r="CJ110" s="1038"/>
      <c r="CK110" s="1039" t="s">
        <v>443</v>
      </c>
      <c r="CL110" s="1040"/>
      <c r="CM110" s="1019" t="s">
        <v>444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420</v>
      </c>
      <c r="DH110" s="1023"/>
      <c r="DI110" s="1023"/>
      <c r="DJ110" s="1023"/>
      <c r="DK110" s="1023"/>
      <c r="DL110" s="1023" t="s">
        <v>445</v>
      </c>
      <c r="DM110" s="1023"/>
      <c r="DN110" s="1023"/>
      <c r="DO110" s="1023"/>
      <c r="DP110" s="1023"/>
      <c r="DQ110" s="1023" t="s">
        <v>420</v>
      </c>
      <c r="DR110" s="1023"/>
      <c r="DS110" s="1023"/>
      <c r="DT110" s="1023"/>
      <c r="DU110" s="1023"/>
      <c r="DV110" s="1024" t="s">
        <v>420</v>
      </c>
      <c r="DW110" s="1024"/>
      <c r="DX110" s="1024"/>
      <c r="DY110" s="1024"/>
      <c r="DZ110" s="1025"/>
    </row>
    <row r="111" spans="1:131" s="248" customFormat="1" ht="26.25" customHeight="1" x14ac:dyDescent="0.15">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445</v>
      </c>
      <c r="AB111" s="1030"/>
      <c r="AC111" s="1030"/>
      <c r="AD111" s="1030"/>
      <c r="AE111" s="1031"/>
      <c r="AF111" s="1032" t="s">
        <v>445</v>
      </c>
      <c r="AG111" s="1030"/>
      <c r="AH111" s="1030"/>
      <c r="AI111" s="1030"/>
      <c r="AJ111" s="1031"/>
      <c r="AK111" s="1032" t="s">
        <v>445</v>
      </c>
      <c r="AL111" s="1030"/>
      <c r="AM111" s="1030"/>
      <c r="AN111" s="1030"/>
      <c r="AO111" s="1031"/>
      <c r="AP111" s="1033" t="s">
        <v>445</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t="s">
        <v>448</v>
      </c>
      <c r="BR111" s="1016"/>
      <c r="BS111" s="1016"/>
      <c r="BT111" s="1016"/>
      <c r="BU111" s="1016"/>
      <c r="BV111" s="1016" t="s">
        <v>128</v>
      </c>
      <c r="BW111" s="1016"/>
      <c r="BX111" s="1016"/>
      <c r="BY111" s="1016"/>
      <c r="BZ111" s="1016"/>
      <c r="CA111" s="1016" t="s">
        <v>128</v>
      </c>
      <c r="CB111" s="1016"/>
      <c r="CC111" s="1016"/>
      <c r="CD111" s="1016"/>
      <c r="CE111" s="1016"/>
      <c r="CF111" s="1010" t="s">
        <v>449</v>
      </c>
      <c r="CG111" s="1011"/>
      <c r="CH111" s="1011"/>
      <c r="CI111" s="1011"/>
      <c r="CJ111" s="1011"/>
      <c r="CK111" s="1041"/>
      <c r="CL111" s="1042"/>
      <c r="CM111" s="1012" t="s">
        <v>450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128</v>
      </c>
      <c r="DH111" s="1016"/>
      <c r="DI111" s="1016"/>
      <c r="DJ111" s="1016"/>
      <c r="DK111" s="1016"/>
      <c r="DL111" s="1016" t="s">
        <v>128</v>
      </c>
      <c r="DM111" s="1016"/>
      <c r="DN111" s="1016"/>
      <c r="DO111" s="1016"/>
      <c r="DP111" s="1016"/>
      <c r="DQ111" s="1016" t="s">
        <v>449</v>
      </c>
      <c r="DR111" s="1016"/>
      <c r="DS111" s="1016"/>
      <c r="DT111" s="1016"/>
      <c r="DU111" s="1016"/>
      <c r="DV111" s="1017" t="s">
        <v>128</v>
      </c>
      <c r="DW111" s="1017"/>
      <c r="DX111" s="1017"/>
      <c r="DY111" s="1017"/>
      <c r="DZ111" s="1018"/>
    </row>
    <row r="112" spans="1:131" s="248" customFormat="1" ht="26.25" customHeight="1" x14ac:dyDescent="0.15">
      <c r="A112" s="1048" t="s">
        <v>451</v>
      </c>
      <c r="B112" s="1049"/>
      <c r="C112" s="1046" t="s">
        <v>452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128</v>
      </c>
      <c r="AG112" s="1055"/>
      <c r="AH112" s="1055"/>
      <c r="AI112" s="1055"/>
      <c r="AJ112" s="1056"/>
      <c r="AK112" s="1057" t="s">
        <v>453</v>
      </c>
      <c r="AL112" s="1055"/>
      <c r="AM112" s="1055"/>
      <c r="AN112" s="1055"/>
      <c r="AO112" s="1056"/>
      <c r="AP112" s="1058" t="s">
        <v>128</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932850</v>
      </c>
      <c r="BR112" s="1016"/>
      <c r="BS112" s="1016"/>
      <c r="BT112" s="1016"/>
      <c r="BU112" s="1016"/>
      <c r="BV112" s="1016">
        <v>887143</v>
      </c>
      <c r="BW112" s="1016"/>
      <c r="BX112" s="1016"/>
      <c r="BY112" s="1016"/>
      <c r="BZ112" s="1016"/>
      <c r="CA112" s="1016">
        <v>787446</v>
      </c>
      <c r="CB112" s="1016"/>
      <c r="CC112" s="1016"/>
      <c r="CD112" s="1016"/>
      <c r="CE112" s="1016"/>
      <c r="CF112" s="1010">
        <v>66.3</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448</v>
      </c>
      <c r="DH112" s="1016"/>
      <c r="DI112" s="1016"/>
      <c r="DJ112" s="1016"/>
      <c r="DK112" s="1016"/>
      <c r="DL112" s="1016" t="s">
        <v>128</v>
      </c>
      <c r="DM112" s="1016"/>
      <c r="DN112" s="1016"/>
      <c r="DO112" s="1016"/>
      <c r="DP112" s="1016"/>
      <c r="DQ112" s="1016" t="s">
        <v>456</v>
      </c>
      <c r="DR112" s="1016"/>
      <c r="DS112" s="1016"/>
      <c r="DT112" s="1016"/>
      <c r="DU112" s="1016"/>
      <c r="DV112" s="1017" t="s">
        <v>128</v>
      </c>
      <c r="DW112" s="1017"/>
      <c r="DX112" s="1017"/>
      <c r="DY112" s="1017"/>
      <c r="DZ112" s="1018"/>
    </row>
    <row r="113" spans="1:130" s="248" customFormat="1" ht="26.25" customHeight="1" x14ac:dyDescent="0.15">
      <c r="A113" s="1050"/>
      <c r="B113" s="1051"/>
      <c r="C113" s="1046" t="s">
        <v>457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100014</v>
      </c>
      <c r="AB113" s="1030"/>
      <c r="AC113" s="1030"/>
      <c r="AD113" s="1030"/>
      <c r="AE113" s="1031"/>
      <c r="AF113" s="1032">
        <v>92857</v>
      </c>
      <c r="AG113" s="1030"/>
      <c r="AH113" s="1030"/>
      <c r="AI113" s="1030"/>
      <c r="AJ113" s="1031"/>
      <c r="AK113" s="1032">
        <v>92272</v>
      </c>
      <c r="AL113" s="1030"/>
      <c r="AM113" s="1030"/>
      <c r="AN113" s="1030"/>
      <c r="AO113" s="1031"/>
      <c r="AP113" s="1033">
        <v>7.8</v>
      </c>
      <c r="AQ113" s="1034"/>
      <c r="AR113" s="1034"/>
      <c r="AS113" s="1034"/>
      <c r="AT113" s="1035"/>
      <c r="AU113" s="996"/>
      <c r="AV113" s="997"/>
      <c r="AW113" s="997"/>
      <c r="AX113" s="997"/>
      <c r="AY113" s="997"/>
      <c r="AZ113" s="1045" t="s">
        <v>458</v>
      </c>
      <c r="BA113" s="1046"/>
      <c r="BB113" s="1046"/>
      <c r="BC113" s="1046"/>
      <c r="BD113" s="1046"/>
      <c r="BE113" s="1046"/>
      <c r="BF113" s="1046"/>
      <c r="BG113" s="1046"/>
      <c r="BH113" s="1046"/>
      <c r="BI113" s="1046"/>
      <c r="BJ113" s="1046"/>
      <c r="BK113" s="1046"/>
      <c r="BL113" s="1046"/>
      <c r="BM113" s="1046"/>
      <c r="BN113" s="1046"/>
      <c r="BO113" s="1046"/>
      <c r="BP113" s="1047"/>
      <c r="BQ113" s="1015">
        <v>3753</v>
      </c>
      <c r="BR113" s="1016"/>
      <c r="BS113" s="1016"/>
      <c r="BT113" s="1016"/>
      <c r="BU113" s="1016"/>
      <c r="BV113" s="1016">
        <v>3307</v>
      </c>
      <c r="BW113" s="1016"/>
      <c r="BX113" s="1016"/>
      <c r="BY113" s="1016"/>
      <c r="BZ113" s="1016"/>
      <c r="CA113" s="1016">
        <v>3171</v>
      </c>
      <c r="CB113" s="1016"/>
      <c r="CC113" s="1016"/>
      <c r="CD113" s="1016"/>
      <c r="CE113" s="1016"/>
      <c r="CF113" s="1010">
        <v>0.3</v>
      </c>
      <c r="CG113" s="1011"/>
      <c r="CH113" s="1011"/>
      <c r="CI113" s="1011"/>
      <c r="CJ113" s="1011"/>
      <c r="CK113" s="1041"/>
      <c r="CL113" s="1042"/>
      <c r="CM113" s="1012" t="s">
        <v>459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456</v>
      </c>
      <c r="DH113" s="1055"/>
      <c r="DI113" s="1055"/>
      <c r="DJ113" s="1055"/>
      <c r="DK113" s="1056"/>
      <c r="DL113" s="1057" t="s">
        <v>128</v>
      </c>
      <c r="DM113" s="1055"/>
      <c r="DN113" s="1055"/>
      <c r="DO113" s="1055"/>
      <c r="DP113" s="1056"/>
      <c r="DQ113" s="1057" t="s">
        <v>128</v>
      </c>
      <c r="DR113" s="1055"/>
      <c r="DS113" s="1055"/>
      <c r="DT113" s="1055"/>
      <c r="DU113" s="1056"/>
      <c r="DV113" s="1058" t="s">
        <v>128</v>
      </c>
      <c r="DW113" s="1059"/>
      <c r="DX113" s="1059"/>
      <c r="DY113" s="1059"/>
      <c r="DZ113" s="1060"/>
    </row>
    <row r="114" spans="1:130" s="248" customFormat="1" ht="26.25" customHeight="1" x14ac:dyDescent="0.15">
      <c r="A114" s="1050"/>
      <c r="B114" s="1051"/>
      <c r="C114" s="1046" t="s">
        <v>460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936</v>
      </c>
      <c r="AB114" s="1055"/>
      <c r="AC114" s="1055"/>
      <c r="AD114" s="1055"/>
      <c r="AE114" s="1056"/>
      <c r="AF114" s="1057">
        <v>930</v>
      </c>
      <c r="AG114" s="1055"/>
      <c r="AH114" s="1055"/>
      <c r="AI114" s="1055"/>
      <c r="AJ114" s="1056"/>
      <c r="AK114" s="1057">
        <v>902</v>
      </c>
      <c r="AL114" s="1055"/>
      <c r="AM114" s="1055"/>
      <c r="AN114" s="1055"/>
      <c r="AO114" s="1056"/>
      <c r="AP114" s="1058">
        <v>0.1</v>
      </c>
      <c r="AQ114" s="1059"/>
      <c r="AR114" s="1059"/>
      <c r="AS114" s="1059"/>
      <c r="AT114" s="1060"/>
      <c r="AU114" s="996"/>
      <c r="AV114" s="997"/>
      <c r="AW114" s="997"/>
      <c r="AX114" s="997"/>
      <c r="AY114" s="997"/>
      <c r="AZ114" s="1045" t="s">
        <v>461</v>
      </c>
      <c r="BA114" s="1046"/>
      <c r="BB114" s="1046"/>
      <c r="BC114" s="1046"/>
      <c r="BD114" s="1046"/>
      <c r="BE114" s="1046"/>
      <c r="BF114" s="1046"/>
      <c r="BG114" s="1046"/>
      <c r="BH114" s="1046"/>
      <c r="BI114" s="1046"/>
      <c r="BJ114" s="1046"/>
      <c r="BK114" s="1046"/>
      <c r="BL114" s="1046"/>
      <c r="BM114" s="1046"/>
      <c r="BN114" s="1046"/>
      <c r="BO114" s="1046"/>
      <c r="BP114" s="1047"/>
      <c r="BQ114" s="1015">
        <v>292286</v>
      </c>
      <c r="BR114" s="1016"/>
      <c r="BS114" s="1016"/>
      <c r="BT114" s="1016"/>
      <c r="BU114" s="1016"/>
      <c r="BV114" s="1016">
        <v>287828</v>
      </c>
      <c r="BW114" s="1016"/>
      <c r="BX114" s="1016"/>
      <c r="BY114" s="1016"/>
      <c r="BZ114" s="1016"/>
      <c r="CA114" s="1016">
        <v>244431</v>
      </c>
      <c r="CB114" s="1016"/>
      <c r="CC114" s="1016"/>
      <c r="CD114" s="1016"/>
      <c r="CE114" s="1016"/>
      <c r="CF114" s="1010">
        <v>20.6</v>
      </c>
      <c r="CG114" s="1011"/>
      <c r="CH114" s="1011"/>
      <c r="CI114" s="1011"/>
      <c r="CJ114" s="1011"/>
      <c r="CK114" s="1041"/>
      <c r="CL114" s="1042"/>
      <c r="CM114" s="1012" t="s">
        <v>462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128</v>
      </c>
      <c r="DH114" s="1055"/>
      <c r="DI114" s="1055"/>
      <c r="DJ114" s="1055"/>
      <c r="DK114" s="1056"/>
      <c r="DL114" s="1057" t="s">
        <v>449</v>
      </c>
      <c r="DM114" s="1055"/>
      <c r="DN114" s="1055"/>
      <c r="DO114" s="1055"/>
      <c r="DP114" s="1056"/>
      <c r="DQ114" s="1057" t="s">
        <v>463</v>
      </c>
      <c r="DR114" s="1055"/>
      <c r="DS114" s="1055"/>
      <c r="DT114" s="1055"/>
      <c r="DU114" s="1056"/>
      <c r="DV114" s="1058" t="s">
        <v>449</v>
      </c>
      <c r="DW114" s="1059"/>
      <c r="DX114" s="1059"/>
      <c r="DY114" s="1059"/>
      <c r="DZ114" s="1060"/>
    </row>
    <row r="115" spans="1:130" s="248" customFormat="1" ht="26.25" customHeight="1" x14ac:dyDescent="0.15">
      <c r="A115" s="1050"/>
      <c r="B115" s="1051"/>
      <c r="C115" s="1046" t="s">
        <v>464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128</v>
      </c>
      <c r="AB115" s="1030"/>
      <c r="AC115" s="1030"/>
      <c r="AD115" s="1030"/>
      <c r="AE115" s="1031"/>
      <c r="AF115" s="1032" t="s">
        <v>128</v>
      </c>
      <c r="AG115" s="1030"/>
      <c r="AH115" s="1030"/>
      <c r="AI115" s="1030"/>
      <c r="AJ115" s="1031"/>
      <c r="AK115" s="1032" t="s">
        <v>128</v>
      </c>
      <c r="AL115" s="1030"/>
      <c r="AM115" s="1030"/>
      <c r="AN115" s="1030"/>
      <c r="AO115" s="1031"/>
      <c r="AP115" s="1033" t="s">
        <v>449</v>
      </c>
      <c r="AQ115" s="1034"/>
      <c r="AR115" s="1034"/>
      <c r="AS115" s="1034"/>
      <c r="AT115" s="1035"/>
      <c r="AU115" s="996"/>
      <c r="AV115" s="997"/>
      <c r="AW115" s="997"/>
      <c r="AX115" s="997"/>
      <c r="AY115" s="997"/>
      <c r="AZ115" s="1045" t="s">
        <v>465</v>
      </c>
      <c r="BA115" s="1046"/>
      <c r="BB115" s="1046"/>
      <c r="BC115" s="1046"/>
      <c r="BD115" s="1046"/>
      <c r="BE115" s="1046"/>
      <c r="BF115" s="1046"/>
      <c r="BG115" s="1046"/>
      <c r="BH115" s="1046"/>
      <c r="BI115" s="1046"/>
      <c r="BJ115" s="1046"/>
      <c r="BK115" s="1046"/>
      <c r="BL115" s="1046"/>
      <c r="BM115" s="1046"/>
      <c r="BN115" s="1046"/>
      <c r="BO115" s="1046"/>
      <c r="BP115" s="1047"/>
      <c r="BQ115" s="1015" t="s">
        <v>449</v>
      </c>
      <c r="BR115" s="1016"/>
      <c r="BS115" s="1016"/>
      <c r="BT115" s="1016"/>
      <c r="BU115" s="1016"/>
      <c r="BV115" s="1016" t="s">
        <v>463</v>
      </c>
      <c r="BW115" s="1016"/>
      <c r="BX115" s="1016"/>
      <c r="BY115" s="1016"/>
      <c r="BZ115" s="1016"/>
      <c r="CA115" s="1016" t="s">
        <v>128</v>
      </c>
      <c r="CB115" s="1016"/>
      <c r="CC115" s="1016"/>
      <c r="CD115" s="1016"/>
      <c r="CE115" s="1016"/>
      <c r="CF115" s="1010" t="s">
        <v>128</v>
      </c>
      <c r="CG115" s="1011"/>
      <c r="CH115" s="1011"/>
      <c r="CI115" s="1011"/>
      <c r="CJ115" s="1011"/>
      <c r="CK115" s="1041"/>
      <c r="CL115" s="1042"/>
      <c r="CM115" s="1045" t="s">
        <v>466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463</v>
      </c>
      <c r="DH115" s="1055"/>
      <c r="DI115" s="1055"/>
      <c r="DJ115" s="1055"/>
      <c r="DK115" s="1056"/>
      <c r="DL115" s="1057" t="s">
        <v>128</v>
      </c>
      <c r="DM115" s="1055"/>
      <c r="DN115" s="1055"/>
      <c r="DO115" s="1055"/>
      <c r="DP115" s="1056"/>
      <c r="DQ115" s="1057" t="s">
        <v>128</v>
      </c>
      <c r="DR115" s="1055"/>
      <c r="DS115" s="1055"/>
      <c r="DT115" s="1055"/>
      <c r="DU115" s="1056"/>
      <c r="DV115" s="1058" t="s">
        <v>467</v>
      </c>
      <c r="DW115" s="1059"/>
      <c r="DX115" s="1059"/>
      <c r="DY115" s="1059"/>
      <c r="DZ115" s="1060"/>
    </row>
    <row r="116" spans="1:130" s="248" customFormat="1" ht="26.25" customHeight="1" x14ac:dyDescent="0.15">
      <c r="A116" s="1052"/>
      <c r="B116" s="1053"/>
      <c r="C116" s="1061" t="s">
        <v>468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463</v>
      </c>
      <c r="AB116" s="1055"/>
      <c r="AC116" s="1055"/>
      <c r="AD116" s="1055"/>
      <c r="AE116" s="1056"/>
      <c r="AF116" s="1057" t="s">
        <v>128</v>
      </c>
      <c r="AG116" s="1055"/>
      <c r="AH116" s="1055"/>
      <c r="AI116" s="1055"/>
      <c r="AJ116" s="1056"/>
      <c r="AK116" s="1057" t="s">
        <v>128</v>
      </c>
      <c r="AL116" s="1055"/>
      <c r="AM116" s="1055"/>
      <c r="AN116" s="1055"/>
      <c r="AO116" s="1056"/>
      <c r="AP116" s="1058" t="s">
        <v>456</v>
      </c>
      <c r="AQ116" s="1059"/>
      <c r="AR116" s="1059"/>
      <c r="AS116" s="1059"/>
      <c r="AT116" s="1060"/>
      <c r="AU116" s="996"/>
      <c r="AV116" s="997"/>
      <c r="AW116" s="997"/>
      <c r="AX116" s="997"/>
      <c r="AY116" s="997"/>
      <c r="AZ116" s="1063" t="s">
        <v>469</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449</v>
      </c>
      <c r="BW116" s="1016"/>
      <c r="BX116" s="1016"/>
      <c r="BY116" s="1016"/>
      <c r="BZ116" s="1016"/>
      <c r="CA116" s="1016" t="s">
        <v>128</v>
      </c>
      <c r="CB116" s="1016"/>
      <c r="CC116" s="1016"/>
      <c r="CD116" s="1016"/>
      <c r="CE116" s="1016"/>
      <c r="CF116" s="1010" t="s">
        <v>128</v>
      </c>
      <c r="CG116" s="1011"/>
      <c r="CH116" s="1011"/>
      <c r="CI116" s="1011"/>
      <c r="CJ116" s="1011"/>
      <c r="CK116" s="1041"/>
      <c r="CL116" s="1042"/>
      <c r="CM116" s="1012" t="s">
        <v>470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128</v>
      </c>
      <c r="DH116" s="1055"/>
      <c r="DI116" s="1055"/>
      <c r="DJ116" s="1055"/>
      <c r="DK116" s="1056"/>
      <c r="DL116" s="1057" t="s">
        <v>128</v>
      </c>
      <c r="DM116" s="1055"/>
      <c r="DN116" s="1055"/>
      <c r="DO116" s="1055"/>
      <c r="DP116" s="1056"/>
      <c r="DQ116" s="1057" t="s">
        <v>128</v>
      </c>
      <c r="DR116" s="1055"/>
      <c r="DS116" s="1055"/>
      <c r="DT116" s="1055"/>
      <c r="DU116" s="1056"/>
      <c r="DV116" s="1058" t="s">
        <v>453</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471</v>
      </c>
      <c r="Z117" s="982"/>
      <c r="AA117" s="1072">
        <v>249103</v>
      </c>
      <c r="AB117" s="1073"/>
      <c r="AC117" s="1073"/>
      <c r="AD117" s="1073"/>
      <c r="AE117" s="1074"/>
      <c r="AF117" s="1075">
        <v>286265</v>
      </c>
      <c r="AG117" s="1073"/>
      <c r="AH117" s="1073"/>
      <c r="AI117" s="1073"/>
      <c r="AJ117" s="1074"/>
      <c r="AK117" s="1075">
        <v>295106</v>
      </c>
      <c r="AL117" s="1073"/>
      <c r="AM117" s="1073"/>
      <c r="AN117" s="1073"/>
      <c r="AO117" s="1074"/>
      <c r="AP117" s="1076"/>
      <c r="AQ117" s="1077"/>
      <c r="AR117" s="1077"/>
      <c r="AS117" s="1077"/>
      <c r="AT117" s="1078"/>
      <c r="AU117" s="996"/>
      <c r="AV117" s="997"/>
      <c r="AW117" s="997"/>
      <c r="AX117" s="997"/>
      <c r="AY117" s="997"/>
      <c r="AZ117" s="1063" t="s">
        <v>472</v>
      </c>
      <c r="BA117" s="1064"/>
      <c r="BB117" s="1064"/>
      <c r="BC117" s="1064"/>
      <c r="BD117" s="1064"/>
      <c r="BE117" s="1064"/>
      <c r="BF117" s="1064"/>
      <c r="BG117" s="1064"/>
      <c r="BH117" s="1064"/>
      <c r="BI117" s="1064"/>
      <c r="BJ117" s="1064"/>
      <c r="BK117" s="1064"/>
      <c r="BL117" s="1064"/>
      <c r="BM117" s="1064"/>
      <c r="BN117" s="1064"/>
      <c r="BO117" s="1064"/>
      <c r="BP117" s="1065"/>
      <c r="BQ117" s="1015" t="s">
        <v>128</v>
      </c>
      <c r="BR117" s="1016"/>
      <c r="BS117" s="1016"/>
      <c r="BT117" s="1016"/>
      <c r="BU117" s="1016"/>
      <c r="BV117" s="1016" t="s">
        <v>128</v>
      </c>
      <c r="BW117" s="1016"/>
      <c r="BX117" s="1016"/>
      <c r="BY117" s="1016"/>
      <c r="BZ117" s="1016"/>
      <c r="CA117" s="1016" t="s">
        <v>128</v>
      </c>
      <c r="CB117" s="1016"/>
      <c r="CC117" s="1016"/>
      <c r="CD117" s="1016"/>
      <c r="CE117" s="1016"/>
      <c r="CF117" s="1010" t="s">
        <v>456</v>
      </c>
      <c r="CG117" s="1011"/>
      <c r="CH117" s="1011"/>
      <c r="CI117" s="1011"/>
      <c r="CJ117" s="1011"/>
      <c r="CK117" s="1041"/>
      <c r="CL117" s="1042"/>
      <c r="CM117" s="1012" t="s">
        <v>473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128</v>
      </c>
      <c r="DH117" s="1055"/>
      <c r="DI117" s="1055"/>
      <c r="DJ117" s="1055"/>
      <c r="DK117" s="1056"/>
      <c r="DL117" s="1057" t="s">
        <v>128</v>
      </c>
      <c r="DM117" s="1055"/>
      <c r="DN117" s="1055"/>
      <c r="DO117" s="1055"/>
      <c r="DP117" s="1056"/>
      <c r="DQ117" s="1057" t="s">
        <v>128</v>
      </c>
      <c r="DR117" s="1055"/>
      <c r="DS117" s="1055"/>
      <c r="DT117" s="1055"/>
      <c r="DU117" s="1056"/>
      <c r="DV117" s="1058" t="s">
        <v>128</v>
      </c>
      <c r="DW117" s="1059"/>
      <c r="DX117" s="1059"/>
      <c r="DY117" s="1059"/>
      <c r="DZ117" s="1060"/>
    </row>
    <row r="118" spans="1:130" s="248" customFormat="1" ht="26.25" customHeight="1" x14ac:dyDescent="0.15">
      <c r="A118" s="1000" t="s">
        <v>440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437</v>
      </c>
      <c r="AB118" s="981"/>
      <c r="AC118" s="981"/>
      <c r="AD118" s="981"/>
      <c r="AE118" s="982"/>
      <c r="AF118" s="980" t="s">
        <v>438</v>
      </c>
      <c r="AG118" s="981"/>
      <c r="AH118" s="981"/>
      <c r="AI118" s="981"/>
      <c r="AJ118" s="982"/>
      <c r="AK118" s="980" t="s">
        <v>310</v>
      </c>
      <c r="AL118" s="981"/>
      <c r="AM118" s="981"/>
      <c r="AN118" s="981"/>
      <c r="AO118" s="982"/>
      <c r="AP118" s="1067" t="s">
        <v>439</v>
      </c>
      <c r="AQ118" s="1068"/>
      <c r="AR118" s="1068"/>
      <c r="AS118" s="1068"/>
      <c r="AT118" s="1069"/>
      <c r="AU118" s="996"/>
      <c r="AV118" s="997"/>
      <c r="AW118" s="997"/>
      <c r="AX118" s="997"/>
      <c r="AY118" s="997"/>
      <c r="AZ118" s="1070" t="s">
        <v>474</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456</v>
      </c>
      <c r="BW118" s="1094"/>
      <c r="BX118" s="1094"/>
      <c r="BY118" s="1094"/>
      <c r="BZ118" s="1094"/>
      <c r="CA118" s="1094" t="s">
        <v>128</v>
      </c>
      <c r="CB118" s="1094"/>
      <c r="CC118" s="1094"/>
      <c r="CD118" s="1094"/>
      <c r="CE118" s="1094"/>
      <c r="CF118" s="1010" t="s">
        <v>128</v>
      </c>
      <c r="CG118" s="1011"/>
      <c r="CH118" s="1011"/>
      <c r="CI118" s="1011"/>
      <c r="CJ118" s="1011"/>
      <c r="CK118" s="1041"/>
      <c r="CL118" s="1042"/>
      <c r="CM118" s="1012" t="s">
        <v>475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463</v>
      </c>
      <c r="DM118" s="1055"/>
      <c r="DN118" s="1055"/>
      <c r="DO118" s="1055"/>
      <c r="DP118" s="1056"/>
      <c r="DQ118" s="1057" t="s">
        <v>128</v>
      </c>
      <c r="DR118" s="1055"/>
      <c r="DS118" s="1055"/>
      <c r="DT118" s="1055"/>
      <c r="DU118" s="1056"/>
      <c r="DV118" s="1058" t="s">
        <v>463</v>
      </c>
      <c r="DW118" s="1059"/>
      <c r="DX118" s="1059"/>
      <c r="DY118" s="1059"/>
      <c r="DZ118" s="1060"/>
    </row>
    <row r="119" spans="1:130" s="248" customFormat="1" ht="26.25" customHeight="1" x14ac:dyDescent="0.15">
      <c r="A119" s="1154" t="s">
        <v>443</v>
      </c>
      <c r="B119" s="1040"/>
      <c r="C119" s="1019" t="s">
        <v>444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128</v>
      </c>
      <c r="AG119" s="988"/>
      <c r="AH119" s="988"/>
      <c r="AI119" s="988"/>
      <c r="AJ119" s="989"/>
      <c r="AK119" s="990" t="s">
        <v>128</v>
      </c>
      <c r="AL119" s="988"/>
      <c r="AM119" s="988"/>
      <c r="AN119" s="988"/>
      <c r="AO119" s="989"/>
      <c r="AP119" s="991" t="s">
        <v>128</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476</v>
      </c>
      <c r="BP119" s="1102"/>
      <c r="BQ119" s="1093">
        <v>3128693</v>
      </c>
      <c r="BR119" s="1094"/>
      <c r="BS119" s="1094"/>
      <c r="BT119" s="1094"/>
      <c r="BU119" s="1094"/>
      <c r="BV119" s="1094">
        <v>3168288</v>
      </c>
      <c r="BW119" s="1094"/>
      <c r="BX119" s="1094"/>
      <c r="BY119" s="1094"/>
      <c r="BZ119" s="1094"/>
      <c r="CA119" s="1094">
        <v>2945220</v>
      </c>
      <c r="CB119" s="1094"/>
      <c r="CC119" s="1094"/>
      <c r="CD119" s="1094"/>
      <c r="CE119" s="1094"/>
      <c r="CF119" s="1095"/>
      <c r="CG119" s="1096"/>
      <c r="CH119" s="1096"/>
      <c r="CI119" s="1096"/>
      <c r="CJ119" s="1097"/>
      <c r="CK119" s="1043"/>
      <c r="CL119" s="1044"/>
      <c r="CM119" s="1098" t="s">
        <v>477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128</v>
      </c>
      <c r="DH119" s="1080"/>
      <c r="DI119" s="1080"/>
      <c r="DJ119" s="1080"/>
      <c r="DK119" s="1081"/>
      <c r="DL119" s="1079" t="s">
        <v>463</v>
      </c>
      <c r="DM119" s="1080"/>
      <c r="DN119" s="1080"/>
      <c r="DO119" s="1080"/>
      <c r="DP119" s="1081"/>
      <c r="DQ119" s="1079" t="s">
        <v>128</v>
      </c>
      <c r="DR119" s="1080"/>
      <c r="DS119" s="1080"/>
      <c r="DT119" s="1080"/>
      <c r="DU119" s="1081"/>
      <c r="DV119" s="1082" t="s">
        <v>128</v>
      </c>
      <c r="DW119" s="1083"/>
      <c r="DX119" s="1083"/>
      <c r="DY119" s="1083"/>
      <c r="DZ119" s="1084"/>
    </row>
    <row r="120" spans="1:130" s="248" customFormat="1" ht="26.25" customHeight="1" x14ac:dyDescent="0.15">
      <c r="A120" s="1155"/>
      <c r="B120" s="1042"/>
      <c r="C120" s="1012" t="s">
        <v>450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463</v>
      </c>
      <c r="AB120" s="1055"/>
      <c r="AC120" s="1055"/>
      <c r="AD120" s="1055"/>
      <c r="AE120" s="1056"/>
      <c r="AF120" s="1057" t="s">
        <v>448</v>
      </c>
      <c r="AG120" s="1055"/>
      <c r="AH120" s="1055"/>
      <c r="AI120" s="1055"/>
      <c r="AJ120" s="1056"/>
      <c r="AK120" s="1057" t="s">
        <v>128</v>
      </c>
      <c r="AL120" s="1055"/>
      <c r="AM120" s="1055"/>
      <c r="AN120" s="1055"/>
      <c r="AO120" s="1056"/>
      <c r="AP120" s="1058" t="s">
        <v>463</v>
      </c>
      <c r="AQ120" s="1059"/>
      <c r="AR120" s="1059"/>
      <c r="AS120" s="1059"/>
      <c r="AT120" s="1060"/>
      <c r="AU120" s="1085" t="s">
        <v>478</v>
      </c>
      <c r="AV120" s="1086"/>
      <c r="AW120" s="1086"/>
      <c r="AX120" s="1086"/>
      <c r="AY120" s="1087"/>
      <c r="AZ120" s="1036" t="s">
        <v>479</v>
      </c>
      <c r="BA120" s="985"/>
      <c r="BB120" s="985"/>
      <c r="BC120" s="985"/>
      <c r="BD120" s="985"/>
      <c r="BE120" s="985"/>
      <c r="BF120" s="985"/>
      <c r="BG120" s="985"/>
      <c r="BH120" s="985"/>
      <c r="BI120" s="985"/>
      <c r="BJ120" s="985"/>
      <c r="BK120" s="985"/>
      <c r="BL120" s="985"/>
      <c r="BM120" s="985"/>
      <c r="BN120" s="985"/>
      <c r="BO120" s="985"/>
      <c r="BP120" s="986"/>
      <c r="BQ120" s="1022">
        <v>2671417</v>
      </c>
      <c r="BR120" s="1023"/>
      <c r="BS120" s="1023"/>
      <c r="BT120" s="1023"/>
      <c r="BU120" s="1023"/>
      <c r="BV120" s="1023">
        <v>2704357</v>
      </c>
      <c r="BW120" s="1023"/>
      <c r="BX120" s="1023"/>
      <c r="BY120" s="1023"/>
      <c r="BZ120" s="1023"/>
      <c r="CA120" s="1023">
        <v>2652413</v>
      </c>
      <c r="CB120" s="1023"/>
      <c r="CC120" s="1023"/>
      <c r="CD120" s="1023"/>
      <c r="CE120" s="1023"/>
      <c r="CF120" s="1037">
        <v>223.5</v>
      </c>
      <c r="CG120" s="1038"/>
      <c r="CH120" s="1038"/>
      <c r="CI120" s="1038"/>
      <c r="CJ120" s="1038"/>
      <c r="CK120" s="1103" t="s">
        <v>480</v>
      </c>
      <c r="CL120" s="1104"/>
      <c r="CM120" s="1104"/>
      <c r="CN120" s="1104"/>
      <c r="CO120" s="1105"/>
      <c r="CP120" s="1111" t="s">
        <v>481</v>
      </c>
      <c r="CQ120" s="1112"/>
      <c r="CR120" s="1112"/>
      <c r="CS120" s="1112"/>
      <c r="CT120" s="1112"/>
      <c r="CU120" s="1112"/>
      <c r="CV120" s="1112"/>
      <c r="CW120" s="1112"/>
      <c r="CX120" s="1112"/>
      <c r="CY120" s="1112"/>
      <c r="CZ120" s="1112"/>
      <c r="DA120" s="1112"/>
      <c r="DB120" s="1112"/>
      <c r="DC120" s="1112"/>
      <c r="DD120" s="1112"/>
      <c r="DE120" s="1112"/>
      <c r="DF120" s="1113"/>
      <c r="DG120" s="1022">
        <v>341087</v>
      </c>
      <c r="DH120" s="1023"/>
      <c r="DI120" s="1023"/>
      <c r="DJ120" s="1023"/>
      <c r="DK120" s="1023"/>
      <c r="DL120" s="1023">
        <v>330424</v>
      </c>
      <c r="DM120" s="1023"/>
      <c r="DN120" s="1023"/>
      <c r="DO120" s="1023"/>
      <c r="DP120" s="1023"/>
      <c r="DQ120" s="1023">
        <v>305160</v>
      </c>
      <c r="DR120" s="1023"/>
      <c r="DS120" s="1023"/>
      <c r="DT120" s="1023"/>
      <c r="DU120" s="1023"/>
      <c r="DV120" s="1024">
        <v>25.7</v>
      </c>
      <c r="DW120" s="1024"/>
      <c r="DX120" s="1024"/>
      <c r="DY120" s="1024"/>
      <c r="DZ120" s="1025"/>
    </row>
    <row r="121" spans="1:130" s="248" customFormat="1" ht="26.25" customHeight="1" x14ac:dyDescent="0.15">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456</v>
      </c>
      <c r="AB121" s="1055"/>
      <c r="AC121" s="1055"/>
      <c r="AD121" s="1055"/>
      <c r="AE121" s="1056"/>
      <c r="AF121" s="1057" t="s">
        <v>128</v>
      </c>
      <c r="AG121" s="1055"/>
      <c r="AH121" s="1055"/>
      <c r="AI121" s="1055"/>
      <c r="AJ121" s="1056"/>
      <c r="AK121" s="1057" t="s">
        <v>128</v>
      </c>
      <c r="AL121" s="1055"/>
      <c r="AM121" s="1055"/>
      <c r="AN121" s="1055"/>
      <c r="AO121" s="1056"/>
      <c r="AP121" s="1058" t="s">
        <v>463</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14415</v>
      </c>
      <c r="BR121" s="1016"/>
      <c r="BS121" s="1016"/>
      <c r="BT121" s="1016"/>
      <c r="BU121" s="1016"/>
      <c r="BV121" s="1016">
        <v>9733</v>
      </c>
      <c r="BW121" s="1016"/>
      <c r="BX121" s="1016"/>
      <c r="BY121" s="1016"/>
      <c r="BZ121" s="1016"/>
      <c r="CA121" s="1016">
        <v>4930</v>
      </c>
      <c r="CB121" s="1016"/>
      <c r="CC121" s="1016"/>
      <c r="CD121" s="1016"/>
      <c r="CE121" s="1016"/>
      <c r="CF121" s="1010">
        <v>0.4</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v>326110</v>
      </c>
      <c r="DH121" s="1016"/>
      <c r="DI121" s="1016"/>
      <c r="DJ121" s="1016"/>
      <c r="DK121" s="1016"/>
      <c r="DL121" s="1016">
        <v>307837</v>
      </c>
      <c r="DM121" s="1016"/>
      <c r="DN121" s="1016"/>
      <c r="DO121" s="1016"/>
      <c r="DP121" s="1016"/>
      <c r="DQ121" s="1016">
        <v>278606</v>
      </c>
      <c r="DR121" s="1016"/>
      <c r="DS121" s="1016"/>
      <c r="DT121" s="1016"/>
      <c r="DU121" s="1016"/>
      <c r="DV121" s="1017">
        <v>23.5</v>
      </c>
      <c r="DW121" s="1017"/>
      <c r="DX121" s="1017"/>
      <c r="DY121" s="1017"/>
      <c r="DZ121" s="1018"/>
    </row>
    <row r="122" spans="1:130" s="248" customFormat="1" ht="26.25" customHeight="1" x14ac:dyDescent="0.15">
      <c r="A122" s="1155"/>
      <c r="B122" s="1042"/>
      <c r="C122" s="1012" t="s">
        <v>462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456</v>
      </c>
      <c r="AB122" s="1055"/>
      <c r="AC122" s="1055"/>
      <c r="AD122" s="1055"/>
      <c r="AE122" s="1056"/>
      <c r="AF122" s="1057" t="s">
        <v>128</v>
      </c>
      <c r="AG122" s="1055"/>
      <c r="AH122" s="1055"/>
      <c r="AI122" s="1055"/>
      <c r="AJ122" s="1056"/>
      <c r="AK122" s="1057" t="s">
        <v>449</v>
      </c>
      <c r="AL122" s="1055"/>
      <c r="AM122" s="1055"/>
      <c r="AN122" s="1055"/>
      <c r="AO122" s="1056"/>
      <c r="AP122" s="1058" t="s">
        <v>448</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2145250</v>
      </c>
      <c r="BR122" s="1094"/>
      <c r="BS122" s="1094"/>
      <c r="BT122" s="1094"/>
      <c r="BU122" s="1094"/>
      <c r="BV122" s="1094">
        <v>2035640</v>
      </c>
      <c r="BW122" s="1094"/>
      <c r="BX122" s="1094"/>
      <c r="BY122" s="1094"/>
      <c r="BZ122" s="1094"/>
      <c r="CA122" s="1094">
        <v>1959456</v>
      </c>
      <c r="CB122" s="1094"/>
      <c r="CC122" s="1094"/>
      <c r="CD122" s="1094"/>
      <c r="CE122" s="1094"/>
      <c r="CF122" s="1114">
        <v>165.1</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v>228331</v>
      </c>
      <c r="DH122" s="1016"/>
      <c r="DI122" s="1016"/>
      <c r="DJ122" s="1016"/>
      <c r="DK122" s="1016"/>
      <c r="DL122" s="1016">
        <v>238264</v>
      </c>
      <c r="DM122" s="1016"/>
      <c r="DN122" s="1016"/>
      <c r="DO122" s="1016"/>
      <c r="DP122" s="1016"/>
      <c r="DQ122" s="1016">
        <v>193588</v>
      </c>
      <c r="DR122" s="1016"/>
      <c r="DS122" s="1016"/>
      <c r="DT122" s="1016"/>
      <c r="DU122" s="1016"/>
      <c r="DV122" s="1017">
        <v>16.3</v>
      </c>
      <c r="DW122" s="1017"/>
      <c r="DX122" s="1017"/>
      <c r="DY122" s="1017"/>
      <c r="DZ122" s="1018"/>
    </row>
    <row r="123" spans="1:130" s="248" customFormat="1" ht="26.25" customHeight="1" x14ac:dyDescent="0.15">
      <c r="A123" s="1155"/>
      <c r="B123" s="1042"/>
      <c r="C123" s="1012" t="s">
        <v>470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449</v>
      </c>
      <c r="AB123" s="1055"/>
      <c r="AC123" s="1055"/>
      <c r="AD123" s="1055"/>
      <c r="AE123" s="1056"/>
      <c r="AF123" s="1057" t="s">
        <v>456</v>
      </c>
      <c r="AG123" s="1055"/>
      <c r="AH123" s="1055"/>
      <c r="AI123" s="1055"/>
      <c r="AJ123" s="1056"/>
      <c r="AK123" s="1057" t="s">
        <v>448</v>
      </c>
      <c r="AL123" s="1055"/>
      <c r="AM123" s="1055"/>
      <c r="AN123" s="1055"/>
      <c r="AO123" s="1056"/>
      <c r="AP123" s="1058" t="s">
        <v>128</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487</v>
      </c>
      <c r="BP123" s="1102"/>
      <c r="BQ123" s="1161">
        <v>4831082</v>
      </c>
      <c r="BR123" s="1162"/>
      <c r="BS123" s="1162"/>
      <c r="BT123" s="1162"/>
      <c r="BU123" s="1162"/>
      <c r="BV123" s="1162">
        <v>4749730</v>
      </c>
      <c r="BW123" s="1162"/>
      <c r="BX123" s="1162"/>
      <c r="BY123" s="1162"/>
      <c r="BZ123" s="1162"/>
      <c r="CA123" s="1162">
        <v>4616799</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v>10765</v>
      </c>
      <c r="DH123" s="1055"/>
      <c r="DI123" s="1055"/>
      <c r="DJ123" s="1055"/>
      <c r="DK123" s="1056"/>
      <c r="DL123" s="1057">
        <v>10618</v>
      </c>
      <c r="DM123" s="1055"/>
      <c r="DN123" s="1055"/>
      <c r="DO123" s="1055"/>
      <c r="DP123" s="1056"/>
      <c r="DQ123" s="1057">
        <v>10092</v>
      </c>
      <c r="DR123" s="1055"/>
      <c r="DS123" s="1055"/>
      <c r="DT123" s="1055"/>
      <c r="DU123" s="1056"/>
      <c r="DV123" s="1058">
        <v>0.9</v>
      </c>
      <c r="DW123" s="1059"/>
      <c r="DX123" s="1059"/>
      <c r="DY123" s="1059"/>
      <c r="DZ123" s="1060"/>
    </row>
    <row r="124" spans="1:130" s="248" customFormat="1" ht="26.25" customHeight="1" thickBot="1" x14ac:dyDescent="0.2">
      <c r="A124" s="1155"/>
      <c r="B124" s="1042"/>
      <c r="C124" s="1012" t="s">
        <v>473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456</v>
      </c>
      <c r="AB124" s="1055"/>
      <c r="AC124" s="1055"/>
      <c r="AD124" s="1055"/>
      <c r="AE124" s="1056"/>
      <c r="AF124" s="1057" t="s">
        <v>489</v>
      </c>
      <c r="AG124" s="1055"/>
      <c r="AH124" s="1055"/>
      <c r="AI124" s="1055"/>
      <c r="AJ124" s="1056"/>
      <c r="AK124" s="1057" t="s">
        <v>128</v>
      </c>
      <c r="AL124" s="1055"/>
      <c r="AM124" s="1055"/>
      <c r="AN124" s="1055"/>
      <c r="AO124" s="1056"/>
      <c r="AP124" s="1058" t="s">
        <v>128</v>
      </c>
      <c r="AQ124" s="1059"/>
      <c r="AR124" s="1059"/>
      <c r="AS124" s="1059"/>
      <c r="AT124" s="1060"/>
      <c r="AU124" s="1157" t="s">
        <v>490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128</v>
      </c>
      <c r="BR124" s="1124"/>
      <c r="BS124" s="1124"/>
      <c r="BT124" s="1124"/>
      <c r="BU124" s="1124"/>
      <c r="BV124" s="1124" t="s">
        <v>128</v>
      </c>
      <c r="BW124" s="1124"/>
      <c r="BX124" s="1124"/>
      <c r="BY124" s="1124"/>
      <c r="BZ124" s="1124"/>
      <c r="CA124" s="1124" t="s">
        <v>463</v>
      </c>
      <c r="CB124" s="1124"/>
      <c r="CC124" s="1124"/>
      <c r="CD124" s="1124"/>
      <c r="CE124" s="1124"/>
      <c r="CF124" s="1125"/>
      <c r="CG124" s="1126"/>
      <c r="CH124" s="1126"/>
      <c r="CI124" s="1126"/>
      <c r="CJ124" s="1127"/>
      <c r="CK124" s="1109"/>
      <c r="CL124" s="1109"/>
      <c r="CM124" s="1109"/>
      <c r="CN124" s="1109"/>
      <c r="CO124" s="1110"/>
      <c r="CP124" s="1116" t="s">
        <v>491</v>
      </c>
      <c r="CQ124" s="1117"/>
      <c r="CR124" s="1117"/>
      <c r="CS124" s="1117"/>
      <c r="CT124" s="1117"/>
      <c r="CU124" s="1117"/>
      <c r="CV124" s="1117"/>
      <c r="CW124" s="1117"/>
      <c r="CX124" s="1117"/>
      <c r="CY124" s="1117"/>
      <c r="CZ124" s="1117"/>
      <c r="DA124" s="1117"/>
      <c r="DB124" s="1117"/>
      <c r="DC124" s="1117"/>
      <c r="DD124" s="1117"/>
      <c r="DE124" s="1117"/>
      <c r="DF124" s="1118"/>
      <c r="DG124" s="1101">
        <v>26557</v>
      </c>
      <c r="DH124" s="1080"/>
      <c r="DI124" s="1080"/>
      <c r="DJ124" s="1080"/>
      <c r="DK124" s="1081"/>
      <c r="DL124" s="1079" t="s">
        <v>128</v>
      </c>
      <c r="DM124" s="1080"/>
      <c r="DN124" s="1080"/>
      <c r="DO124" s="1080"/>
      <c r="DP124" s="1081"/>
      <c r="DQ124" s="1079" t="s">
        <v>128</v>
      </c>
      <c r="DR124" s="1080"/>
      <c r="DS124" s="1080"/>
      <c r="DT124" s="1080"/>
      <c r="DU124" s="1081"/>
      <c r="DV124" s="1082" t="s">
        <v>456</v>
      </c>
      <c r="DW124" s="1083"/>
      <c r="DX124" s="1083"/>
      <c r="DY124" s="1083"/>
      <c r="DZ124" s="1084"/>
    </row>
    <row r="125" spans="1:130" s="248" customFormat="1" ht="26.25" customHeight="1" x14ac:dyDescent="0.15">
      <c r="A125" s="1155"/>
      <c r="B125" s="1042"/>
      <c r="C125" s="1012" t="s">
        <v>475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456</v>
      </c>
      <c r="AG125" s="1055"/>
      <c r="AH125" s="1055"/>
      <c r="AI125" s="1055"/>
      <c r="AJ125" s="1056"/>
      <c r="AK125" s="1057" t="s">
        <v>128</v>
      </c>
      <c r="AL125" s="1055"/>
      <c r="AM125" s="1055"/>
      <c r="AN125" s="1055"/>
      <c r="AO125" s="1056"/>
      <c r="AP125" s="1058" t="s">
        <v>456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492</v>
      </c>
      <c r="CL125" s="1104"/>
      <c r="CM125" s="1104"/>
      <c r="CN125" s="1104"/>
      <c r="CO125" s="1105"/>
      <c r="CP125" s="1036" t="s">
        <v>493</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456</v>
      </c>
      <c r="DM125" s="1023"/>
      <c r="DN125" s="1023"/>
      <c r="DO125" s="1023"/>
      <c r="DP125" s="1023"/>
      <c r="DQ125" s="1023" t="s">
        <v>463</v>
      </c>
      <c r="DR125" s="1023"/>
      <c r="DS125" s="1023"/>
      <c r="DT125" s="1023"/>
      <c r="DU125" s="1023"/>
      <c r="DV125" s="1024" t="s">
        <v>128</v>
      </c>
      <c r="DW125" s="1024"/>
      <c r="DX125" s="1024"/>
      <c r="DY125" s="1024"/>
      <c r="DZ125" s="1025"/>
    </row>
    <row r="126" spans="1:130" s="248" customFormat="1" ht="26.25" customHeight="1" thickBot="1" x14ac:dyDescent="0.2">
      <c r="A126" s="1155"/>
      <c r="B126" s="1042"/>
      <c r="C126" s="1012" t="s">
        <v>477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128</v>
      </c>
      <c r="AB126" s="1055"/>
      <c r="AC126" s="1055"/>
      <c r="AD126" s="1055"/>
      <c r="AE126" s="1056"/>
      <c r="AF126" s="1057" t="s">
        <v>456</v>
      </c>
      <c r="AG126" s="1055"/>
      <c r="AH126" s="1055"/>
      <c r="AI126" s="1055"/>
      <c r="AJ126" s="1056"/>
      <c r="AK126" s="1057" t="s">
        <v>128</v>
      </c>
      <c r="AL126" s="1055"/>
      <c r="AM126" s="1055"/>
      <c r="AN126" s="1055"/>
      <c r="AO126" s="1056"/>
      <c r="AP126" s="1058" t="s">
        <v>128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494</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128</v>
      </c>
      <c r="DM126" s="1016"/>
      <c r="DN126" s="1016"/>
      <c r="DO126" s="1016"/>
      <c r="DP126" s="1016"/>
      <c r="DQ126" s="1016" t="s">
        <v>456</v>
      </c>
      <c r="DR126" s="1016"/>
      <c r="DS126" s="1016"/>
      <c r="DT126" s="1016"/>
      <c r="DU126" s="1016"/>
      <c r="DV126" s="1017" t="s">
        <v>128</v>
      </c>
      <c r="DW126" s="1017"/>
      <c r="DX126" s="1017"/>
      <c r="DY126" s="1017"/>
      <c r="DZ126" s="1018"/>
    </row>
    <row r="127" spans="1:130" s="248" customFormat="1" ht="26.25" customHeight="1" x14ac:dyDescent="0.15">
      <c r="A127" s="1156"/>
      <c r="B127" s="1044"/>
      <c r="C127" s="1098" t="s">
        <v>495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128</v>
      </c>
      <c r="AB127" s="1055"/>
      <c r="AC127" s="1055"/>
      <c r="AD127" s="1055"/>
      <c r="AE127" s="1056"/>
      <c r="AF127" s="1057" t="s">
        <v>456</v>
      </c>
      <c r="AG127" s="1055"/>
      <c r="AH127" s="1055"/>
      <c r="AI127" s="1055"/>
      <c r="AJ127" s="1056"/>
      <c r="AK127" s="1057" t="s">
        <v>463</v>
      </c>
      <c r="AL127" s="1055"/>
      <c r="AM127" s="1055"/>
      <c r="AN127" s="1055"/>
      <c r="AO127" s="1056"/>
      <c r="AP127" s="1058" t="s">
        <v>456</v>
      </c>
      <c r="AQ127" s="1059"/>
      <c r="AR127" s="1059"/>
      <c r="AS127" s="1059"/>
      <c r="AT127" s="1060"/>
      <c r="AU127" s="284"/>
      <c r="AV127" s="284"/>
      <c r="AW127" s="284"/>
      <c r="AX127" s="1128" t="s">
        <v>496</v>
      </c>
      <c r="AY127" s="1129"/>
      <c r="AZ127" s="1129"/>
      <c r="BA127" s="1129"/>
      <c r="BB127" s="1129"/>
      <c r="BC127" s="1129"/>
      <c r="BD127" s="1129"/>
      <c r="BE127" s="1130"/>
      <c r="BF127" s="1131" t="s">
        <v>497</v>
      </c>
      <c r="BG127" s="1129"/>
      <c r="BH127" s="1129"/>
      <c r="BI127" s="1129"/>
      <c r="BJ127" s="1129"/>
      <c r="BK127" s="1129"/>
      <c r="BL127" s="1130"/>
      <c r="BM127" s="1131" t="s">
        <v>498</v>
      </c>
      <c r="BN127" s="1129"/>
      <c r="BO127" s="1129"/>
      <c r="BP127" s="1129"/>
      <c r="BQ127" s="1129"/>
      <c r="BR127" s="1129"/>
      <c r="BS127" s="1130"/>
      <c r="BT127" s="1131" t="s">
        <v>499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500</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449</v>
      </c>
      <c r="DM127" s="1016"/>
      <c r="DN127" s="1016"/>
      <c r="DO127" s="1016"/>
      <c r="DP127" s="1016"/>
      <c r="DQ127" s="1016" t="s">
        <v>128</v>
      </c>
      <c r="DR127" s="1016"/>
      <c r="DS127" s="1016"/>
      <c r="DT127" s="1016"/>
      <c r="DU127" s="1016"/>
      <c r="DV127" s="1017" t="s">
        <v>456</v>
      </c>
      <c r="DW127" s="1017"/>
      <c r="DX127" s="1017"/>
      <c r="DY127" s="1017"/>
      <c r="DZ127" s="1018"/>
    </row>
    <row r="128" spans="1:130" s="248" customFormat="1" ht="26.25" customHeight="1" thickBot="1" x14ac:dyDescent="0.2">
      <c r="A128" s="1139" t="s">
        <v>501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502</v>
      </c>
      <c r="X128" s="1141"/>
      <c r="Y128" s="1141"/>
      <c r="Z128" s="1142"/>
      <c r="AA128" s="1143">
        <v>4562</v>
      </c>
      <c r="AB128" s="1144"/>
      <c r="AC128" s="1144"/>
      <c r="AD128" s="1144"/>
      <c r="AE128" s="1145"/>
      <c r="AF128" s="1146">
        <v>4681</v>
      </c>
      <c r="AG128" s="1144"/>
      <c r="AH128" s="1144"/>
      <c r="AI128" s="1144"/>
      <c r="AJ128" s="1145"/>
      <c r="AK128" s="1146">
        <v>4804</v>
      </c>
      <c r="AL128" s="1144"/>
      <c r="AM128" s="1144"/>
      <c r="AN128" s="1144"/>
      <c r="AO128" s="1145"/>
      <c r="AP128" s="1147"/>
      <c r="AQ128" s="1148"/>
      <c r="AR128" s="1148"/>
      <c r="AS128" s="1148"/>
      <c r="AT128" s="1149"/>
      <c r="AU128" s="284"/>
      <c r="AV128" s="284"/>
      <c r="AW128" s="284"/>
      <c r="AX128" s="984" t="s">
        <v>503</v>
      </c>
      <c r="AY128" s="985"/>
      <c r="AZ128" s="985"/>
      <c r="BA128" s="985"/>
      <c r="BB128" s="985"/>
      <c r="BC128" s="985"/>
      <c r="BD128" s="985"/>
      <c r="BE128" s="986"/>
      <c r="BF128" s="1150" t="s">
        <v>128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504</v>
      </c>
      <c r="CQ128" s="1133"/>
      <c r="CR128" s="1133"/>
      <c r="CS128" s="1133"/>
      <c r="CT128" s="1133"/>
      <c r="CU128" s="1133"/>
      <c r="CV128" s="1133"/>
      <c r="CW128" s="1133"/>
      <c r="CX128" s="1133"/>
      <c r="CY128" s="1133"/>
      <c r="CZ128" s="1133"/>
      <c r="DA128" s="1133"/>
      <c r="DB128" s="1133"/>
      <c r="DC128" s="1133"/>
      <c r="DD128" s="1133"/>
      <c r="DE128" s="1133"/>
      <c r="DF128" s="1134"/>
      <c r="DG128" s="1135" t="s">
        <v>128</v>
      </c>
      <c r="DH128" s="1136"/>
      <c r="DI128" s="1136"/>
      <c r="DJ128" s="1136"/>
      <c r="DK128" s="1136"/>
      <c r="DL128" s="1136" t="s">
        <v>128</v>
      </c>
      <c r="DM128" s="1136"/>
      <c r="DN128" s="1136"/>
      <c r="DO128" s="1136"/>
      <c r="DP128" s="1136"/>
      <c r="DQ128" s="1136" t="s">
        <v>128</v>
      </c>
      <c r="DR128" s="1136"/>
      <c r="DS128" s="1136"/>
      <c r="DT128" s="1136"/>
      <c r="DU128" s="1136"/>
      <c r="DV128" s="1137" t="s">
        <v>128</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505</v>
      </c>
      <c r="X129" s="1170"/>
      <c r="Y129" s="1170"/>
      <c r="Z129" s="1171"/>
      <c r="AA129" s="1054">
        <v>1288549</v>
      </c>
      <c r="AB129" s="1055"/>
      <c r="AC129" s="1055"/>
      <c r="AD129" s="1055"/>
      <c r="AE129" s="1056"/>
      <c r="AF129" s="1057">
        <v>1329034</v>
      </c>
      <c r="AG129" s="1055"/>
      <c r="AH129" s="1055"/>
      <c r="AI129" s="1055"/>
      <c r="AJ129" s="1056"/>
      <c r="AK129" s="1057">
        <v>1404498</v>
      </c>
      <c r="AL129" s="1055"/>
      <c r="AM129" s="1055"/>
      <c r="AN129" s="1055"/>
      <c r="AO129" s="1056"/>
      <c r="AP129" s="1172"/>
      <c r="AQ129" s="1173"/>
      <c r="AR129" s="1173"/>
      <c r="AS129" s="1173"/>
      <c r="AT129" s="1174"/>
      <c r="AU129" s="286"/>
      <c r="AV129" s="286"/>
      <c r="AW129" s="286"/>
      <c r="AX129" s="1163" t="s">
        <v>506</v>
      </c>
      <c r="AY129" s="1046"/>
      <c r="AZ129" s="1046"/>
      <c r="BA129" s="1046"/>
      <c r="BB129" s="1046"/>
      <c r="BC129" s="1046"/>
      <c r="BD129" s="1046"/>
      <c r="BE129" s="1047"/>
      <c r="BF129" s="1164" t="s">
        <v>456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508</v>
      </c>
      <c r="X130" s="1170"/>
      <c r="Y130" s="1170"/>
      <c r="Z130" s="1171"/>
      <c r="AA130" s="1054">
        <v>182951</v>
      </c>
      <c r="AB130" s="1055"/>
      <c r="AC130" s="1055"/>
      <c r="AD130" s="1055"/>
      <c r="AE130" s="1056"/>
      <c r="AF130" s="1057">
        <v>213800</v>
      </c>
      <c r="AG130" s="1055"/>
      <c r="AH130" s="1055"/>
      <c r="AI130" s="1055"/>
      <c r="AJ130" s="1056"/>
      <c r="AK130" s="1057">
        <v>217514</v>
      </c>
      <c r="AL130" s="1055"/>
      <c r="AM130" s="1055"/>
      <c r="AN130" s="1055"/>
      <c r="AO130" s="1056"/>
      <c r="AP130" s="1172"/>
      <c r="AQ130" s="1173"/>
      <c r="AR130" s="1173"/>
      <c r="AS130" s="1173"/>
      <c r="AT130" s="1174"/>
      <c r="AU130" s="286"/>
      <c r="AV130" s="286"/>
      <c r="AW130" s="286"/>
      <c r="AX130" s="1163" t="s">
        <v>509</v>
      </c>
      <c r="AY130" s="1046"/>
      <c r="AZ130" s="1046"/>
      <c r="BA130" s="1046"/>
      <c r="BB130" s="1046"/>
      <c r="BC130" s="1046"/>
      <c r="BD130" s="1046"/>
      <c r="BE130" s="1047"/>
      <c r="BF130" s="1200">
        <v>5.9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510</v>
      </c>
      <c r="X131" s="1208"/>
      <c r="Y131" s="1208"/>
      <c r="Z131" s="1209"/>
      <c r="AA131" s="1101">
        <v>1105598</v>
      </c>
      <c r="AB131" s="1080"/>
      <c r="AC131" s="1080"/>
      <c r="AD131" s="1080"/>
      <c r="AE131" s="1081"/>
      <c r="AF131" s="1079">
        <v>1115234</v>
      </c>
      <c r="AG131" s="1080"/>
      <c r="AH131" s="1080"/>
      <c r="AI131" s="1080"/>
      <c r="AJ131" s="1081"/>
      <c r="AK131" s="1079">
        <v>1186984</v>
      </c>
      <c r="AL131" s="1080"/>
      <c r="AM131" s="1080"/>
      <c r="AN131" s="1080"/>
      <c r="AO131" s="1081"/>
      <c r="AP131" s="1210"/>
      <c r="AQ131" s="1211"/>
      <c r="AR131" s="1211"/>
      <c r="AS131" s="1211"/>
      <c r="AT131" s="1212"/>
      <c r="AU131" s="286"/>
      <c r="AV131" s="286"/>
      <c r="AW131" s="286"/>
      <c r="AX131" s="1182" t="s">
        <v>511</v>
      </c>
      <c r="AY131" s="1133"/>
      <c r="AZ131" s="1133"/>
      <c r="BA131" s="1133"/>
      <c r="BB131" s="1133"/>
      <c r="BC131" s="1133"/>
      <c r="BD131" s="1133"/>
      <c r="BE131" s="1134"/>
      <c r="BF131" s="1183" t="s">
        <v>128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513</v>
      </c>
      <c r="W132" s="1193"/>
      <c r="X132" s="1193"/>
      <c r="Y132" s="1193"/>
      <c r="Z132" s="1194"/>
      <c r="AA132" s="1195">
        <v>5.5707409019999998</v>
      </c>
      <c r="AB132" s="1196"/>
      <c r="AC132" s="1196"/>
      <c r="AD132" s="1196"/>
      <c r="AE132" s="1197"/>
      <c r="AF132" s="1198">
        <v>6.0780069470000004</v>
      </c>
      <c r="AG132" s="1196"/>
      <c r="AH132" s="1196"/>
      <c r="AI132" s="1196"/>
      <c r="AJ132" s="1197"/>
      <c r="AK132" s="1198">
        <v>6.1321803829999997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514</v>
      </c>
      <c r="W133" s="1176"/>
      <c r="X133" s="1176"/>
      <c r="Y133" s="1176"/>
      <c r="Z133" s="1177"/>
      <c r="AA133" s="1178">
        <v>4.4000000000000004</v>
      </c>
      <c r="AB133" s="1179"/>
      <c r="AC133" s="1179"/>
      <c r="AD133" s="1179"/>
      <c r="AE133" s="1180"/>
      <c r="AF133" s="1178">
        <v>5.3</v>
      </c>
      <c r="AG133" s="1179"/>
      <c r="AH133" s="1179"/>
      <c r="AI133" s="1179"/>
      <c r="AJ133" s="1180"/>
      <c r="AK133" s="1178">
        <v>5.9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Y38OlPtOaHAIRFyUBIG3MM90hFJe7KlWBj+kkh7nLdlDvL83J6qvWoUwZfygny+dkvNnl5faX8TaH6gs59+DA==" saltValue="VPTtbCSGOka/wr5tP5D6+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82" zoomScaleNormal="85" zoomScaleSheetLayoutView="100" workbookViewId="0">
      <selection activeCell="CS73" sqref="CS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5wPKFebNc9OWl63nXX3oOUzeSOtdWqDCUZg6WfphRs0sxic0AvqBQACjjIGorr5y2z4h36PmaTSzNe4M2Lq0g==" saltValue="yP+/GbbEHyoybC08eEqD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R38"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PtdNcdlqlO2nZ5CsAx/kajWa4yCKGyzask4oNbTKcPIuKiOWP57wDE6otU4Cp3RhdzF8vk+PG6VbL6y3lDzmA==" saltValue="e8LpSt/NwxBbRBSP2QQe8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048576" zoomScale="70" zoomScaleSheetLayoutView="70" workbookViewId="0">
      <selection activeCell="AQ22" sqref="AQ22"/>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523</v>
      </c>
      <c r="AL9" s="1216"/>
      <c r="AM9" s="1216"/>
      <c r="AN9" s="1217"/>
      <c r="AO9" s="314">
        <v>349836</v>
      </c>
      <c r="AP9" s="314">
        <v>287222</v>
      </c>
      <c r="AQ9" s="315">
        <v>224098</v>
      </c>
      <c r="AR9" s="316">
        <v>28.2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524</v>
      </c>
      <c r="AL10" s="1216"/>
      <c r="AM10" s="1216"/>
      <c r="AN10" s="1217"/>
      <c r="AO10" s="317">
        <v>37974</v>
      </c>
      <c r="AP10" s="317">
        <v>31177</v>
      </c>
      <c r="AQ10" s="318">
        <v>32087</v>
      </c>
      <c r="AR10" s="319">
        <v>-2.8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525</v>
      </c>
      <c r="AL11" s="1216"/>
      <c r="AM11" s="1216"/>
      <c r="AN11" s="1217"/>
      <c r="AO11" s="317" t="s">
        <v>526</v>
      </c>
      <c r="AP11" s="317" t="s">
        <v>526</v>
      </c>
      <c r="AQ11" s="318">
        <v>3587</v>
      </c>
      <c r="AR11" s="319" t="s">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526</v>
      </c>
      <c r="AP12" s="317" t="s">
        <v>526</v>
      </c>
      <c r="AQ12" s="318" t="s">
        <v>526</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528</v>
      </c>
      <c r="AL13" s="1216"/>
      <c r="AM13" s="1216"/>
      <c r="AN13" s="1217"/>
      <c r="AO13" s="317">
        <v>29020</v>
      </c>
      <c r="AP13" s="317">
        <v>23826</v>
      </c>
      <c r="AQ13" s="318">
        <v>11579</v>
      </c>
      <c r="AR13" s="319">
        <v>105.8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529</v>
      </c>
      <c r="AL14" s="1216"/>
      <c r="AM14" s="1216"/>
      <c r="AN14" s="1217"/>
      <c r="AO14" s="317">
        <v>37411</v>
      </c>
      <c r="AP14" s="317">
        <v>30715</v>
      </c>
      <c r="AQ14" s="318">
        <v>4496</v>
      </c>
      <c r="AR14" s="319">
        <v>583.20000000000005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530</v>
      </c>
      <c r="AL15" s="1222"/>
      <c r="AM15" s="1222"/>
      <c r="AN15" s="1223"/>
      <c r="AO15" s="317">
        <v>-28639</v>
      </c>
      <c r="AP15" s="317">
        <v>-23513</v>
      </c>
      <c r="AQ15" s="318">
        <v>-17592</v>
      </c>
      <c r="AR15" s="319">
        <v>33.700000000000003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425602</v>
      </c>
      <c r="AP16" s="317">
        <v>349427</v>
      </c>
      <c r="AQ16" s="318">
        <v>258255</v>
      </c>
      <c r="AR16" s="319">
        <v>35.299999999999997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535</v>
      </c>
      <c r="AL21" s="1225"/>
      <c r="AM21" s="1225"/>
      <c r="AN21" s="1226"/>
      <c r="AO21" s="330">
        <v>32.840000000000003</v>
      </c>
      <c r="AP21" s="331">
        <v>22.75</v>
      </c>
      <c r="AQ21" s="332">
        <v>10.09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536</v>
      </c>
      <c r="AL22" s="1225"/>
      <c r="AM22" s="1225"/>
      <c r="AN22" s="1226"/>
      <c r="AO22" s="335">
        <v>93</v>
      </c>
      <c r="AP22" s="336">
        <v>95.6</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540</v>
      </c>
      <c r="AL32" s="1219"/>
      <c r="AM32" s="1219"/>
      <c r="AN32" s="1220"/>
      <c r="AO32" s="345">
        <v>201932</v>
      </c>
      <c r="AP32" s="345">
        <v>165790</v>
      </c>
      <c r="AQ32" s="346">
        <v>146295</v>
      </c>
      <c r="AR32" s="347">
        <v>13.3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541</v>
      </c>
      <c r="AL33" s="1219"/>
      <c r="AM33" s="1219"/>
      <c r="AN33" s="1220"/>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542</v>
      </c>
      <c r="AL34" s="1219"/>
      <c r="AM34" s="1219"/>
      <c r="AN34" s="1220"/>
      <c r="AO34" s="345" t="s">
        <v>526</v>
      </c>
      <c r="AP34" s="345" t="s">
        <v>526</v>
      </c>
      <c r="AQ34" s="346">
        <v>4</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543</v>
      </c>
      <c r="AL35" s="1219"/>
      <c r="AM35" s="1219"/>
      <c r="AN35" s="1220"/>
      <c r="AO35" s="345">
        <v>92272</v>
      </c>
      <c r="AP35" s="345">
        <v>75757</v>
      </c>
      <c r="AQ35" s="346">
        <v>31593</v>
      </c>
      <c r="AR35" s="347">
        <v>139.80000000000001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544</v>
      </c>
      <c r="AL36" s="1219"/>
      <c r="AM36" s="1219"/>
      <c r="AN36" s="1220"/>
      <c r="AO36" s="345">
        <v>902</v>
      </c>
      <c r="AP36" s="345">
        <v>741</v>
      </c>
      <c r="AQ36" s="346">
        <v>3914</v>
      </c>
      <c r="AR36" s="347">
        <v>-81.099999999999994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545</v>
      </c>
      <c r="AL37" s="1219"/>
      <c r="AM37" s="1219"/>
      <c r="AN37" s="1220"/>
      <c r="AO37" s="345" t="s">
        <v>526</v>
      </c>
      <c r="AP37" s="345" t="s">
        <v>526</v>
      </c>
      <c r="AQ37" s="346">
        <v>1348</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546</v>
      </c>
      <c r="AL38" s="1228"/>
      <c r="AM38" s="1228"/>
      <c r="AN38" s="1229"/>
      <c r="AO38" s="348" t="s">
        <v>526</v>
      </c>
      <c r="AP38" s="348" t="s">
        <v>526</v>
      </c>
      <c r="AQ38" s="349">
        <v>27</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547</v>
      </c>
      <c r="AL39" s="1228"/>
      <c r="AM39" s="1228"/>
      <c r="AN39" s="1229"/>
      <c r="AO39" s="345">
        <v>-4804</v>
      </c>
      <c r="AP39" s="345">
        <v>-3944</v>
      </c>
      <c r="AQ39" s="346">
        <v>-7201</v>
      </c>
      <c r="AR39" s="347">
        <v>-45.2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548</v>
      </c>
      <c r="AL40" s="1219"/>
      <c r="AM40" s="1219"/>
      <c r="AN40" s="1220"/>
      <c r="AO40" s="345">
        <v>-217514</v>
      </c>
      <c r="AP40" s="345">
        <v>-178583</v>
      </c>
      <c r="AQ40" s="346">
        <v>-128709</v>
      </c>
      <c r="AR40" s="347">
        <v>38.700000000000003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72788</v>
      </c>
      <c r="AP41" s="345">
        <v>59760</v>
      </c>
      <c r="AQ41" s="346">
        <v>47272</v>
      </c>
      <c r="AR41" s="347">
        <v>26.4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518</v>
      </c>
      <c r="AN49" s="1235" t="s">
        <v>552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370131</v>
      </c>
      <c r="AN51" s="367">
        <v>279133</v>
      </c>
      <c r="AO51" s="368">
        <v>-49.2</v>
      </c>
      <c r="AP51" s="369">
        <v>291945</v>
      </c>
      <c r="AQ51" s="370">
        <v>4.0999999999999996</v>
      </c>
      <c r="AR51" s="371">
        <v>-53.3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238750</v>
      </c>
      <c r="AN52" s="375">
        <v>180053</v>
      </c>
      <c r="AO52" s="376">
        <v>-58.6</v>
      </c>
      <c r="AP52" s="377">
        <v>127651</v>
      </c>
      <c r="AQ52" s="378">
        <v>0.3</v>
      </c>
      <c r="AR52" s="379">
        <v>-58.9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570272</v>
      </c>
      <c r="AN53" s="367">
        <v>440705</v>
      </c>
      <c r="AO53" s="368">
        <v>57.9</v>
      </c>
      <c r="AP53" s="369">
        <v>291173</v>
      </c>
      <c r="AQ53" s="370">
        <v>-0.3</v>
      </c>
      <c r="AR53" s="371">
        <v>58.2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370231</v>
      </c>
      <c r="AN54" s="375">
        <v>286114</v>
      </c>
      <c r="AO54" s="376">
        <v>58.9</v>
      </c>
      <c r="AP54" s="377">
        <v>119071</v>
      </c>
      <c r="AQ54" s="378">
        <v>-6.7</v>
      </c>
      <c r="AR54" s="379">
        <v>65.599999999999994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250273</v>
      </c>
      <c r="AN55" s="367">
        <v>196293</v>
      </c>
      <c r="AO55" s="368">
        <v>-55.5</v>
      </c>
      <c r="AP55" s="369">
        <v>271581</v>
      </c>
      <c r="AQ55" s="370">
        <v>-6.7</v>
      </c>
      <c r="AR55" s="371">
        <v>-48.8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201507</v>
      </c>
      <c r="AN56" s="375">
        <v>158045</v>
      </c>
      <c r="AO56" s="376">
        <v>-44.8</v>
      </c>
      <c r="AP56" s="377">
        <v>117844</v>
      </c>
      <c r="AQ56" s="378">
        <v>-1</v>
      </c>
      <c r="AR56" s="379">
        <v>-43.8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369839</v>
      </c>
      <c r="AN57" s="367">
        <v>297298</v>
      </c>
      <c r="AO57" s="368">
        <v>51.5</v>
      </c>
      <c r="AP57" s="369">
        <v>268375</v>
      </c>
      <c r="AQ57" s="370">
        <v>-1.2</v>
      </c>
      <c r="AR57" s="371">
        <v>52.7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198819</v>
      </c>
      <c r="AN58" s="375">
        <v>159822</v>
      </c>
      <c r="AO58" s="376">
        <v>1.1000000000000001</v>
      </c>
      <c r="AP58" s="377">
        <v>119602</v>
      </c>
      <c r="AQ58" s="378">
        <v>1.5</v>
      </c>
      <c r="AR58" s="379">
        <v>-0.4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319792</v>
      </c>
      <c r="AN59" s="367">
        <v>262555</v>
      </c>
      <c r="AO59" s="368">
        <v>-11.7</v>
      </c>
      <c r="AP59" s="369">
        <v>301035</v>
      </c>
      <c r="AQ59" s="370">
        <v>12.2</v>
      </c>
      <c r="AR59" s="371">
        <v>-23.9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96688</v>
      </c>
      <c r="AN60" s="375">
        <v>79383</v>
      </c>
      <c r="AO60" s="376">
        <v>-50.3</v>
      </c>
      <c r="AP60" s="377">
        <v>154376</v>
      </c>
      <c r="AQ60" s="378">
        <v>29.1</v>
      </c>
      <c r="AR60" s="379">
        <v>-79.400000000000006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376061</v>
      </c>
      <c r="AN61" s="382">
        <v>295197</v>
      </c>
      <c r="AO61" s="383">
        <v>-1.4</v>
      </c>
      <c r="AP61" s="384">
        <v>284822</v>
      </c>
      <c r="AQ61" s="385">
        <v>1.6</v>
      </c>
      <c r="AR61" s="371">
        <v>-3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221199</v>
      </c>
      <c r="AN62" s="375">
        <v>172683</v>
      </c>
      <c r="AO62" s="376">
        <v>-18.7</v>
      </c>
      <c r="AP62" s="377">
        <v>127709</v>
      </c>
      <c r="AQ62" s="378">
        <v>4.5999999999999996</v>
      </c>
      <c r="AR62" s="379">
        <v>-23.3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2+CI+Cbkv3Z/UWVhAYefYLi+m9fe+yPDzYL+hvsQiDCtYMyAk89Lk32Mj6ZwwYK8yA4BXwEPGHchVWmgkNL0A==" saltValue="H5rpyg3PaU0ivz2VWJ7Q5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AF104" sqref="AF10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1" spans="125:125" ht="13.5" hidden="1" customHeight="1" x14ac:dyDescent="0.15">
      <c r="DU121" s="292"/>
    </row>
  </sheetData>
  <sheetProtection algorithmName="SHA-512" hashValue="7jMzZwmHfZJfG+FRYaoqvyw1FpYEOGq1h8MneV4HQ63yXCf/GC93Nj6wG45XzlWCqUvnDO8CAvIf0fyXH/ZTFg==" saltValue="O4v3KO040DVGKhDDx2x7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election activeCell="AD103" sqref="AD10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31afpk03CLTwQv/MTsmHExHfOWuKS89nz99wbfyYvsvgEY2jp3ErbGRQQgjhMtZlMC8KwOBL6I0/26yRtj0Xdg==" saltValue="5qOtBoFxRSqDQ4JIla6r8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14" zoomScale="85" zoomScaleNormal="85"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24.76</v>
      </c>
      <c r="G47" s="12">
        <v>22.57</v>
      </c>
      <c r="H47" s="12">
        <v>21.72</v>
      </c>
      <c r="I47" s="12">
        <v>24.54</v>
      </c>
      <c r="J47" s="13">
        <v>26.93</v>
      </c>
    </row>
    <row r="48" spans="2:10" ht="57.75" customHeight="1" x14ac:dyDescent="0.15">
      <c r="B48" s="14"/>
      <c r="C48" s="1240" t="s">
        <v>4</v>
      </c>
      <c r="D48" s="1240"/>
      <c r="E48" s="1241"/>
      <c r="F48" s="15">
        <v>5.97</v>
      </c>
      <c r="G48" s="16">
        <v>5.61</v>
      </c>
      <c r="H48" s="16">
        <v>6.73</v>
      </c>
      <c r="I48" s="16">
        <v>5.07</v>
      </c>
      <c r="J48" s="17">
        <v>3.64</v>
      </c>
    </row>
    <row r="49" spans="2:10" ht="57.75" customHeight="1" thickBot="1" x14ac:dyDescent="0.2">
      <c r="B49" s="18"/>
      <c r="C49" s="1242" t="s">
        <v>5</v>
      </c>
      <c r="D49" s="1242"/>
      <c r="E49" s="1243"/>
      <c r="F49" s="19" t="s">
        <v>573</v>
      </c>
      <c r="G49" s="20" t="s">
        <v>574</v>
      </c>
      <c r="H49" s="20" t="s">
        <v>575</v>
      </c>
      <c r="I49" s="20" t="s">
        <v>576</v>
      </c>
      <c r="J49" s="21">
        <v>0.13</v>
      </c>
    </row>
    <row r="50" spans="2:10" ht="13.5" customHeight="1" x14ac:dyDescent="0.15"/>
  </sheetData>
  <sheetProtection algorithmName="SHA-512" hashValue="+R9plL3m53FvNrcHnQT7hEUd4gbcuNJHRT3kzzNAXRIlvh+3KkU7A5UN8ekLq0B0risdRWdGG0PIStrN0htoDA==" saltValue="f192Uw89CQSRopkeaCwO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