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92.168.34.205\グループ専用\企画財政係専用\小林\●1.財政関係\R4\R04.09.06　令和2年度財務状況資料集の作成（2回目・公会計分）\提出\"/>
    </mc:Choice>
  </mc:AlternateContent>
  <xr:revisionPtr revIDLastSave="0" documentId="13_ncr:1_{F380F9E4-1ED1-43B7-876C-B032FE6794E9}"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CO35" i="10"/>
  <c r="CO36" i="10" s="1"/>
  <c r="BE35" i="10"/>
  <c r="C35" i="10"/>
  <c r="CO34" i="10"/>
  <c r="BW34" i="10"/>
  <c r="BW35" i="10" s="1"/>
  <c r="BW36" i="10" s="1"/>
  <c r="BW37" i="10" s="1"/>
  <c r="BW38" i="10" s="1"/>
  <c r="BW39" i="10" s="1"/>
  <c r="BW40" i="10" s="1"/>
  <c r="BW41" i="10" s="1"/>
  <c r="BW42"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<sst xmlns="http://schemas.openxmlformats.org/spreadsheetml/2006/main" count="1102" uniqueCount="617">
  <si>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</si>
  <si>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</si>
  <si>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</si>
  <si>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</si>
  <si>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</si>
  <si>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</si>
  <si>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</si>
  <si>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</si>
  <si>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</si>
  <si>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</si>
  <si>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</si>
  <si>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</si>
  <si>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</si>
  <si>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</si>
  <si>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</si>
  <si>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</si>
  <si>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</si>
  <si>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</si>
  <si>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</si>
  <si>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</si>
  <si>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</si>
  <si>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</si>
  <si>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</si>
  <si>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</si>
  <si>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</si>
  <si>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</si>
  <si>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</si>
  <si>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</si>
  <si>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</si>
  <si>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</si>
  <si>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</si>
  <si>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</si>
  <si>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</si>
  <si>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</si>
  <si>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</si>
  <si>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</si>
  <si>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</si>
  <si>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</si>
  <si>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</si>
  <si>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</si>
  <si>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</si>
  <si>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</si>
  <si>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</si>
  <si>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</si>
  <si>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</si>
  <si>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</si>
  <si>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</si>
  <si>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</si>
  <si>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</si>
  <si>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</si>
  <si>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</si>
  <si>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</si>
  <si>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</si>
  <si>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</si>
  <si>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</si>
  <si>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</si>
  <si>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</si>
  <si>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</si>
  <si>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</si>
  <si>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</si>
  <si>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</si>
  <si>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</si>
  <si>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</si>
  <si>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</si>
  <si>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</si>
  <si>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</si>
  <si>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</si>
  <si>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</si>
  <si>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</si>
  <si>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</si>
  <si>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</si>
  <si>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</si>
  <si>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</si>
  <si>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</si>
  <si>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</si>
  <si>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</si>
  <si>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</si>
  <si>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</si>
  <si>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</si>
  <si>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</si>
  <si>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</si>
  <si>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</si>
  <si>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</si>
  <si>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</si>
  <si>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</si>
  <si>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</si>
  <si>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</si>
  <si>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</si>
  <si>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</si>
  <si>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</si>
  <si>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</si>
  <si>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</si>
  <si>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</si>
  <si>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</si>
  <si>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</si>
  <si>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</si>
  <si>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</si>
  <si>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</si>
  <si>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</si>
  <si>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</si>
  <si>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</si>
  <si>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</si>
  <si>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</si>
  <si>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</si>
  <si>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</si>
  <si>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</si>
  <si>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</si>
  <si>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</si>
  <si>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</si>
  <si>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</si>
  <si>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</si>
  <si>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</si>
  <si>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</si>
  <si>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</si>
  <si>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</si>
  <si>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</si>
  <si>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</si>
  <si>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</si>
  <si>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</si>
  <si>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</si>
  <si>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</si>
  <si>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</si>
  <si>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</si>
  <si>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</si>
  <si>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</si>
  <si>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</si>
  <si>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</si>
  <si>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</si>
  <si>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</si>
  <si>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</si>
  <si>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</si>
  <si>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</si>
  <si>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</si>
  <si>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</si>
  <si>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</si>
  <si>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</si>
  <si>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</si>
  <si>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</si>
  <si>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</si>
  <si>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</si>
  <si>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</si>
  <si>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</si>
  <si>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</si>
  <si>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</si>
  <si>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</si>
  <si>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</si>
  <si>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</si>
  <si>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</si>
  <si>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</si>
  <si>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</si>
  <si>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</si>
  <si>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</si>
  <si>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</si>
  <si>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</si>
  <si>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</si>
  <si>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</si>
  <si>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</si>
  <si>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</si>
  <si>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</si>
  <si>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</si>
  <si>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</si>
  <si>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</si>
  <si>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</si>
  <si>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</si>
  <si>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</si>
  <si>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</si>
  <si>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</si>
  <si>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</si>
  <si>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</si>
  <si>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</si>
  <si>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</si>
  <si>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</si>
  <si>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</si>
  <si>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</si>
  <si>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</si>
  <si>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</si>
  <si>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</si>
  <si>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</si>
  <si>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</si>
  <si>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</si>
  <si>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</si>
  <si>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</si>
  <si>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</si>
  <si>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</si>
  <si>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</si>
  <si>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</si>
  <si>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</si>
  <si>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</si>
  <si>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</si>
  <si>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</si>
  <si>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</si>
  <si>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</si>
  <si>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</si>
  <si>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</si>
  <si>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</si>
  <si>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</si>
  <si>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</si>
  <si>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</si>
  <si>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</si>
  <si>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</si>
  <si>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</si>
  <si>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</si>
  <si>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</si>
  <si>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</si>
  <si>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</si>
  <si>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</si>
  <si>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</si>
  <si>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</si>
  <si>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</si>
  <si>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</si>
  <si>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</si>
  <si>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</si>
  <si>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福島県泉崎村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</si>
  <si>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</si>
  <si>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</si>
  <si>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</si>
  <si>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</si>
  <si>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</si>
  <si>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</si>
  <si>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</si>
  <si>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</si>
  <si>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</si>
  <si>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</si>
  <si>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</si>
  <si>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</si>
  <si>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</si>
  <si>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</si>
  <si>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</si>
  <si>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</si>
  <si>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</si>
  <si>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</si>
  <si>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</si>
  <si>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</si>
  <si>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</si>
  <si>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</si>
  <si>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</si>
  <si>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</si>
  <si>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</si>
  <si>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</si>
  <si>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</si>
  <si>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</si>
  <si>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</si>
  <si>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</si>
  <si>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</si>
  <si>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</si>
  <si>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</si>
  <si>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</si>
  <si>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</si>
  <si>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</si>
  <si>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</si>
  <si>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</si>
  <si>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</si>
  <si>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</si>
  <si>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</si>
  <si>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</si>
  <si>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</si>
  <si>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</si>
  <si>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</si>
  <si>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</si>
  <si>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</si>
  <si>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</si>
  <si>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</si>
  <si>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</si>
  <si>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</si>
  <si>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</si>
  <si>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</si>
  <si>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</si>
  <si>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</si>
  <si>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</si>
  <si>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</si>
  <si>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</si>
  <si>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</si>
  <si>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</si>
  <si>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</si>
  <si>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</si>
  <si>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</si>
  <si>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</si>
  <si>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</si>
  <si>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</si>
  <si>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</si>
  <si>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</si>
  <si>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</si>
  <si>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</si>
  <si>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</si>
  <si>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</si>
  <si>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</si>
  <si>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</si>
  <si>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</si>
  <si>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</si>
  <si>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</si>
  <si>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</si>
  <si>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</si>
  <si>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</si>
  <si>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</si>
  <si>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</si>
  <si>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</si>
  <si>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</si>
  <si>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</si>
  <si>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</si>
  <si>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</si>
  <si>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</si>
  <si>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</si>
  <si>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</si>
  <si>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</si>
  <si>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</si>
  <si>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</si>
  <si>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</si>
  <si>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</si>
  <si>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</si>
  <si>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</si>
  <si>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</si>
  <si>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</si>
  <si>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</si>
  <si>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</si>
  <si>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</si>
  <si>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</si>
  <si>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</si>
  <si>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</si>
  <si>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</si>
  <si>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</si>
  <si>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</si>
  <si>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</si>
  <si>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</si>
  <si>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</si>
  <si>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</si>
  <si>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</si>
  <si>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</si>
  <si>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</si>
  <si>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</si>
  <si>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</si>
  <si>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</si>
  <si>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</si>
  <si>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</si>
  <si>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</si>
  <si>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</si>
  <si>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</si>
  <si>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</si>
  <si>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</si>
  <si>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</si>
  <si>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</si>
  <si>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</si>
  <si>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</si>
  <si>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</si>
  <si>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</si>
  <si>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</si>
  <si>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</si>
  <si>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</si>
  <si>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</si>
  <si>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</si>
  <si>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</si>
  <si>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</si>
  <si>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</si>
  <si>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</si>
  <si>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</si>
  <si>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</si>
  <si>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</si>
  <si>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</si>
  <si>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</si>
  <si>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</si>
  <si>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</si>
  <si>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</si>
  <si>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</si>
  <si>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</si>
  <si>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</si>
  <si>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</si>
  <si>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福島県泉崎村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</si>
  <si>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</si>
  <si>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</si>
  <si>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</si>
  <si>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</si>
  <si>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</si>
  <si>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</si>
  <si>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</si>
  <si>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</si>
  <si>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</si>
  <si>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</si>
  <si>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</si>
  <si>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</si>
  <si>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</si>
  <si>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</si>
  <si>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</si>
  <si>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</si>
  <si>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</si>
  <si>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</si>
  <si>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</si>
  <si>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</si>
  <si>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</si>
  <si>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</si>
  <si>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</si>
  <si>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</si>
  <si>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</si>
  <si>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</si>
  <si>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</si>
  <si>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</si>
  <si>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</si>
  <si>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</si>
  <si>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</si>
  <si>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</si>
  <si>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</si>
  <si>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</si>
  <si>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</si>
  <si>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</si>
  <si>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</si>
  <si>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</si>
  <si>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</si>
  <si>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工業用地造成事業会計</t>
    <phoneticPr fontId="5"/>
  </si>
  <si>
    <t>法適用企業</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</si>
  <si>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</si>
  <si>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</si>
  <si>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</si>
  <si>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</si>
  <si>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</si>
  <si>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</si>
  <si>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</si>
  <si>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</si>
  <si>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</si>
  <si>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</si>
  <si>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</si>
  <si>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</si>
  <si>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</si>
  <si>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</si>
  <si>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</si>
  <si>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</si>
  <si>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</si>
  <si>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</si>
  <si>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</si>
  <si>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</si>
  <si>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</si>
  <si>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</si>
  <si>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</si>
  <si>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</si>
  <si>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</si>
  <si>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</si>
  <si>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</si>
  <si>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</si>
  <si>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</si>
  <si>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</si>
  <si>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</si>
  <si>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</si>
  <si>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</si>
  <si>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</si>
  <si>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</si>
  <si>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</si>
  <si>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</si>
  <si>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</si>
  <si>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</si>
  <si>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</si>
  <si>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</si>
  <si>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</si>
  <si>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</si>
  <si>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</si>
  <si>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</si>
  <si>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</si>
  <si>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</si>
  <si>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</si>
  <si>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</si>
  <si>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</si>
  <si>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</si>
  <si>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</si>
  <si>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</si>
  <si>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</si>
  <si>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</si>
  <si>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</si>
  <si>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</si>
  <si>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</si>
  <si>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</si>
  <si>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</si>
  <si>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</si>
  <si>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</si>
  <si>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</si>
  <si>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</si>
  <si>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</si>
  <si>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</si>
  <si>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</si>
  <si>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</si>
  <si>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</si>
  <si>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</si>
  <si>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</si>
  <si>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</si>
  <si>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</si>
  <si>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</si>
  <si>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</si>
  <si>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</si>
  <si>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</si>
  <si>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</si>
  <si>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</si>
  <si>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</si>
  <si>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</si>
  <si>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</si>
  <si>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</si>
  <si>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</si>
  <si>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</si>
  <si>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</si>
  <si>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</si>
  <si>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</si>
  <si>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</si>
  <si>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</si>
  <si>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</si>
  <si>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</si>
  <si>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</si>
  <si>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</si>
  <si>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</si>
  <si>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</si>
  <si>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</si>
  <si>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</si>
  <si>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</si>
  <si>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</si>
  <si>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</si>
  <si>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</si>
  <si>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</si>
  <si>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</si>
  <si>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</si>
  <si>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</si>
  <si>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</si>
  <si>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</si>
  <si>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</si>
  <si>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</si>
  <si>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</si>
  <si>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</si>
  <si>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</si>
  <si>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</si>
  <si>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</si>
  <si>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</si>
  <si>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</si>
  <si>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</si>
  <si>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</si>
  <si>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</si>
  <si>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</si>
  <si>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</si>
  <si>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</si>
  <si>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</si>
  <si>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</si>
  <si>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</si>
  <si>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</si>
  <si>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</si>
  <si>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</si>
  <si>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</si>
  <si>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</si>
  <si>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</si>
  <si>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</si>
  <si>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</si>
  <si>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</si>
  <si>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</si>
  <si>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</si>
  <si>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</si>
  <si>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</si>
  <si>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</si>
  <si>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</si>
  <si>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</si>
  <si>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</si>
  <si>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</si>
  <si>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</si>
  <si>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</si>
  <si>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</si>
  <si>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</si>
  <si>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</si>
  <si>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</si>
  <si>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</si>
  <si>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</si>
  <si>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</si>
  <si>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</si>
  <si>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</si>
  <si>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</si>
  <si>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</si>
  <si>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</si>
  <si>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</si>
  <si>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</si>
  <si>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</si>
  <si>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8.76</t>
  </si>
  <si>
    <t>▲ 5.19</t>
  </si>
  <si>
    <t>一般会計</t>
  </si>
  <si>
    <t>住宅用地造成事業会計</t>
  </si>
  <si>
    <t>水道事業会計</t>
  </si>
  <si>
    <t>工業用地造成事業会計</t>
  </si>
  <si>
    <t>国民健康保険特別会計</t>
  </si>
  <si>
    <t>農業集落排水処理事業特別会計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</si>
  <si>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</si>
  <si>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</si>
  <si>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</si>
  <si>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</si>
  <si>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</si>
  <si>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</si>
  <si>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</si>
  <si>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</si>
  <si>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</si>
  <si>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</si>
  <si>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白河地方広域市町村圏整備組合　一般会計</t>
  </si>
  <si>
    <t>白河地方広域市町村圏整備組合　水道用水供給事業会計</t>
  </si>
  <si>
    <t>福島県後期高齢者医療広域連合　一般会計</t>
  </si>
  <si>
    <t>福島県後期高齢者医療広域連合　後期高齢者医療特別会計</t>
  </si>
  <si>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</si>
  <si>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</si>
  <si>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</si>
  <si>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</si>
  <si>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</si>
  <si>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t>
  </si>
  <si>
    <t>泉崎観光株式会社</t>
  </si>
  <si>
    <t>株式会社さつきの里</t>
  </si>
  <si>
    <t>白河地方土地開発公社</t>
  </si>
  <si>
    <t>〇</t>
    <phoneticPr fontId="2"/>
  </si>
  <si>
    <t>泉崎駅東口開発事業基金</t>
    <rPh sb="0" eb="11">
      <t>イズミザキエキヒガシグチカイハツジギョウキキン</t>
    </rPh>
    <phoneticPr fontId="5"/>
  </si>
  <si>
    <t>地域福祉基金</t>
    <rPh sb="0" eb="4">
      <t>チイキフクシ</t>
    </rPh>
    <rPh sb="4" eb="6">
      <t>キキン</t>
    </rPh>
    <phoneticPr fontId="5"/>
  </si>
  <si>
    <t>国民健康保険診療所建替事業基金</t>
    <rPh sb="0" eb="6">
      <t>コクミンケンコウホケン</t>
    </rPh>
    <rPh sb="6" eb="9">
      <t>シンリョウジョ</t>
    </rPh>
    <rPh sb="9" eb="11">
      <t>タテカ</t>
    </rPh>
    <rPh sb="11" eb="13">
      <t>ジギョウ</t>
    </rPh>
    <rPh sb="13" eb="15">
      <t>キキン</t>
    </rPh>
    <phoneticPr fontId="5"/>
  </si>
  <si>
    <t>愛郷基金</t>
    <rPh sb="0" eb="4">
      <t>アイキョウキキン</t>
    </rPh>
    <phoneticPr fontId="5"/>
  </si>
  <si>
    <t>学校給食センター建設基金</t>
    <rPh sb="0" eb="4">
      <t>ガッコウキュウショク</t>
    </rPh>
    <rPh sb="8" eb="12">
      <t>ケンセツキキン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</si>
  <si>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</si>
  <si>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</si>
  <si>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</si>
  <si>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</si>
  <si>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</si>
  <si>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</si>
  <si>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</si>
  <si>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</si>
  <si>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</si>
  <si>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</si>
  <si>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令和2年度も比率なしとなった。平成29年度より比率なしであるが、地方債現在高や公営企業債等繰入見込額は年々減少し、それに対し充当可能財源等が増加もしくは大幅な減少がなかったことが要因となっている。　一方、有形固定資産減価償却率は、類似団体より高い水準にあり資産価値が減少している状況である。公共施設等総合管理計画を基本にし、施設の除却や統廃合・複合化を含め、修繕や更新に必要な財源の確保を計画的に行っていく必要がある。</t>
    <rPh sb="1" eb="3">
      <t>ショウライ</t>
    </rPh>
    <rPh sb="3" eb="7">
      <t>フタンヒリツ</t>
    </rPh>
    <rPh sb="8" eb="10">
      <t>レイワ</t>
    </rPh>
    <rPh sb="11" eb="13">
      <t>ネンド</t>
    </rPh>
    <rPh sb="14" eb="16">
      <t>ヒリツ</t>
    </rPh>
    <rPh sb="23" eb="25">
      <t>ヘイセイ</t>
    </rPh>
    <rPh sb="27" eb="29">
      <t>ネンド</t>
    </rPh>
    <rPh sb="31" eb="33">
      <t>ヒリツ</t>
    </rPh>
    <rPh sb="40" eb="43">
      <t>チホウサイ</t>
    </rPh>
    <rPh sb="43" eb="46">
      <t>ゲンザイダカ</t>
    </rPh>
    <rPh sb="47" eb="53">
      <t>コウエイキギョウサイトウ</t>
    </rPh>
    <rPh sb="53" eb="58">
      <t>クリイレミコミガク</t>
    </rPh>
    <rPh sb="59" eb="61">
      <t>ネンネン</t>
    </rPh>
    <rPh sb="61" eb="63">
      <t>ゲンショウ</t>
    </rPh>
    <rPh sb="68" eb="69">
      <t>タイ</t>
    </rPh>
    <rPh sb="107" eb="109">
      <t>イッポウ</t>
    </rPh>
    <rPh sb="110" eb="112">
      <t>ユウケイ</t>
    </rPh>
    <rPh sb="112" eb="116">
      <t>コテイシサン</t>
    </rPh>
    <phoneticPr fontId="5"/>
  </si>
  <si>
    <t>　将来負担比率は令和2年度も比率なしとなった。平成29年度より比率なしであるが、地方債現在高や公営企業債等繰入見込額は年々減少し、それに対し充当可能財源等が増加もしくは大幅な減少がなかったことがあげられる。　また、実質公債費比率については、年々低下傾向で令和2年度は7.7％となり、類似団体平均も0.3％下回った。要因としては、元利償還金や公営企業への地方債償還財源繰入金が減少した中、標準税収入額や普通交付税が増加したことである。　今後も必要最小限の地方債発行とするなど公債費の適正化に努めていく。</t>
    <rPh sb="107" eb="109">
      <t>ジッシツ</t>
    </rPh>
    <rPh sb="109" eb="114">
      <t>コウサイヒヒリツ</t>
    </rPh>
    <rPh sb="120" eb="122">
      <t>ネンネン</t>
    </rPh>
    <rPh sb="122" eb="124">
      <t>テイカ</t>
    </rPh>
    <rPh sb="124" eb="126">
      <t>ケイコウ</t>
    </rPh>
    <rPh sb="127" eb="129">
      <t>レイワ</t>
    </rPh>
    <rPh sb="130" eb="132">
      <t>ネンド</t>
    </rPh>
    <rPh sb="141" eb="145">
      <t>ルイジダンタイ</t>
    </rPh>
    <rPh sb="145" eb="147">
      <t>ヘイキン</t>
    </rPh>
    <rPh sb="152" eb="154">
      <t>シタマワ</t>
    </rPh>
    <rPh sb="157" eb="159">
      <t>ヨウイン</t>
    </rPh>
    <rPh sb="164" eb="169">
      <t>ガンリショウカンキン</t>
    </rPh>
    <rPh sb="170" eb="174">
      <t>コウエイキギョウ</t>
    </rPh>
    <rPh sb="176" eb="179">
      <t>チホウサイ</t>
    </rPh>
    <rPh sb="179" eb="181">
      <t>ショウカン</t>
    </rPh>
    <rPh sb="181" eb="183">
      <t>ザイゲン</t>
    </rPh>
    <rPh sb="183" eb="186">
      <t>クリイレキン</t>
    </rPh>
    <rPh sb="187" eb="189">
      <t>ゲンショウ</t>
    </rPh>
    <rPh sb="191" eb="192">
      <t>ナカ</t>
    </rPh>
    <rPh sb="193" eb="196">
      <t>ヒョウジュンゼイ</t>
    </rPh>
    <rPh sb="196" eb="199">
      <t>シュウニュウガク</t>
    </rPh>
    <rPh sb="200" eb="205">
      <t>フツウコウフゼイ</t>
    </rPh>
    <rPh sb="206" eb="208">
      <t>ゾウカ</t>
    </rPh>
    <rPh sb="217" eb="219">
      <t>コンゴ</t>
    </rPh>
    <rPh sb="220" eb="222">
      <t>ヒツヨウ</t>
    </rPh>
    <rPh sb="222" eb="225">
      <t>サイショウゲン</t>
    </rPh>
    <rPh sb="226" eb="231">
      <t>チホウサイハッコウ</t>
    </rPh>
    <rPh sb="236" eb="239">
      <t>コウサイヒ</t>
    </rPh>
    <rPh sb="240" eb="243">
      <t>テキセイカ</t>
    </rPh>
    <rPh sb="244" eb="2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</si>
</sst>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F1D0D0-E10F-4154-8CF5-E5178FD0273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6B3B-4667-BA4E-0B1F337D48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128945</c:v>
                </c:pt>
                <c:pt idx="1">
                  <c:v>75561</c:v>
                </c:pt>
                <c:pt idx="2">
                  <c:v>41262</c:v>
                </c:pt>
                <c:pt idx="3">
                  <c:v>32519</c:v>
                </c:pt>
                <c:pt idx="4">
                  <c:v>60498</c:v>
                </c:pt>
              </c:numCache>
            </c:numRef>
          </c:val>
          <c:smooth val="0"/>
          <c:extLst>
            <c:ext xmlns:c16="http://schemas.microsoft.com/office/drawing/2014/chart" uri="{C3380CC4-5D6E-409C-BE32-E72D297353CC}">
              <c16:uniqueId val="{00000001-6B3B-4667-BA4E-0B1F337D48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14.99</c:v>
                </c:pt>
                <c:pt idx="1">
                  <c:v>16.89</c:v>
                </c:pt>
                <c:pt idx="2">
                  <c:v>15.67</c:v>
                </c:pt>
                <c:pt idx="3">
                  <c:v>13.7</c:v>
                </c:pt>
                <c:pt idx="4">
                  <c:v>11.79</c:v>
                </c:pt>
              </c:numCache>
            </c:numRef>
          </c:val>
          <c:extLst>
            <c:ext xmlns:c16="http://schemas.microsoft.com/office/drawing/2014/chart" uri="{C3380CC4-5D6E-409C-BE32-E72D297353CC}">
              <c16:uniqueId val="{00000000-E3E8-4C05-8E4A-BEC98E11D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29.22</c:v>
                </c:pt>
                <c:pt idx="1">
                  <c:v>29.24</c:v>
                </c:pt>
                <c:pt idx="2">
                  <c:v>37.450000000000003</c:v>
                </c:pt>
                <c:pt idx="3">
                  <c:v>32.1</c:v>
                </c:pt>
                <c:pt idx="4">
                  <c:v>26.79</c:v>
                </c:pt>
              </c:numCache>
            </c:numRef>
          </c:val>
          <c:extLst>
            <c:ext xmlns:c16="http://schemas.microsoft.com/office/drawing/2014/chart" uri="{C3380CC4-5D6E-409C-BE32-E72D297353CC}">
              <c16:uniqueId val="{00000001-E3E8-4C05-8E4A-BEC98E11D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c:v>
                </c:pt>
                <c:pt idx="1">
                  <c:v>1.89</c:v>
                </c:pt>
                <c:pt idx="2">
                  <c:v>6.28</c:v>
                </c:pt>
                <c:pt idx="3">
                  <c:v>-8.76</c:v>
                </c:pt>
                <c:pt idx="4">
                  <c:v>-5.19</c:v>
                </c:pt>
              </c:numCache>
            </c:numRef>
          </c:val>
          <c:smooth val="0"/>
          <c:extLst>
            <c:ext xmlns:c16="http://schemas.microsoft.com/office/drawing/2014/chart" uri="{C3380CC4-5D6E-409C-BE32-E72D297353CC}">
              <c16:uniqueId val="{00000002-E3E8-4C05-8E4A-BEC98E11D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6E1-4FDC-8AE9-578A0413F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1-4FDC-8AE9-578A0413F5A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0.26</c:v>
                </c:pt>
                <c:pt idx="4">
                  <c:v>#N/A</c:v>
                </c:pt>
                <c:pt idx="5">
                  <c:v>0.05</c:v>
                </c:pt>
                <c:pt idx="6">
                  <c:v>#N/A</c:v>
                </c:pt>
                <c:pt idx="7">
                  <c:v>0.02</c:v>
                </c:pt>
                <c:pt idx="8">
                  <c:v>#N/A</c:v>
                </c:pt>
                <c:pt idx="9">
                  <c:v>7.0000000000000007E-2</c:v>
                </c:pt>
              </c:numCache>
            </c:numRef>
          </c:val>
          <c:extLst>
            <c:ext xmlns:c16="http://schemas.microsoft.com/office/drawing/2014/chart" uri="{C3380CC4-5D6E-409C-BE32-E72D297353CC}">
              <c16:uniqueId val="{00000002-E6E1-4FDC-8AE9-578A0413F5A8}"/>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1.03</c:v>
                </c:pt>
                <c:pt idx="2">
                  <c:v>#N/A</c:v>
                </c:pt>
                <c:pt idx="3">
                  <c:v>2.4</c:v>
                </c:pt>
                <c:pt idx="4">
                  <c:v>#N/A</c:v>
                </c:pt>
                <c:pt idx="5">
                  <c:v>1.68</c:v>
                </c:pt>
                <c:pt idx="6">
                  <c:v>#N/A</c:v>
                </c:pt>
                <c:pt idx="7">
                  <c:v>1.2</c:v>
                </c:pt>
                <c:pt idx="8">
                  <c:v>#N/A</c:v>
                </c:pt>
                <c:pt idx="9">
                  <c:v>0.28000000000000003</c:v>
                </c:pt>
              </c:numCache>
            </c:numRef>
          </c:val>
          <c:extLst>
            <c:ext xmlns:c16="http://schemas.microsoft.com/office/drawing/2014/chart" uri="{C3380CC4-5D6E-409C-BE32-E72D297353CC}">
              <c16:uniqueId val="{00000003-E6E1-4FDC-8AE9-578A0413F5A8}"/>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0.83</c:v>
                </c:pt>
                <c:pt idx="4">
                  <c:v>#N/A</c:v>
                </c:pt>
                <c:pt idx="5">
                  <c:v>0.61</c:v>
                </c:pt>
                <c:pt idx="6">
                  <c:v>#N/A</c:v>
                </c:pt>
                <c:pt idx="7">
                  <c:v>0.39</c:v>
                </c:pt>
                <c:pt idx="8">
                  <c:v>#N/A</c:v>
                </c:pt>
                <c:pt idx="9">
                  <c:v>0.28000000000000003</c:v>
                </c:pt>
              </c:numCache>
            </c:numRef>
          </c:val>
          <c:extLst>
            <c:ext xmlns:c16="http://schemas.microsoft.com/office/drawing/2014/chart" uri="{C3380CC4-5D6E-409C-BE32-E72D297353CC}">
              <c16:uniqueId val="{00000004-E6E1-4FDC-8AE9-578A0413F5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2.31</c:v>
                </c:pt>
                <c:pt idx="4">
                  <c:v>#N/A</c:v>
                </c:pt>
                <c:pt idx="5">
                  <c:v>1.57</c:v>
                </c:pt>
                <c:pt idx="6">
                  <c:v>#N/A</c:v>
                </c:pt>
                <c:pt idx="7">
                  <c:v>1.81</c:v>
                </c:pt>
                <c:pt idx="8">
                  <c:v>#N/A</c:v>
                </c:pt>
                <c:pt idx="9">
                  <c:v>2.29</c:v>
                </c:pt>
              </c:numCache>
            </c:numRef>
          </c:val>
          <c:extLst>
            <c:ext xmlns:c16="http://schemas.microsoft.com/office/drawing/2014/chart" uri="{C3380CC4-5D6E-409C-BE32-E72D297353CC}">
              <c16:uniqueId val="{00000005-E6E1-4FDC-8AE9-578A0413F5A8}"/>
            </c:ext>
          </c:extLst>
        </c:ser>
        <c:ser>
          <c:idx val="6"/>
          <c:order val="6"/>
          <c:tx>
            <c:strRef>
              <c:f>データシート!$A$33</c:f>
              <c:strCache>
                <c:ptCount val="1"/>
                <c:pt idx="0">
                  <c:v>工業用地造成事業会計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10.48</c:v>
                </c:pt>
                <c:pt idx="2">
                  <c:v>#N/A</c:v>
                </c:pt>
                <c:pt idx="3">
                  <c:v>4.21</c:v>
                </c:pt>
                <c:pt idx="4">
                  <c:v>#N/A</c:v>
                </c:pt>
                <c:pt idx="5">
                  <c:v>4.29</c:v>
                </c:pt>
                <c:pt idx="6">
                  <c:v>#N/A</c:v>
                </c:pt>
                <c:pt idx="7">
                  <c:v>4.4000000000000004</c:v>
                </c:pt>
                <c:pt idx="8">
                  <c:v>#N/A</c:v>
                </c:pt>
                <c:pt idx="9">
                  <c:v>4.2300000000000004</c:v>
                </c:pt>
              </c:numCache>
            </c:numRef>
          </c:val>
          <c:extLst>
            <c:ext xmlns:c16="http://schemas.microsoft.com/office/drawing/2014/chart" uri="{C3380CC4-5D6E-409C-BE32-E72D297353CC}">
              <c16:uniqueId val="{00000006-E6E1-4FDC-8AE9-578A0413F5A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5.9</c:v>
                </c:pt>
                <c:pt idx="2">
                  <c:v>#N/A</c:v>
                </c:pt>
                <c:pt idx="3">
                  <c:v>5</c:v>
                </c:pt>
                <c:pt idx="4">
                  <c:v>#N/A</c:v>
                </c:pt>
                <c:pt idx="5">
                  <c:v>4.6399999999999997</c:v>
                </c:pt>
                <c:pt idx="6">
                  <c:v>#N/A</c:v>
                </c:pt>
                <c:pt idx="7">
                  <c:v>4.91</c:v>
                </c:pt>
                <c:pt idx="8">
                  <c:v>#N/A</c:v>
                </c:pt>
                <c:pt idx="9">
                  <c:v>5.38</c:v>
                </c:pt>
              </c:numCache>
            </c:numRef>
          </c:val>
          <c:extLst>
            <c:ext xmlns:c16="http://schemas.microsoft.com/office/drawing/2014/chart" uri="{C3380CC4-5D6E-409C-BE32-E72D297353CC}">
              <c16:uniqueId val="{00000007-E6E1-4FDC-8AE9-578A0413F5A8}"/>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11.8</c:v>
                </c:pt>
                <c:pt idx="2">
                  <c:v>#N/A</c:v>
                </c:pt>
                <c:pt idx="3">
                  <c:v>10.82</c:v>
                </c:pt>
                <c:pt idx="4">
                  <c:v>#N/A</c:v>
                </c:pt>
                <c:pt idx="5">
                  <c:v>10.24</c:v>
                </c:pt>
                <c:pt idx="6">
                  <c:v>#N/A</c:v>
                </c:pt>
                <c:pt idx="7">
                  <c:v>10.91</c:v>
                </c:pt>
                <c:pt idx="8">
                  <c:v>#N/A</c:v>
                </c:pt>
                <c:pt idx="9">
                  <c:v>10.199999999999999</c:v>
                </c:pt>
              </c:numCache>
            </c:numRef>
          </c:val>
          <c:extLst>
            <c:ext xmlns:c16="http://schemas.microsoft.com/office/drawing/2014/chart" uri="{C3380CC4-5D6E-409C-BE32-E72D297353CC}">
              <c16:uniqueId val="{00000008-E6E1-4FDC-8AE9-578A0413F5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14.99</c:v>
                </c:pt>
                <c:pt idx="2">
                  <c:v>#N/A</c:v>
                </c:pt>
                <c:pt idx="3">
                  <c:v>16.88</c:v>
                </c:pt>
                <c:pt idx="4">
                  <c:v>#N/A</c:v>
                </c:pt>
                <c:pt idx="5">
                  <c:v>15.66</c:v>
                </c:pt>
                <c:pt idx="6">
                  <c:v>#N/A</c:v>
                </c:pt>
                <c:pt idx="7">
                  <c:v>13.69</c:v>
                </c:pt>
                <c:pt idx="8">
                  <c:v>#N/A</c:v>
                </c:pt>
                <c:pt idx="9">
                  <c:v>11.79</c:v>
                </c:pt>
              </c:numCache>
            </c:numRef>
          </c:val>
          <c:extLst>
            <c:ext xmlns:c16="http://schemas.microsoft.com/office/drawing/2014/chart" uri="{C3380CC4-5D6E-409C-BE32-E72D297353CC}">
              <c16:uniqueId val="{00000009-E6E1-4FDC-8AE9-578A0413F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325</c:v>
                </c:pt>
                <c:pt idx="5">
                  <c:v>333</c:v>
                </c:pt>
                <c:pt idx="8">
                  <c:v>336</c:v>
                </c:pt>
                <c:pt idx="11">
                  <c:v>342</c:v>
                </c:pt>
                <c:pt idx="14">
                  <c:v>336</c:v>
                </c:pt>
              </c:numCache>
            </c:numRef>
          </c:val>
          <c:extLst>
            <c:ext xmlns:c16="http://schemas.microsoft.com/office/drawing/2014/chart" uri="{C3380CC4-5D6E-409C-BE32-E72D297353CC}">
              <c16:uniqueId val="{00000000-DBD9-4928-83D0-1FEFECCA50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9-4928-83D0-1FEFECCA50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2</c:v>
                </c:pt>
                <c:pt idx="6">
                  <c:v>2</c:v>
                </c:pt>
                <c:pt idx="9">
                  <c:v>2</c:v>
                </c:pt>
                <c:pt idx="12">
                  <c:v>0</c:v>
                </c:pt>
              </c:numCache>
            </c:numRef>
          </c:val>
          <c:extLst>
            <c:ext xmlns:c16="http://schemas.microsoft.com/office/drawing/2014/chart" uri="{C3380CC4-5D6E-409C-BE32-E72D297353CC}">
              <c16:uniqueId val="{00000002-DBD9-4928-83D0-1FEFECCA50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10</c:v>
                </c:pt>
                <c:pt idx="9">
                  <c:v>5</c:v>
                </c:pt>
                <c:pt idx="12">
                  <c:v>5</c:v>
                </c:pt>
              </c:numCache>
            </c:numRef>
          </c:val>
          <c:extLst>
            <c:ext xmlns:c16="http://schemas.microsoft.com/office/drawing/2014/chart" uri="{C3380CC4-5D6E-409C-BE32-E72D297353CC}">
              <c16:uniqueId val="{00000003-DBD9-4928-83D0-1FEFECCA50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c:v>
                </c:pt>
                <c:pt idx="3">
                  <c:v>140</c:v>
                </c:pt>
                <c:pt idx="6">
                  <c:v>140</c:v>
                </c:pt>
                <c:pt idx="9">
                  <c:v>132</c:v>
                </c:pt>
                <c:pt idx="12">
                  <c:v>126</c:v>
                </c:pt>
              </c:numCache>
            </c:numRef>
          </c:val>
          <c:extLst>
            <c:ext xmlns:c16="http://schemas.microsoft.com/office/drawing/2014/chart" uri="{C3380CC4-5D6E-409C-BE32-E72D297353CC}">
              <c16:uniqueId val="{00000004-DBD9-4928-83D0-1FEFECCA50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9-4928-83D0-1FEFECCA50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9-4928-83D0-1FEFECCA50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339</c:v>
                </c:pt>
                <c:pt idx="3">
                  <c:v>354</c:v>
                </c:pt>
                <c:pt idx="6">
                  <c:v>357</c:v>
                </c:pt>
                <c:pt idx="9">
                  <c:v>367</c:v>
                </c:pt>
                <c:pt idx="12">
                  <c:v>349</c:v>
                </c:pt>
              </c:numCache>
            </c:numRef>
          </c:val>
          <c:extLst>
            <c:ext xmlns:c16="http://schemas.microsoft.com/office/drawing/2014/chart" uri="{C3380CC4-5D6E-409C-BE32-E72D297353CC}">
              <c16:uniqueId val="{00000007-DBD9-4928-83D0-1FEFECCA50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196</c:v>
                </c:pt>
                <c:pt idx="2">
                  <c:v>#N/A</c:v>
                </c:pt>
                <c:pt idx="3">
                  <c:v>#N/A</c:v>
                </c:pt>
                <c:pt idx="4">
                  <c:v>179</c:v>
                </c:pt>
                <c:pt idx="5">
                  <c:v>#N/A</c:v>
                </c:pt>
                <c:pt idx="6">
                  <c:v>#N/A</c:v>
                </c:pt>
                <c:pt idx="7">
                  <c:v>173</c:v>
                </c:pt>
                <c:pt idx="8">
                  <c:v>#N/A</c:v>
                </c:pt>
                <c:pt idx="9">
                  <c:v>#N/A</c:v>
                </c:pt>
                <c:pt idx="10">
                  <c:v>164</c:v>
                </c:pt>
                <c:pt idx="11">
                  <c:v>#N/A</c:v>
                </c:pt>
                <c:pt idx="12">
                  <c:v>#N/A</c:v>
                </c:pt>
                <c:pt idx="13">
                  <c:v>144</c:v>
                </c:pt>
                <c:pt idx="14">
                  <c:v>#N/A</c:v>
                </c:pt>
              </c:numCache>
            </c:numRef>
          </c:val>
          <c:smooth val="0"/>
          <c:extLst>
            <c:ext xmlns:c16="http://schemas.microsoft.com/office/drawing/2014/chart" uri="{C3380CC4-5D6E-409C-BE32-E72D297353CC}">
              <c16:uniqueId val="{00000008-DBD9-4928-83D0-1FEFECCA50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4105</c:v>
                </c:pt>
                <c:pt idx="5">
                  <c:v>3988</c:v>
                </c:pt>
                <c:pt idx="8">
                  <c:v>3883</c:v>
                </c:pt>
                <c:pt idx="11">
                  <c:v>3748</c:v>
                </c:pt>
                <c:pt idx="14">
                  <c:v>3602</c:v>
                </c:pt>
              </c:numCache>
            </c:numRef>
          </c:val>
          <c:extLst>
            <c:ext xmlns:c16="http://schemas.microsoft.com/office/drawing/2014/chart" uri="{C3380CC4-5D6E-409C-BE32-E72D297353CC}">
              <c16:uniqueId val="{00000000-AFC3-475D-9673-3A09E2ED32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c:v>
                </c:pt>
                <c:pt idx="5">
                  <c:v>16</c:v>
                </c:pt>
                <c:pt idx="8">
                  <c:v>6</c:v>
                </c:pt>
                <c:pt idx="11">
                  <c:v>0</c:v>
                </c:pt>
                <c:pt idx="14">
                  <c:v>0</c:v>
                </c:pt>
              </c:numCache>
            </c:numRef>
          </c:val>
          <c:extLst>
            <c:ext xmlns:c16="http://schemas.microsoft.com/office/drawing/2014/chart" uri="{C3380CC4-5D6E-409C-BE32-E72D297353CC}">
              <c16:uniqueId val="{00000001-AFC3-475D-9673-3A09E2ED32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1521</c:v>
                </c:pt>
                <c:pt idx="5">
                  <c:v>1699</c:v>
                </c:pt>
                <c:pt idx="8">
                  <c:v>2037</c:v>
                </c:pt>
                <c:pt idx="11">
                  <c:v>1936</c:v>
                </c:pt>
                <c:pt idx="14">
                  <c:v>1871</c:v>
                </c:pt>
              </c:numCache>
            </c:numRef>
          </c:val>
          <c:extLst>
            <c:ext xmlns:c16="http://schemas.microsoft.com/office/drawing/2014/chart" uri="{C3380CC4-5D6E-409C-BE32-E72D297353CC}">
              <c16:uniqueId val="{00000002-AFC3-475D-9673-3A09E2ED32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C3-475D-9673-3A09E2ED32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C3-475D-9673-3A09E2ED32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c:v>
                </c:pt>
                <c:pt idx="3">
                  <c:v>18</c:v>
                </c:pt>
                <c:pt idx="6">
                  <c:v>15</c:v>
                </c:pt>
                <c:pt idx="9">
                  <c:v>13</c:v>
                </c:pt>
                <c:pt idx="12">
                  <c:v>10</c:v>
                </c:pt>
              </c:numCache>
            </c:numRef>
          </c:val>
          <c:extLst>
            <c:ext xmlns:c16="http://schemas.microsoft.com/office/drawing/2014/chart" uri="{C3380CC4-5D6E-409C-BE32-E72D297353CC}">
              <c16:uniqueId val="{00000005-AFC3-475D-9673-3A09E2ED32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c:v>
                </c:pt>
                <c:pt idx="3">
                  <c:v>0</c:v>
                </c:pt>
                <c:pt idx="6">
                  <c:v>0</c:v>
                </c:pt>
                <c:pt idx="9">
                  <c:v>0</c:v>
                </c:pt>
                <c:pt idx="12">
                  <c:v>11</c:v>
                </c:pt>
              </c:numCache>
            </c:numRef>
          </c:val>
          <c:extLst>
            <c:ext xmlns:c16="http://schemas.microsoft.com/office/drawing/2014/chart" uri="{C3380CC4-5D6E-409C-BE32-E72D297353CC}">
              <c16:uniqueId val="{00000006-AFC3-475D-9673-3A09E2ED32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24</c:v>
                </c:pt>
                <c:pt idx="6">
                  <c:v>25</c:v>
                </c:pt>
                <c:pt idx="9">
                  <c:v>32</c:v>
                </c:pt>
                <c:pt idx="12">
                  <c:v>38</c:v>
                </c:pt>
              </c:numCache>
            </c:numRef>
          </c:val>
          <c:extLst>
            <c:ext xmlns:c16="http://schemas.microsoft.com/office/drawing/2014/chart" uri="{C3380CC4-5D6E-409C-BE32-E72D297353CC}">
              <c16:uniqueId val="{00000007-AFC3-475D-9673-3A09E2ED32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1120</c:v>
                </c:pt>
                <c:pt idx="3">
                  <c:v>968</c:v>
                </c:pt>
                <c:pt idx="6">
                  <c:v>825</c:v>
                </c:pt>
                <c:pt idx="9">
                  <c:v>682</c:v>
                </c:pt>
                <c:pt idx="12">
                  <c:v>592</c:v>
                </c:pt>
              </c:numCache>
            </c:numRef>
          </c:val>
          <c:extLst>
            <c:ext xmlns:c16="http://schemas.microsoft.com/office/drawing/2014/chart" uri="{C3380CC4-5D6E-409C-BE32-E72D297353CC}">
              <c16:uniqueId val="{00000008-AFC3-475D-9673-3A09E2ED32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4</c:v>
                </c:pt>
                <c:pt idx="6">
                  <c:v>2</c:v>
                </c:pt>
                <c:pt idx="9">
                  <c:v>0</c:v>
                </c:pt>
                <c:pt idx="12">
                  <c:v>0</c:v>
                </c:pt>
              </c:numCache>
            </c:numRef>
          </c:val>
          <c:extLst>
            <c:ext xmlns:c16="http://schemas.microsoft.com/office/drawing/2014/chart" uri="{C3380CC4-5D6E-409C-BE32-E72D297353CC}">
              <c16:uniqueId val="{00000009-AFC3-475D-9673-3A09E2ED32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4655</c:v>
                </c:pt>
                <c:pt idx="3">
                  <c:v>4578</c:v>
                </c:pt>
                <c:pt idx="6">
                  <c:v>4454</c:v>
                </c:pt>
                <c:pt idx="9">
                  <c:v>4251</c:v>
                </c:pt>
                <c:pt idx="12">
                  <c:v>4201</c:v>
                </c:pt>
              </c:numCache>
            </c:numRef>
          </c:val>
          <c:extLst>
            <c:ext xmlns:c16="http://schemas.microsoft.com/office/drawing/2014/chart" uri="{C3380CC4-5D6E-409C-BE32-E72D297353CC}">
              <c16:uniqueId val="{0000000A-AFC3-475D-9673-3A09E2ED32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C3-475D-9673-3A09E2ED32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903</c:v>
                </c:pt>
                <c:pt idx="1">
                  <c:v>753</c:v>
                </c:pt>
                <c:pt idx="2">
                  <c:v>658</c:v>
                </c:pt>
              </c:numCache>
            </c:numRef>
          </c:val>
          <c:extLst>
            <c:ext xmlns:c16="http://schemas.microsoft.com/office/drawing/2014/chart" uri="{C3380CC4-5D6E-409C-BE32-E72D297353CC}">
              <c16:uniqueId val="{00000000-9506-4684-B4EB-467A10CDEC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c:v>
                </c:pt>
                <c:pt idx="1">
                  <c:v>59</c:v>
                </c:pt>
                <c:pt idx="2">
                  <c:v>30</c:v>
                </c:pt>
              </c:numCache>
            </c:numRef>
          </c:val>
          <c:extLst>
            <c:ext xmlns:c16="http://schemas.microsoft.com/office/drawing/2014/chart" uri="{C3380CC4-5D6E-409C-BE32-E72D297353CC}">
              <c16:uniqueId val="{00000001-9506-4684-B4EB-467A10CDEC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890</c:v>
                </c:pt>
                <c:pt idx="1">
                  <c:v>964</c:v>
                </c:pt>
                <c:pt idx="2">
                  <c:v>992</c:v>
                </c:pt>
              </c:numCache>
            </c:numRef>
          </c:val>
          <c:extLst>
            <c:ext xmlns:c16="http://schemas.microsoft.com/office/drawing/2014/chart" uri="{C3380CC4-5D6E-409C-BE32-E72D297353CC}">
              <c16:uniqueId val="{00000002-9506-4684-B4EB-467A10CDEC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{3DCACD62-CCFA-4D18-916E-75D1AE05811B}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48-47EC-B9FF-869FB2BCA5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{BBB8DFB5-EC4D-4C30-AFAD-6E95B4B6C8C6}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48-47EC-B9FF-869FB2BCA5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{9E019561-7FFB-4683-B594-72AC7FD930C2}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48-47EC-B9FF-869FB2BCA5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{7DF42EEA-E11B-400B-B6F7-E5A7FA06345F}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48-47EC-B9FF-869FB2BCA5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{B8F44AA1-5139-42C0-82A7-EBE2858C80B3}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48-47EC-B9FF-869FB2BCA5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{B1B85E0A-8F0A-4084-A4CF-A95FDFB22D59}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48-47EC-B9FF-869FB2BCA5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{5022ECE1-9CE9-4D0C-8081-2196ED8E07BF}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48-47EC-B9FF-869FB2BCA5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{882641CA-927A-48B0-B3B1-0A2D1168D52F}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48-47EC-B9FF-869FB2BCA5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{4E1676B5-0ADF-486E-8631-E507F8938A80}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48-47EC-B9FF-869FB2BCA5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76.2</c:v>
                </c:pt>
                <c:pt idx="8">
                  <c:v>76.3</c:v>
                </c:pt>
                <c:pt idx="16">
                  <c:v>77.400000000000006</c:v>
                </c:pt>
                <c:pt idx="24">
                  <c:v>78.3</c:v>
                </c:pt>
                <c:pt idx="32">
                  <c:v>79</c:v>
                </c:pt>
              </c:numCache>
            </c:numRef>
          </c:xVal>
          <c:yVal>
            <c:numRef>
              <c:f>公会計指標分析・財政指標組合せ分析表!$BP$51:$DC$51</c:f>
              <c:numCache>
                <c:formatCode>#,##0.0;"▲ "#,##0.0</c:formatCode>
                <c:ptCount val="40"/>
                <c:pt idx="0">
                  <c:v>15.1</c:v>
                </c:pt>
              </c:numCache>
            </c:numRef>
          </c:yVal>
          <c:smooth val="0"/>
          <c:extLst>
            <c:ext xmlns:c16="http://schemas.microsoft.com/office/drawing/2014/chart" uri="{C3380CC4-5D6E-409C-BE32-E72D297353CC}">
              <c16:uniqueId val="{00000009-B748-47EC-B9FF-869FB2BCA5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{4C733F1E-7D61-4ABF-B647-6104E9537E73}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48-47EC-B9FF-869FB2BCA5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{F2F8E320-E2DE-440E-A57F-CBE4B02554EA}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48-47EC-B9FF-869FB2BCA5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{2171820C-2CD8-44AB-9D86-525DB80C47E7}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48-47EC-B9FF-869FB2BCA5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{96986ED7-3A73-4939-878E-45189AE66D25}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48-47EC-B9FF-869FB2BCA5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{887241A8-030E-44C9-9A57-BEEBF3179413}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48-47EC-B9FF-869FB2BCA573}"/>
                </c:ext>
              </c:extLst>
            </c:dLbl>
            <c:dLbl>
              <c:idx val="8"/>
              <c:layout>
                <c:manualLayout>
                  <c:x val="-3.86495078431446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{E26E62EC-F290-4CA0-9B3C-26AC5D778272}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48-47EC-B9FF-869FB2BCA5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{1510CB36-7A34-4C57-BFA8-31BC62A920D6}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48-47EC-B9FF-869FB2BCA5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{761C19CC-2898-4A40-A15D-E84DB6C88EA5}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48-47EC-B9FF-869FB2BCA5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{ED199EE3-0D88-4A48-B4CC-233665A644A2}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48-47EC-B9FF-869FB2BCA5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48-47EC-B9FF-869FB2BCA57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{00393E8D-F9DA-457D-B068-823B7B9B9C22}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87-4308-86CE-19E07D6648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{C91450E8-0DDD-476D-8456-875F0B675390}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87-4308-86CE-19E07D6648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{A68FEDC1-2F88-429B-BFB7-598DF79AC078}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87-4308-86CE-19E07D6648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{C510604C-7432-45EA-AE7B-DFCA720AD7F4}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87-4308-86CE-19E07D6648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{04459448-61D7-490D-85AB-DED44F3356E1}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87-4308-86CE-19E07D6648D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{00D6B38D-57FE-4682-8875-96102EB3EFC6}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87-4308-86CE-19E07D6648D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{E42FD1FD-6EDD-483B-942F-8CCAEBAC0D95}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87-4308-86CE-19E07D6648D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{259655E8-7CDC-4B54-A8BA-665EF28866C4}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87-4308-86CE-19E07D6648D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{62FA2828-1262-4D01-BA57-C92D8F2BDB76}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87-4308-86CE-19E07D6648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c:v>
                </c:pt>
                <c:pt idx="16">
                  <c:v>8.6</c:v>
                </c:pt>
                <c:pt idx="24">
                  <c:v>8.3000000000000007</c:v>
                </c:pt>
                <c:pt idx="32">
                  <c:v>7.7</c:v>
                </c:pt>
              </c:numCache>
            </c:numRef>
          </c:xVal>
          <c:yVal>
            <c:numRef>
              <c:f>公会計指標分析・財政指標組合せ分析表!$BP$73:$DC$73</c:f>
              <c:numCache>
                <c:formatCode>#,##0.0;"▲ "#,##0.0</c:formatCode>
                <c:ptCount val="40"/>
                <c:pt idx="0">
                  <c:v>15.1</c:v>
                </c:pt>
              </c:numCache>
            </c:numRef>
          </c:yVal>
          <c:smooth val="0"/>
          <c:extLst>
            <c:ext xmlns:c16="http://schemas.microsoft.com/office/drawing/2014/chart" uri="{C3380CC4-5D6E-409C-BE32-E72D297353CC}">
              <c16:uniqueId val="{00000009-A587-4308-86CE-19E07D6648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{38589FA2-1250-4E28-BCF0-B2B4200613EB}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87-4308-86CE-19E07D6648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{87E10F0E-734D-4EB1-ACFE-CBEAECCFEFFE}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87-4308-86CE-19E07D6648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{AB14B45B-224C-4985-952F-51DED9D9B229}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87-4308-86CE-19E07D6648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{4BC811BC-0787-469A-9431-FAC70E0234DE}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87-4308-86CE-19E07D6648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{381A876C-1FE3-4FEC-83BB-C59DF014A4AF}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87-4308-86CE-19E07D6648DE}"/>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{71D6EE25-2677-41AE-88B6-FC0F7556C4DC}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87-4308-86CE-19E07D6648DE}"/>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{952D5E2D-5606-4011-B7EB-A1FD2B1D6B9D}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87-4308-86CE-19E07D6648D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{1DD1565A-72B9-487D-9679-DCE90D5FD23F}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87-4308-86CE-19E07D6648D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{37C3CDD0-C18C-4C95-8642-C91B59D4D73C}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87-4308-86CE-19E07D6648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87-4308-86CE-19E07D6648DE}"/>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前年度と比較すると、横ばいを推移している。今後については、元利償還金等の償還開始により徐々に増加していくことが見込まれる。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「一般会計等に係る地方債の現在高」は、元金の償還約</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百万円があったが、緊急防災減災事業債</a:t>
          </a:r>
          <a:r>
            <a:rPr kumimoji="1" lang="en-US" altLang="ja-JP" sz="1400">
              <a:latin typeface="ＭＳ ゴシック" pitchFamily="49" charset="-128"/>
              <a:ea typeface="ＭＳ ゴシック" pitchFamily="49" charset="-128"/>
            </a:rPr>
            <a:t>36,800</a:t>
          </a:r>
          <a:r>
            <a:rPr kumimoji="1" lang="ja-JP" altLang="en-US" sz="1400">
              <a:latin typeface="ＭＳ ゴシック" pitchFamily="49" charset="-128"/>
              <a:ea typeface="ＭＳ ゴシック" pitchFamily="49" charset="-128"/>
            </a:rPr>
            <a:t>千円、臨時財政対策債</a:t>
          </a:r>
          <a:r>
            <a:rPr kumimoji="1" lang="en-US" altLang="ja-JP" sz="1400">
              <a:latin typeface="ＭＳ ゴシック" pitchFamily="49" charset="-128"/>
              <a:ea typeface="ＭＳ ゴシック" pitchFamily="49" charset="-128"/>
            </a:rPr>
            <a:t>116,154</a:t>
          </a:r>
          <a:r>
            <a:rPr kumimoji="1" lang="ja-JP" altLang="en-US" sz="1400">
              <a:latin typeface="ＭＳ ゴシック" pitchFamily="49" charset="-128"/>
              <a:ea typeface="ＭＳ ゴシック" pitchFamily="49" charset="-128"/>
            </a:rPr>
            <a:t>千円及び減収補填債</a:t>
          </a:r>
          <a:r>
            <a:rPr kumimoji="1" lang="en-US" altLang="ja-JP" sz="1400">
              <a:latin typeface="ＭＳ ゴシック" pitchFamily="49" charset="-128"/>
              <a:ea typeface="ＭＳ ゴシック" pitchFamily="49" charset="-128"/>
            </a:rPr>
            <a:t>10,391</a:t>
          </a:r>
          <a:r>
            <a:rPr kumimoji="1" lang="ja-JP" altLang="en-US" sz="1400">
              <a:latin typeface="ＭＳ ゴシック" pitchFamily="49" charset="-128"/>
              <a:ea typeface="ＭＳ ゴシック" pitchFamily="49" charset="-128"/>
            </a:rPr>
            <a:t>千円の借入があったため、現在高は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百万円減少にとどまった。</a:t>
          </a:r>
        </a:p>
        <a:p>
          <a:r>
            <a:rPr kumimoji="1" lang="ja-JP" altLang="en-US" sz="1400">
              <a:latin typeface="ＭＳ ゴシック" pitchFamily="49" charset="-128"/>
              <a:ea typeface="ＭＳ ゴシック" pitchFamily="49" charset="-128"/>
            </a:rPr>
            <a:t>　「公営企業債等繰入見込額」は、起債償還による現在高の減少のため（水道・農集排）。</a:t>
          </a:r>
        </a:p>
        <a:p>
          <a:r>
            <a:rPr kumimoji="1" lang="ja-JP" altLang="en-US" sz="1400">
              <a:latin typeface="ＭＳ ゴシック" pitchFamily="49" charset="-128"/>
              <a:ea typeface="ＭＳ ゴシック" pitchFamily="49" charset="-128"/>
            </a:rPr>
            <a:t>　前年度より充当可能基金が</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百万円減少となった。　　　　　　　　　　今後については、南東北診療所建替及び学校給食センター建設等により徐々に増加していく見込みである。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福島県泉崎村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その他特定目的基金の国民健康保険診療所建替事業基金に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千円積立て及びその他基金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今後、国民健康保険診療所建替事業基金や学校給食センター建設基金の積立てを行うことから、中長期的には増加傾向となることが見込まれる。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泉崎駅東口開発事業基金：こ線橋及び東口駅前整備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愛郷基金：基金積立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泉崎カントリーヴィレッジ・ターミナル施設整備基金：建物の修繕・補修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墓地公苑維持管理基金：環境保全対策の推進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学校給食センター建設基金：学校給食センター建設資金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国民健康保険診療所建替事業基金：国民健康保険診療所建替事業に要する資金を積み立てるための基金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森林環境譲与税基金：森林の整備に関する施策、森林の整備を担うべき人材の育成及び確保、森林の有する公益的機能に関する普及啓発、木材利用の促進その　他の森林の整備の促進に関する施策に要する費用の財源に充てるための基金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愛郷基金：ふるさと納税のため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泉崎カントリーヴィレッジ・ターミナル施設整備基金：温泉浴室天井修繕、給水敷設等により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東日本大震災復興基金：太陽光発電システム、防犯灯ＬＥＤ、屋内運動場改修等により、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国民健康保険診療所建替事業基金：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ふるさとと水と土保全基金：決算統計により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千円（調整額）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国民健康保険診療所建替事業基金や学校給食センター建設基金は、建て替えに要する資金を積み立てるため、今後増加する。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年度末までに全額充当したため残高は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資金不足のため、財政調整基金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財政状況をみながら、できるだけ計画的に財政調整基金に積み立てを行っていく。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今後、据え置き期間終了に伴い、償還が開始されることから、計画的に積立てを行っていく。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03F9F5-5302-42C9-A006-211706B10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2F474E-249A-4D97-9B31-9BC21BB70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7CFA96D-6071-4282-AC92-EEF95CA1681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F880FC0-AACC-4FB4-8400-C197F57ACAA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9AA0F45-6F27-49EF-9025-0AFBA020C45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C748A889-1C94-4A6E-9510-0B1B6B0868A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D9E0B86-DF21-48A6-AE4D-58570E9B30A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0D6AF62-DA39-4E53-9F03-EAEC2C8C1A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D40389A-BAC8-49F0-80F1-A5BD9A2C8E3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BAD0E49B-3667-4346-9BE3-6379741DEFE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6B85D40-8507-444E-BB89-FB624EF6FF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76A3D55-C7C8-4617-9404-E9B250659E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3E62AA4-8518-48D7-9626-4AC875EF237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582C291-571E-4458-9057-6C03394287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8553E38-9233-46D3-971B-A5681D2FA9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E02824C-4405-47E2-855D-B0886DC621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EAB0060-D55E-4DED-8F4F-4AD92798CB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D8F385D-AD98-49C7-A035-56CAB51EFC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CC43376D-D38F-44E6-82C2-2B72715B77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DF094BE1-D4F4-40B1-B2B9-F489A47CD3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54F02D5-8546-441F-9EDF-14DE237E364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75025D6-886F-4EBF-A72F-61D91B6B76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9A904C3-DD08-4614-8682-0E8B8B92B3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319415F-BBC5-4C00-88A0-0F0870453A5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02E84B1-3ECC-4190-8959-A80DF4F409A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6D678949-2A73-4425-B787-7BF1737DA0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838F578-6706-4705-BA30-42D9B56298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46B19E0-89C4-43EA-A49C-365D827552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21B62FF-1030-4DA9-82D2-BD0E27FD7E9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311360D-1673-49CF-989C-E97CDC5C03F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A030F1AB-600D-4D49-9F84-E0B3246739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2608136D-0E84-4324-8058-B9A1EBD4B9C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B1D15E5-9F93-4F1F-A83E-A0B184E154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65649899-B1D0-45E4-B223-8C6A9C5A6C6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699F9ED-78BB-420C-8BE1-B40A2ECF69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E7E741B3-CAD5-432D-BF56-A9964A795F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F5E7BEA-3C12-409A-BAED-FABB93FF68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68E2D58B-9B57-42B2-8F32-50D482C414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FB99106B-69B7-41C1-853A-D1CAA58718D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CAEAE1DA-61E0-4B2C-8569-881C958A2CA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D46F7DC-B816-4BEA-AE54-734FCB2D4E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96FEEF88-CD96-4CDD-8AE1-CC674D6CAD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99EF0FF-DED4-4618-93D5-0E133F2C686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82FAF11-C70A-4776-91FB-2164047242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D830F71F-508D-4FEC-AFC8-97F57A2D485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6439644-BD28-4FB0-8820-1A69858346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80E17AF-CA81-4F7C-8AE5-103C2ECC89F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8008D7F-EAB0-47DF-9A1F-BE98B9885C3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8F42B75F-E308-4303-8689-649F705A9A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2F671DE-70D7-4CB1-AB4D-6DC79DE3AE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52F1170-B63E-416E-82C3-3E1063660B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B7702D81-2E55-4EE4-B4EF-87B3D06889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6D0E936-BB84-4808-A96B-1D9B4A2B23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E6352A3-F9A6-47CC-A42C-CC902C8AF7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D5285EB-4FB0-4D8A-8122-4B27C80799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有形固定資産減価償却率は類似団体よりかなり高い水準にあり、</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資産を購入してからの経過期間が長く、資産価値が減少している状況である。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公共施設等総合管理計画を基本にし、施設の除却や統廃合・複合化を含め、修繕や更新に必要な財源の確保を計画的に行っていく必要がある。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3CB2BDB-EED6-4240-BC1C-D5213EC6F2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8E2D264-791E-496E-9E11-CB4A430A6CD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594979A8-58F2-4954-9A0B-BDB0C17E165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F66AEE40-6B0C-4A3B-9375-1A161659BE4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2E632451-8F77-4DB5-83E4-6853508CD04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C18A682C-7E52-49C2-AE37-4C0C72C5206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D82FAFA8-57EB-45D2-8E89-C58F5A6C726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B1C4643-34E1-4B12-AF7C-95CAE56621B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F7DCA7C4-3D83-4212-954E-87EE5CD1A6B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2D81EFCB-0779-4887-8975-305AFC11BB7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2F019666-40EE-4E7F-9AA2-6C16ED2814C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5E2228A2-7153-4318-AAE1-51150A70736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225289CF-AC1C-4151-B417-D647097FC4F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E4FFD58-5691-4719-B2D4-112E3A6F43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1002BCAF-FD16-4D6D-A1DA-E504410A4D9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E95DA67-50B3-42A5-BE71-F80CE9CD18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3" name="直線コネクタ 72">
          <a:extLst>
            <a:ext uri="{FF2B5EF4-FFF2-40B4-BE49-F238E27FC236}">
              <a16:creationId xmlns:a16="http://schemas.microsoft.com/office/drawing/2014/main" id="{8108CA97-8DA1-4759-B398-571ECB19DAA6}"/>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a:extLst>
            <a:ext uri="{FF2B5EF4-FFF2-40B4-BE49-F238E27FC236}">
              <a16:creationId xmlns:a16="http://schemas.microsoft.com/office/drawing/2014/main" id="{1B606551-8F37-4FC5-8D2A-A0033C64417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a:extLst>
            <a:ext uri="{FF2B5EF4-FFF2-40B4-BE49-F238E27FC236}">
              <a16:creationId xmlns:a16="http://schemas.microsoft.com/office/drawing/2014/main" id="{0651B187-13E4-4AFA-A6B7-5A6BAE0ED9B6}"/>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6" name="有形固定資産減価償却率最大値テキスト">
          <a:extLst>
            <a:ext uri="{FF2B5EF4-FFF2-40B4-BE49-F238E27FC236}">
              <a16:creationId xmlns:a16="http://schemas.microsoft.com/office/drawing/2014/main" id="{92929AC4-1D38-4F75-A3FB-240F376F52BC}"/>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7" name="直線コネクタ 76">
          <a:extLst>
            <a:ext uri="{FF2B5EF4-FFF2-40B4-BE49-F238E27FC236}">
              <a16:creationId xmlns:a16="http://schemas.microsoft.com/office/drawing/2014/main" id="{2551C694-3FB6-41B3-A828-A3243A4E9F1B}"/>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8" name="有形固定資産減価償却率平均値テキスト">
          <a:extLst>
            <a:ext uri="{FF2B5EF4-FFF2-40B4-BE49-F238E27FC236}">
              <a16:creationId xmlns:a16="http://schemas.microsoft.com/office/drawing/2014/main" id="{5592C7CE-5F50-49B8-87D1-6107E75FD306}"/>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a:extLst>
            <a:ext uri="{FF2B5EF4-FFF2-40B4-BE49-F238E27FC236}">
              <a16:creationId xmlns:a16="http://schemas.microsoft.com/office/drawing/2014/main" id="{55709488-F078-4022-B6F6-49B765A6B1B7}"/>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0" name="フローチャート: 判断 79">
          <a:extLst>
            <a:ext uri="{FF2B5EF4-FFF2-40B4-BE49-F238E27FC236}">
              <a16:creationId xmlns:a16="http://schemas.microsoft.com/office/drawing/2014/main" id="{0D4DE7D9-C6FE-4CFA-AF91-9A9CEFAF918D}"/>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1" name="フローチャート: 判断 80">
          <a:extLst>
            <a:ext uri="{FF2B5EF4-FFF2-40B4-BE49-F238E27FC236}">
              <a16:creationId xmlns:a16="http://schemas.microsoft.com/office/drawing/2014/main" id="{C4A58A80-4C02-4FAC-942F-84F849F6FACC}"/>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2" name="フローチャート: 判断 81">
          <a:extLst>
            <a:ext uri="{FF2B5EF4-FFF2-40B4-BE49-F238E27FC236}">
              <a16:creationId xmlns:a16="http://schemas.microsoft.com/office/drawing/2014/main" id="{0157BE39-9653-4B3A-921C-6F47017FC6F2}"/>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3" name="フローチャート: 判断 82">
          <a:extLst>
            <a:ext uri="{FF2B5EF4-FFF2-40B4-BE49-F238E27FC236}">
              <a16:creationId xmlns:a16="http://schemas.microsoft.com/office/drawing/2014/main" id="{3A12CE2F-06DD-4143-B8A2-B1327659DF89}"/>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6021126-F511-465C-ABA2-F43AFEA567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80F4E0A-8F0B-4A54-9FBD-E3AA4212B7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A737A5-161B-4E5F-BE6A-E0789BAD39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183C7C6-B3F9-4CAE-932D-E91BC1C1658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9FA4CF-C623-4C41-BDA4-53FB8335F27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65617</xdr:rowOff>
    </xdr:from>
    <xdr:to>
      <xdr:col>23</xdr:col>
      <xdr:colOff>136525</xdr:colOff>
      <xdr:row>32</xdr:row>
      <xdr:rowOff>167217</xdr:rowOff>
    </xdr:to>
    <xdr:sp macro="" textlink="">
      <xdr:nvSpPr>
        <xdr:cNvPr id="89" name="楕円 88">
          <a:extLst>
            <a:ext uri="{FF2B5EF4-FFF2-40B4-BE49-F238E27FC236}">
              <a16:creationId xmlns:a16="http://schemas.microsoft.com/office/drawing/2014/main" id="{8988CD84-1F6C-4107-80B4-D95FC9B85614}"/>
            </a:ext>
          </a:extLst>
        </xdr:cNvPr>
        <xdr:cNvSpPr/>
      </xdr:nvSpPr>
      <xdr:spPr>
        <a:xfrm>
          <a:off x="47117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44044</xdr:rowOff>
    </xdr:from>
    <xdr:ext cx="405111" cy="259045"/>
    <xdr:sp macro="" textlink="">
      <xdr:nvSpPr>
        <xdr:cNvPr id="90" name="有形固定資産減価償却率該当値テキスト">
          <a:extLst>
            <a:ext uri="{FF2B5EF4-FFF2-40B4-BE49-F238E27FC236}">
              <a16:creationId xmlns:a16="http://schemas.microsoft.com/office/drawing/2014/main" id="{F96BD456-840F-476C-9031-03D5EE6C63BE}"/>
            </a:ext>
          </a:extLst>
        </xdr:cNvPr>
        <xdr:cNvSpPr txBox="1"/>
      </xdr:nvSpPr>
      <xdr:spPr>
        <a:xfrm>
          <a:off x="4813300" y="630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53022</xdr:rowOff>
    </xdr:from>
    <xdr:to>
      <xdr:col>19</xdr:col>
      <xdr:colOff>187325</xdr:colOff>
      <xdr:row>32</xdr:row>
      <xdr:rowOff>154622</xdr:rowOff>
    </xdr:to>
    <xdr:sp macro="" textlink="">
      <xdr:nvSpPr>
        <xdr:cNvPr id="91" name="楕円 90">
          <a:extLst>
            <a:ext uri="{FF2B5EF4-FFF2-40B4-BE49-F238E27FC236}">
              <a16:creationId xmlns:a16="http://schemas.microsoft.com/office/drawing/2014/main" id="{85718AC7-4B49-402F-BB4F-65A6E3A0A4D8}"/>
            </a:ext>
          </a:extLst>
        </xdr:cNvPr>
        <xdr:cNvSpPr/>
      </xdr:nvSpPr>
      <xdr:spPr>
        <a:xfrm>
          <a:off x="4000500" y="63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103822</xdr:rowOff>
    </xdr:from>
    <xdr:to>
      <xdr:col>23</xdr:col>
      <xdr:colOff>85725</xdr:colOff>
      <xdr:row>32</xdr:row>
      <xdr:rowOff>116417</xdr:rowOff>
    </xdr:to>
    <xdr:cxnSp macro="">
      <xdr:nvCxnSpPr>
        <xdr:cNvPr id="92" name="直線コネクタ 91">
          <a:extLst>
            <a:ext uri="{FF2B5EF4-FFF2-40B4-BE49-F238E27FC236}">
              <a16:creationId xmlns:a16="http://schemas.microsoft.com/office/drawing/2014/main" id="{E6993416-20FC-4ECC-B2BA-DA63B0B0B588}"/>
            </a:ext>
          </a:extLst>
        </xdr:cNvPr>
        <xdr:cNvCxnSpPr/>
      </xdr:nvCxnSpPr>
      <xdr:spPr>
        <a:xfrm>
          <a:off x="4051300" y="6361747"/>
          <a:ext cx="7112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36830</xdr:rowOff>
    </xdr:from>
    <xdr:to>
      <xdr:col>15</xdr:col>
      <xdr:colOff>187325</xdr:colOff>
      <xdr:row>32</xdr:row>
      <xdr:rowOff>138430</xdr:rowOff>
    </xdr:to>
    <xdr:sp macro="" textlink="">
      <xdr:nvSpPr>
        <xdr:cNvPr id="93" name="楕円 92">
          <a:extLst>
            <a:ext uri="{FF2B5EF4-FFF2-40B4-BE49-F238E27FC236}">
              <a16:creationId xmlns:a16="http://schemas.microsoft.com/office/drawing/2014/main" id="{F3171C94-58EC-4BA2-B401-12A9177BB40E}"/>
            </a:ext>
          </a:extLst>
        </xdr:cNvPr>
        <xdr:cNvSpPr/>
      </xdr:nvSpPr>
      <xdr:spPr>
        <a:xfrm>
          <a:off x="323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87630</xdr:rowOff>
    </xdr:from>
    <xdr:to>
      <xdr:col>19</xdr:col>
      <xdr:colOff>136525</xdr:colOff>
      <xdr:row>32</xdr:row>
      <xdr:rowOff>103822</xdr:rowOff>
    </xdr:to>
    <xdr:cxnSp macro="">
      <xdr:nvCxnSpPr>
        <xdr:cNvPr id="94" name="直線コネクタ 93">
          <a:extLst>
            <a:ext uri="{FF2B5EF4-FFF2-40B4-BE49-F238E27FC236}">
              <a16:creationId xmlns:a16="http://schemas.microsoft.com/office/drawing/2014/main" id="{0DDAAEBE-43B2-4877-903F-A9E320E157EF}"/>
            </a:ext>
          </a:extLst>
        </xdr:cNvPr>
        <xdr:cNvCxnSpPr/>
      </xdr:nvCxnSpPr>
      <xdr:spPr>
        <a:xfrm>
          <a:off x="3289300" y="6345555"/>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17039</xdr:rowOff>
    </xdr:from>
    <xdr:to>
      <xdr:col>11</xdr:col>
      <xdr:colOff>187325</xdr:colOff>
      <xdr:row>32</xdr:row>
      <xdr:rowOff>118639</xdr:rowOff>
    </xdr:to>
    <xdr:sp macro="" textlink="">
      <xdr:nvSpPr>
        <xdr:cNvPr id="95" name="楕円 94">
          <a:extLst>
            <a:ext uri="{FF2B5EF4-FFF2-40B4-BE49-F238E27FC236}">
              <a16:creationId xmlns:a16="http://schemas.microsoft.com/office/drawing/2014/main" id="{15F0F01E-4731-45B7-8B68-6B9F21474425}"/>
            </a:ext>
          </a:extLst>
        </xdr:cNvPr>
        <xdr:cNvSpPr/>
      </xdr:nvSpPr>
      <xdr:spPr>
        <a:xfrm>
          <a:off x="2476500" y="62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67839</xdr:rowOff>
    </xdr:from>
    <xdr:to>
      <xdr:col>15</xdr:col>
      <xdr:colOff>136525</xdr:colOff>
      <xdr:row>32</xdr:row>
      <xdr:rowOff>87630</xdr:rowOff>
    </xdr:to>
    <xdr:cxnSp macro="">
      <xdr:nvCxnSpPr>
        <xdr:cNvPr id="96" name="直線コネクタ 95">
          <a:extLst>
            <a:ext uri="{FF2B5EF4-FFF2-40B4-BE49-F238E27FC236}">
              <a16:creationId xmlns:a16="http://schemas.microsoft.com/office/drawing/2014/main" id="{6ACD2C83-C63B-4618-96A8-CE21BDF5514D}"/>
            </a:ext>
          </a:extLst>
        </xdr:cNvPr>
        <xdr:cNvCxnSpPr/>
      </xdr:nvCxnSpPr>
      <xdr:spPr>
        <a:xfrm>
          <a:off x="2527300" y="632576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97" name="楕円 96">
          <a:extLst>
            <a:ext uri="{FF2B5EF4-FFF2-40B4-BE49-F238E27FC236}">
              <a16:creationId xmlns:a16="http://schemas.microsoft.com/office/drawing/2014/main" id="{097C8697-3CE4-4C5D-A476-E2E5A8030213}"/>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66040</xdr:rowOff>
    </xdr:from>
    <xdr:to>
      <xdr:col>11</xdr:col>
      <xdr:colOff>136525</xdr:colOff>
      <xdr:row>32</xdr:row>
      <xdr:rowOff>67839</xdr:rowOff>
    </xdr:to>
    <xdr:cxnSp macro="">
      <xdr:nvCxnSpPr>
        <xdr:cNvPr id="98" name="直線コネクタ 97">
          <a:extLst>
            <a:ext uri="{FF2B5EF4-FFF2-40B4-BE49-F238E27FC236}">
              <a16:creationId xmlns:a16="http://schemas.microsoft.com/office/drawing/2014/main" id="{CCE3C009-A4E6-42A9-AAD6-A332D9B84CC1}"/>
            </a:ext>
          </a:extLst>
        </xdr:cNvPr>
        <xdr:cNvCxnSpPr/>
      </xdr:nvCxnSpPr>
      <xdr:spPr>
        <a:xfrm>
          <a:off x="1765300" y="6323965"/>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9" name="n_1aveValue有形固定資産減価償却率">
          <a:extLst>
            <a:ext uri="{FF2B5EF4-FFF2-40B4-BE49-F238E27FC236}">
              <a16:creationId xmlns:a16="http://schemas.microsoft.com/office/drawing/2014/main" id="{8F973D38-59A7-43BF-A14C-4EAE0B032439}"/>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0" name="n_2aveValue有形固定資産減価償却率">
          <a:extLst>
            <a:ext uri="{FF2B5EF4-FFF2-40B4-BE49-F238E27FC236}">
              <a16:creationId xmlns:a16="http://schemas.microsoft.com/office/drawing/2014/main" id="{93E675DD-FCE8-4A99-8591-CB5675EEAEB5}"/>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1" name="n_3aveValue有形固定資産減価償却率">
          <a:extLst>
            <a:ext uri="{FF2B5EF4-FFF2-40B4-BE49-F238E27FC236}">
              <a16:creationId xmlns:a16="http://schemas.microsoft.com/office/drawing/2014/main" id="{BBA4E7EF-4DE0-4035-9978-5C275F52DB8F}"/>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2" name="n_4aveValue有形固定資産減価償却率">
          <a:extLst>
            <a:ext uri="{FF2B5EF4-FFF2-40B4-BE49-F238E27FC236}">
              <a16:creationId xmlns:a16="http://schemas.microsoft.com/office/drawing/2014/main" id="{90FF5F6D-4F31-43CF-9B31-D3461648E5C9}"/>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145749</xdr:rowOff>
    </xdr:from>
    <xdr:ext cx="405111" cy="259045"/>
    <xdr:sp macro="" textlink="">
      <xdr:nvSpPr>
        <xdr:cNvPr id="103" name="n_1mainValue有形固定資産減価償却率">
          <a:extLst>
            <a:ext uri="{FF2B5EF4-FFF2-40B4-BE49-F238E27FC236}">
              <a16:creationId xmlns:a16="http://schemas.microsoft.com/office/drawing/2014/main" id="{57534DD5-7F78-4817-97D0-A2974DA7C056}"/>
            </a:ext>
          </a:extLst>
        </xdr:cNvPr>
        <xdr:cNvSpPr txBox="1"/>
      </xdr:nvSpPr>
      <xdr:spPr>
        <a:xfrm>
          <a:off x="3836044" y="640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129557</xdr:rowOff>
    </xdr:from>
    <xdr:ext cx="405111" cy="259045"/>
    <xdr:sp macro="" textlink="">
      <xdr:nvSpPr>
        <xdr:cNvPr id="104" name="n_2mainValue有形固定資産減価償却率">
          <a:extLst>
            <a:ext uri="{FF2B5EF4-FFF2-40B4-BE49-F238E27FC236}">
              <a16:creationId xmlns:a16="http://schemas.microsoft.com/office/drawing/2014/main" id="{27A8D944-C481-4E21-A7D3-841239EB01EE}"/>
            </a:ext>
          </a:extLst>
        </xdr:cNvPr>
        <xdr:cNvSpPr txBox="1"/>
      </xdr:nvSpPr>
      <xdr:spPr>
        <a:xfrm>
          <a:off x="3086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109766</xdr:rowOff>
    </xdr:from>
    <xdr:ext cx="405111" cy="259045"/>
    <xdr:sp macro="" textlink="">
      <xdr:nvSpPr>
        <xdr:cNvPr id="105" name="n_3mainValue有形固定資産減価償却率">
          <a:extLst>
            <a:ext uri="{FF2B5EF4-FFF2-40B4-BE49-F238E27FC236}">
              <a16:creationId xmlns:a16="http://schemas.microsoft.com/office/drawing/2014/main" id="{DCA50E6D-7049-4331-890E-195DAEF6BF87}"/>
            </a:ext>
          </a:extLst>
        </xdr:cNvPr>
        <xdr:cNvSpPr txBox="1"/>
      </xdr:nvSpPr>
      <xdr:spPr>
        <a:xfrm>
          <a:off x="2324744" y="636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106" name="n_4mainValue有形固定資産減価償却率">
          <a:extLst>
            <a:ext uri="{FF2B5EF4-FFF2-40B4-BE49-F238E27FC236}">
              <a16:creationId xmlns:a16="http://schemas.microsoft.com/office/drawing/2014/main" id="{0E7EF413-6585-4BBE-BB52-29B568FA7EFF}"/>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34CEB9A-4B83-464A-B9C0-152653F8BA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8E54DD2-C9DF-4AEB-B4BE-C49A7B5F607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9A5C7EF-0FA5-4948-B5FA-D2D1CDE2BEC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D5BC724-680E-4005-8401-7223DA57F2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20FE7C5-1F20-4AF2-951C-0EB93FB3DCF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0E88A37-33CA-4A1B-BE70-9E761D9B68C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8FF25DD-97D9-4FDF-9F65-C865B6853CF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361EE1E-B86A-4E1B-A54A-E9EA5223B3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4B84B5D-047E-4F35-B305-B87802488C3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75E003B-4DDB-4DF4-882F-E77986E248D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D1794E6-0857-45B6-8A1D-E462506309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559B251-7442-40B1-929B-E9DD096C991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30300A5-8A3C-4229-931D-BD1CF0A3053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債務償還比率は類似団体平均を若干下回っている。主な要因は、将来負担額において、地方債現在高で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千万円、公営企業債等繰入見込額で</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千百万円がそれぞれ減少したことがあげられる。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今後も引き続き、必要最小限の地方債発行や充当可能財源の確保に努めることとする。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D64361C-668C-4E44-87C4-DCEFC02031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74F7D54-53AF-4FF8-9368-0CF560A4E28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EFD7733-7529-40E5-A14B-420B2835832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0A3B212-6944-4808-BDFA-1571585656D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2BF44E1-76DC-480D-8B3F-5A2B9A9EAD5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F96B323-ECF5-49E4-808F-97387CDB3AC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51F59A6-D048-49B8-9B74-CD16AAA2402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2EEE897-13C0-44CD-B8C8-256C9C8FEB3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83B727E3-1486-423D-A2A1-03D763FA510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13F3F4F-C19F-4555-AD22-F23BF5EEDC2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70590D0-EB39-46CE-8D81-0F8958B9F83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AE4531C-17A4-4B6D-A28A-8B47DED08A1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F1EC4CB-A74C-48FC-A041-934E2D7EFFC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641AC51-33C9-4B95-801D-F259D11909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B001804-A3F1-420E-A55A-047FD8EC79B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E969282-8C28-4306-998E-8947E9A034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9F61DED-E930-43D5-B411-FD45B13D1CD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7" name="直線コネクタ 136">
          <a:extLst>
            <a:ext uri="{FF2B5EF4-FFF2-40B4-BE49-F238E27FC236}">
              <a16:creationId xmlns:a16="http://schemas.microsoft.com/office/drawing/2014/main" id="{01BF12FB-328D-4596-8C29-7E7FD80BB5BC}"/>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8" name="債務償還比率最小値テキスト">
          <a:extLst>
            <a:ext uri="{FF2B5EF4-FFF2-40B4-BE49-F238E27FC236}">
              <a16:creationId xmlns:a16="http://schemas.microsoft.com/office/drawing/2014/main" id="{087C3A61-147F-452B-AA7A-2D50FC837B0C}"/>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9" name="直線コネクタ 138">
          <a:extLst>
            <a:ext uri="{FF2B5EF4-FFF2-40B4-BE49-F238E27FC236}">
              <a16:creationId xmlns:a16="http://schemas.microsoft.com/office/drawing/2014/main" id="{888ACE28-1F4D-4543-81FF-3D5099809502}"/>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D99C0DE-A65D-4009-8339-D332D65B9B4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6D90FE9-E9AC-4927-8DB8-20DF044FB05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2" name="債務償還比率平均値テキスト">
          <a:extLst>
            <a:ext uri="{FF2B5EF4-FFF2-40B4-BE49-F238E27FC236}">
              <a16:creationId xmlns:a16="http://schemas.microsoft.com/office/drawing/2014/main" id="{1E181994-5F61-4920-9DB8-D76E02DADEAD}"/>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3" name="フローチャート: 判断 142">
          <a:extLst>
            <a:ext uri="{FF2B5EF4-FFF2-40B4-BE49-F238E27FC236}">
              <a16:creationId xmlns:a16="http://schemas.microsoft.com/office/drawing/2014/main" id="{DE352E35-311F-4161-A1DA-D648DF36103A}"/>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4" name="フローチャート: 判断 143">
          <a:extLst>
            <a:ext uri="{FF2B5EF4-FFF2-40B4-BE49-F238E27FC236}">
              <a16:creationId xmlns:a16="http://schemas.microsoft.com/office/drawing/2014/main" id="{7A25F21E-00D7-4575-9346-6996E3009548}"/>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5" name="フローチャート: 判断 144">
          <a:extLst>
            <a:ext uri="{FF2B5EF4-FFF2-40B4-BE49-F238E27FC236}">
              <a16:creationId xmlns:a16="http://schemas.microsoft.com/office/drawing/2014/main" id="{919D69AA-0D8A-4EFF-A672-F12A65F01FC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6" name="フローチャート: 判断 145">
          <a:extLst>
            <a:ext uri="{FF2B5EF4-FFF2-40B4-BE49-F238E27FC236}">
              <a16:creationId xmlns:a16="http://schemas.microsoft.com/office/drawing/2014/main" id="{59EB983A-EB8F-4F2E-BC2C-0F6BD97F0F4E}"/>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7" name="フローチャート: 判断 146">
          <a:extLst>
            <a:ext uri="{FF2B5EF4-FFF2-40B4-BE49-F238E27FC236}">
              <a16:creationId xmlns:a16="http://schemas.microsoft.com/office/drawing/2014/main" id="{9A1409D4-F9DB-474F-A53B-FAB467093318}"/>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DD80B77-8A2E-407F-8690-EAD043D862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D67B202-7878-49FD-80F8-EA09CC2C5E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8F8EB41-25C2-4EA4-9824-E4F7F0AD86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F0027ED-164B-47C9-BA58-4BAC3AD953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3777A7F-8082-496B-95E7-D2ECBD8ED7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121231</xdr:rowOff>
    </xdr:from>
    <xdr:to>
      <xdr:col>76</xdr:col>
      <xdr:colOff>73025</xdr:colOff>
      <xdr:row>30</xdr:row>
      <xdr:rowOff>51381</xdr:rowOff>
    </xdr:to>
    <xdr:sp macro="" textlink="">
      <xdr:nvSpPr>
        <xdr:cNvPr id="153" name="楕円 152">
          <a:extLst>
            <a:ext uri="{FF2B5EF4-FFF2-40B4-BE49-F238E27FC236}">
              <a16:creationId xmlns:a16="http://schemas.microsoft.com/office/drawing/2014/main" id="{B37B7BCF-3759-46B5-911C-1A404AB53006}"/>
            </a:ext>
          </a:extLst>
        </xdr:cNvPr>
        <xdr:cNvSpPr/>
      </xdr:nvSpPr>
      <xdr:spPr>
        <a:xfrm>
          <a:off x="14744700" y="58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144108</xdr:rowOff>
    </xdr:from>
    <xdr:ext cx="469744" cy="259045"/>
    <xdr:sp macro="" textlink="">
      <xdr:nvSpPr>
        <xdr:cNvPr id="154" name="債務償還比率該当値テキスト">
          <a:extLst>
            <a:ext uri="{FF2B5EF4-FFF2-40B4-BE49-F238E27FC236}">
              <a16:creationId xmlns:a16="http://schemas.microsoft.com/office/drawing/2014/main" id="{46BFFE17-447E-4709-BF41-55B27603B211}"/>
            </a:ext>
          </a:extLst>
        </xdr:cNvPr>
        <xdr:cNvSpPr txBox="1"/>
      </xdr:nvSpPr>
      <xdr:spPr>
        <a:xfrm>
          <a:off x="14846300" y="571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30743</xdr:rowOff>
    </xdr:from>
    <xdr:to>
      <xdr:col>72</xdr:col>
      <xdr:colOff>123825</xdr:colOff>
      <xdr:row>30</xdr:row>
      <xdr:rowOff>132343</xdr:rowOff>
    </xdr:to>
    <xdr:sp macro="" textlink="">
      <xdr:nvSpPr>
        <xdr:cNvPr id="155" name="楕円 154">
          <a:extLst>
            <a:ext uri="{FF2B5EF4-FFF2-40B4-BE49-F238E27FC236}">
              <a16:creationId xmlns:a16="http://schemas.microsoft.com/office/drawing/2014/main" id="{627D803B-BEB5-4D7C-BE3B-B379D2DE4290}"/>
            </a:ext>
          </a:extLst>
        </xdr:cNvPr>
        <xdr:cNvSpPr/>
      </xdr:nvSpPr>
      <xdr:spPr>
        <a:xfrm>
          <a:off x="14033500" y="59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581</xdr:rowOff>
    </xdr:from>
    <xdr:to>
      <xdr:col>76</xdr:col>
      <xdr:colOff>22225</xdr:colOff>
      <xdr:row>30</xdr:row>
      <xdr:rowOff>81543</xdr:rowOff>
    </xdr:to>
    <xdr:cxnSp macro="">
      <xdr:nvCxnSpPr>
        <xdr:cNvPr id="156" name="直線コネクタ 155">
          <a:extLst>
            <a:ext uri="{FF2B5EF4-FFF2-40B4-BE49-F238E27FC236}">
              <a16:creationId xmlns:a16="http://schemas.microsoft.com/office/drawing/2014/main" id="{612A8FA7-A5CC-429C-8927-D7DFDB9F1E91}"/>
            </a:ext>
          </a:extLst>
        </xdr:cNvPr>
        <xdr:cNvCxnSpPr/>
      </xdr:nvCxnSpPr>
      <xdr:spPr>
        <a:xfrm flipV="1">
          <a:off x="14084300" y="5915606"/>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31324</xdr:rowOff>
    </xdr:from>
    <xdr:to>
      <xdr:col>68</xdr:col>
      <xdr:colOff>123825</xdr:colOff>
      <xdr:row>29</xdr:row>
      <xdr:rowOff>132924</xdr:rowOff>
    </xdr:to>
    <xdr:sp macro="" textlink="">
      <xdr:nvSpPr>
        <xdr:cNvPr id="157" name="楕円 156">
          <a:extLst>
            <a:ext uri="{FF2B5EF4-FFF2-40B4-BE49-F238E27FC236}">
              <a16:creationId xmlns:a16="http://schemas.microsoft.com/office/drawing/2014/main" id="{47C6821F-512E-4828-8F37-4FE68370DB1F}"/>
            </a:ext>
          </a:extLst>
        </xdr:cNvPr>
        <xdr:cNvSpPr/>
      </xdr:nvSpPr>
      <xdr:spPr>
        <a:xfrm>
          <a:off x="13271500" y="5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82124</xdr:rowOff>
    </xdr:from>
    <xdr:to>
      <xdr:col>72</xdr:col>
      <xdr:colOff>73025</xdr:colOff>
      <xdr:row>30</xdr:row>
      <xdr:rowOff>81543</xdr:rowOff>
    </xdr:to>
    <xdr:cxnSp macro="">
      <xdr:nvCxnSpPr>
        <xdr:cNvPr id="158" name="直線コネクタ 157">
          <a:extLst>
            <a:ext uri="{FF2B5EF4-FFF2-40B4-BE49-F238E27FC236}">
              <a16:creationId xmlns:a16="http://schemas.microsoft.com/office/drawing/2014/main" id="{90717E79-E06F-4B4B-A406-065063619E1D}"/>
            </a:ext>
          </a:extLst>
        </xdr:cNvPr>
        <xdr:cNvCxnSpPr/>
      </xdr:nvCxnSpPr>
      <xdr:spPr>
        <a:xfrm>
          <a:off x="13322300" y="5825699"/>
          <a:ext cx="762000" cy="17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17172</xdr:rowOff>
    </xdr:from>
    <xdr:to>
      <xdr:col>64</xdr:col>
      <xdr:colOff>123825</xdr:colOff>
      <xdr:row>30</xdr:row>
      <xdr:rowOff>118772</xdr:rowOff>
    </xdr:to>
    <xdr:sp macro="" textlink="">
      <xdr:nvSpPr>
        <xdr:cNvPr id="159" name="楕円 158">
          <a:extLst>
            <a:ext uri="{FF2B5EF4-FFF2-40B4-BE49-F238E27FC236}">
              <a16:creationId xmlns:a16="http://schemas.microsoft.com/office/drawing/2014/main" id="{0F83FBD2-0500-4935-A3C2-33DC02AFAA40}"/>
            </a:ext>
          </a:extLst>
        </xdr:cNvPr>
        <xdr:cNvSpPr/>
      </xdr:nvSpPr>
      <xdr:spPr>
        <a:xfrm>
          <a:off x="12509500" y="59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82124</xdr:rowOff>
    </xdr:from>
    <xdr:to>
      <xdr:col>68</xdr:col>
      <xdr:colOff>73025</xdr:colOff>
      <xdr:row>30</xdr:row>
      <xdr:rowOff>67972</xdr:rowOff>
    </xdr:to>
    <xdr:cxnSp macro="">
      <xdr:nvCxnSpPr>
        <xdr:cNvPr id="160" name="直線コネクタ 159">
          <a:extLst>
            <a:ext uri="{FF2B5EF4-FFF2-40B4-BE49-F238E27FC236}">
              <a16:creationId xmlns:a16="http://schemas.microsoft.com/office/drawing/2014/main" id="{1609C249-BD9D-40C4-A849-9BD26AC7FD29}"/>
            </a:ext>
          </a:extLst>
        </xdr:cNvPr>
        <xdr:cNvCxnSpPr/>
      </xdr:nvCxnSpPr>
      <xdr:spPr>
        <a:xfrm flipV="1">
          <a:off x="12560300" y="5825699"/>
          <a:ext cx="762000" cy="15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34907</xdr:rowOff>
    </xdr:from>
    <xdr:to>
      <xdr:col>60</xdr:col>
      <xdr:colOff>123825</xdr:colOff>
      <xdr:row>30</xdr:row>
      <xdr:rowOff>136507</xdr:rowOff>
    </xdr:to>
    <xdr:sp macro="" textlink="">
      <xdr:nvSpPr>
        <xdr:cNvPr id="161" name="楕円 160">
          <a:extLst>
            <a:ext uri="{FF2B5EF4-FFF2-40B4-BE49-F238E27FC236}">
              <a16:creationId xmlns:a16="http://schemas.microsoft.com/office/drawing/2014/main" id="{FD08BABD-E430-4673-A925-201182260A55}"/>
            </a:ext>
          </a:extLst>
        </xdr:cNvPr>
        <xdr:cNvSpPr/>
      </xdr:nvSpPr>
      <xdr:spPr>
        <a:xfrm>
          <a:off x="11747500" y="5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67972</xdr:rowOff>
    </xdr:from>
    <xdr:to>
      <xdr:col>64</xdr:col>
      <xdr:colOff>73025</xdr:colOff>
      <xdr:row>30</xdr:row>
      <xdr:rowOff>85707</xdr:rowOff>
    </xdr:to>
    <xdr:cxnSp macro="">
      <xdr:nvCxnSpPr>
        <xdr:cNvPr id="162" name="直線コネクタ 161">
          <a:extLst>
            <a:ext uri="{FF2B5EF4-FFF2-40B4-BE49-F238E27FC236}">
              <a16:creationId xmlns:a16="http://schemas.microsoft.com/office/drawing/2014/main" id="{AACB7852-E4A3-4974-BD67-F585CFE655B2}"/>
            </a:ext>
          </a:extLst>
        </xdr:cNvPr>
        <xdr:cNvCxnSpPr/>
      </xdr:nvCxnSpPr>
      <xdr:spPr>
        <a:xfrm flipV="1">
          <a:off x="11798300" y="5982997"/>
          <a:ext cx="762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63" name="n_1aveValue債務償還比率">
          <a:extLst>
            <a:ext uri="{FF2B5EF4-FFF2-40B4-BE49-F238E27FC236}">
              <a16:creationId xmlns:a16="http://schemas.microsoft.com/office/drawing/2014/main" id="{D1DE9CA2-EC40-41BF-8C28-0FF834FD882D}"/>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4" name="n_2aveValue債務償還比率">
          <a:extLst>
            <a:ext uri="{FF2B5EF4-FFF2-40B4-BE49-F238E27FC236}">
              <a16:creationId xmlns:a16="http://schemas.microsoft.com/office/drawing/2014/main" id="{6F02021D-E5C4-4850-A478-B081A7C81C4C}"/>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5" name="n_3aveValue債務償還比率">
          <a:extLst>
            <a:ext uri="{FF2B5EF4-FFF2-40B4-BE49-F238E27FC236}">
              <a16:creationId xmlns:a16="http://schemas.microsoft.com/office/drawing/2014/main" id="{67EEA8B2-D8D6-41F7-94F8-8F2071E053F2}"/>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66" name="n_4aveValue債務償還比率">
          <a:extLst>
            <a:ext uri="{FF2B5EF4-FFF2-40B4-BE49-F238E27FC236}">
              <a16:creationId xmlns:a16="http://schemas.microsoft.com/office/drawing/2014/main" id="{45CC19A8-AEC0-44BA-9097-451F0C15E5CC}"/>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123470</xdr:rowOff>
    </xdr:from>
    <xdr:ext cx="469744" cy="259045"/>
    <xdr:sp macro="" textlink="">
      <xdr:nvSpPr>
        <xdr:cNvPr id="167" name="n_1mainValue債務償還比率">
          <a:extLst>
            <a:ext uri="{FF2B5EF4-FFF2-40B4-BE49-F238E27FC236}">
              <a16:creationId xmlns:a16="http://schemas.microsoft.com/office/drawing/2014/main" id="{A5B78EFE-112B-4B93-BB9F-FF8DEB37F8FE}"/>
            </a:ext>
          </a:extLst>
        </xdr:cNvPr>
        <xdr:cNvSpPr txBox="1"/>
      </xdr:nvSpPr>
      <xdr:spPr>
        <a:xfrm>
          <a:off x="138367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149451</xdr:rowOff>
    </xdr:from>
    <xdr:ext cx="469744" cy="259045"/>
    <xdr:sp macro="" textlink="">
      <xdr:nvSpPr>
        <xdr:cNvPr id="168" name="n_2mainValue債務償還比率">
          <a:extLst>
            <a:ext uri="{FF2B5EF4-FFF2-40B4-BE49-F238E27FC236}">
              <a16:creationId xmlns:a16="http://schemas.microsoft.com/office/drawing/2014/main" id="{B919E492-238D-4397-907C-A430ADE41084}"/>
            </a:ext>
          </a:extLst>
        </xdr:cNvPr>
        <xdr:cNvSpPr txBox="1"/>
      </xdr:nvSpPr>
      <xdr:spPr>
        <a:xfrm>
          <a:off x="13087427" y="55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135299</xdr:rowOff>
    </xdr:from>
    <xdr:ext cx="469744" cy="259045"/>
    <xdr:sp macro="" textlink="">
      <xdr:nvSpPr>
        <xdr:cNvPr id="169" name="n_3mainValue債務償還比率">
          <a:extLst>
            <a:ext uri="{FF2B5EF4-FFF2-40B4-BE49-F238E27FC236}">
              <a16:creationId xmlns:a16="http://schemas.microsoft.com/office/drawing/2014/main" id="{6723F43F-8989-4119-97EE-BD0A56922692}"/>
            </a:ext>
          </a:extLst>
        </xdr:cNvPr>
        <xdr:cNvSpPr txBox="1"/>
      </xdr:nvSpPr>
      <xdr:spPr>
        <a:xfrm>
          <a:off x="12325427" y="570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127634</xdr:rowOff>
    </xdr:from>
    <xdr:ext cx="469744" cy="259045"/>
    <xdr:sp macro="" textlink="">
      <xdr:nvSpPr>
        <xdr:cNvPr id="170" name="n_4mainValue債務償還比率">
          <a:extLst>
            <a:ext uri="{FF2B5EF4-FFF2-40B4-BE49-F238E27FC236}">
              <a16:creationId xmlns:a16="http://schemas.microsoft.com/office/drawing/2014/main" id="{4FCFEE0B-00AF-4B67-A6C4-230464536FB8}"/>
            </a:ext>
          </a:extLst>
        </xdr:cNvPr>
        <xdr:cNvSpPr txBox="1"/>
      </xdr:nvSpPr>
      <xdr:spPr>
        <a:xfrm>
          <a:off x="11563427" y="604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055A00A-DC12-4CEE-A433-8603BA387A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79E9D21E-C115-4931-B9A0-ECF60EA0881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B7BAF1C-16BF-4B4D-8C09-5568478F78D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AEBDA950-32F7-4617-8F1C-D3346975EC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DF6D1DA-E963-4DE9-BC9D-06F48BACA8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2DCB2F4-9E5D-4D58-8E84-A94EF148CE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5F3828-D08F-4A40-9AC0-DBE43559E0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F47230-6C00-4ED5-AD92-1C353B7B09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0B979E-1E52-41EC-BE03-C6020FBF3D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EBDF59-B183-4D88-A52F-FB01AF64FB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EF52D9-F32E-4E6C-B033-44CB4C3E6C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D0A456-1448-4648-9F47-8BBBC060A3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B61F34-70E8-42F8-BF32-44E2A1913E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6B5FA5-8164-420A-B463-AC48DB47E1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7C1E8C-31A3-4D0C-83DB-C60FBDC77E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EADF2A-B3D1-4B8A-8412-31F8CF7738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0282E8-F7DF-4EA9-ACFB-4C2710FB31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12CC32-D63D-4707-8511-11FC512136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D46E50-9354-421C-BC9B-2872454966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8553A4-8C24-4A3C-BBB7-73C222CDFC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E884C6-6EB9-4831-A336-68440DA2BC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43C817-E519-44D4-81A3-1BEAF6B26B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6D0438-B1F7-43BE-B0DA-18ADEB2C21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16D964-51EF-4C5A-9F57-236B9EC6ED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6794DA-1284-4187-88D4-662D2F5B8F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51B6D5-DF85-45C7-8A3A-8ACA7A048C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29D8E8-F30B-4190-B0CB-2503FB6347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8A1BCC-55EB-4599-A21E-11099D337F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453486-B2A9-448D-A462-7F54D7D141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46A63B-CEBB-498D-9E42-272330E111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A4BF03-C5B2-4928-8FD3-85F35B2C8F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BCD478-F89E-473A-9EE1-8D45D03DBE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5007C4-723B-49C4-8DC2-98D7F65F6D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943815-AC5B-4729-BF27-137E900E8B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1C6974-0998-4935-BB93-FEF015DC81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4CA723-13E0-4107-B7E7-4FAF787D87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39BB2D-7B90-416D-83E7-094CA8C2B3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AFED29-638A-43F0-AEC6-464A2E02DF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7BB6F3-4812-4375-990D-EEC996219E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8CFEBA-4729-447B-B498-F78EF8D753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B0E831-443C-4279-A5BA-32679F8A5B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6B0D8B-93F4-4E4E-ACFB-EF7557E8A0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CD1765-F14A-4C09-8E08-14C4ACA33B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C2EA41-142B-41AD-B573-8EA91805DC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3C6420-A029-47D6-9450-CD4F8E298F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BE96F22-4F92-4443-9579-C4AF6C99AA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7F3297-4156-457A-974B-061E5743F9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5307BC-A41F-4ACC-B988-7C06F37B4D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BEEFB83-381B-4F2C-9E3B-1A9455B5DE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AC48691-EB6B-4C96-A13E-9D211B40C77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B46EDC2-3796-4A6A-A1F7-D3C3342DC2E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B46D23A-12C8-4D31-B12C-AD6D68A088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C23D007-05C7-46A3-98EE-F55F8D4685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6034A0C-3C18-45B7-94FF-1A6F28AA9B8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6C71B05-B8EF-4E05-9CAC-634D82BEAAD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8DB7F6A-188F-4D03-B152-0D2BB155C31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6DDC7A6-69CD-4826-8198-5631541F1CF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07FB4B-2CC2-4D84-A639-BEEDF1A9728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6253B0-FC4C-44A4-BCAB-B445BC6BC4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6DC3E1E-74D7-44B4-BF09-374D12A74D4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E7CD4BD-5C53-4A56-9AF3-CF4CDBFAA4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2ECC6616-6F9B-46D3-9E84-95067FA1EC9D}"/>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DAF874B2-3068-493E-BDED-3728F586837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7B2BED5-D7B7-4667-B055-E591ACC2F49A}"/>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DDBBDF8C-E522-4E73-A4AC-508A91516B0B}"/>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D4C2ABD0-378A-45E1-82E4-1D7673DDECAC}"/>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21D3DD70-8A42-470D-B78F-7113F01E817B}"/>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A5AD3136-E72A-450F-AB4A-5BEB0B0E5AE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4F0840C-7D58-440E-AEB5-2CBBA71AF9FB}"/>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D0AC43FD-06F1-4320-BBBB-3243DA2C65DB}"/>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9665A94F-29B7-456F-B55A-1B962750E47B}"/>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10D96FA0-22B5-44A0-9759-5FF3FFCB4A75}"/>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4BB5DB-559A-46C5-9FED-6352034164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B292C8-47E5-4109-A03C-2AA59E4217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1BC695-E073-4499-9973-4C19184738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02E164-118C-4035-9FBF-5E34BDEAF0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192B2E-3F3C-42EE-A324-0CA7C704BF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61595</xdr:rowOff>
    </xdr:from>
    <xdr:to>
      <xdr:col>24</xdr:col>
      <xdr:colOff>114300</xdr:colOff>
      <xdr:row>41</xdr:row>
      <xdr:rowOff>163195</xdr:rowOff>
    </xdr:to>
    <xdr:sp macro="" textlink="">
      <xdr:nvSpPr>
        <xdr:cNvPr id="73" name="楕円 72">
          <a:extLst>
            <a:ext uri="{FF2B5EF4-FFF2-40B4-BE49-F238E27FC236}">
              <a16:creationId xmlns:a16="http://schemas.microsoft.com/office/drawing/2014/main" id="{16CBB4F4-F2F0-4645-933A-91D020A413B5}"/>
            </a:ext>
          </a:extLst>
        </xdr:cNvPr>
        <xdr:cNvSpPr/>
      </xdr:nvSpPr>
      <xdr:spPr>
        <a:xfrm>
          <a:off x="45847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147972</xdr:rowOff>
    </xdr:from>
    <xdr:ext cx="405111" cy="259045"/>
    <xdr:sp macro="" textlink="">
      <xdr:nvSpPr>
        <xdr:cNvPr id="74" name="【道路】&#10;有形固定資産減価償却率該当値テキスト">
          <a:extLst>
            <a:ext uri="{FF2B5EF4-FFF2-40B4-BE49-F238E27FC236}">
              <a16:creationId xmlns:a16="http://schemas.microsoft.com/office/drawing/2014/main" id="{97A978DE-9AD3-4C6D-B1E7-F9A0DB155D53}"/>
            </a:ext>
          </a:extLst>
        </xdr:cNvPr>
        <xdr:cNvSpPr txBox="1"/>
      </xdr:nvSpPr>
      <xdr:spPr>
        <a:xfrm>
          <a:off x="4673600" y="700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69215</xdr:rowOff>
    </xdr:from>
    <xdr:to>
      <xdr:col>20</xdr:col>
      <xdr:colOff>38100</xdr:colOff>
      <xdr:row>41</xdr:row>
      <xdr:rowOff>170815</xdr:rowOff>
    </xdr:to>
    <xdr:sp macro="" textlink="">
      <xdr:nvSpPr>
        <xdr:cNvPr id="75" name="楕円 74">
          <a:extLst>
            <a:ext uri="{FF2B5EF4-FFF2-40B4-BE49-F238E27FC236}">
              <a16:creationId xmlns:a16="http://schemas.microsoft.com/office/drawing/2014/main" id="{FDD299FA-2FE5-4A6D-81D9-420B4C2258B4}"/>
            </a:ext>
          </a:extLst>
        </xdr:cNvPr>
        <xdr:cNvSpPr/>
      </xdr:nvSpPr>
      <xdr:spPr>
        <a:xfrm>
          <a:off x="3746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112395</xdr:rowOff>
    </xdr:from>
    <xdr:to>
      <xdr:col>24</xdr:col>
      <xdr:colOff>63500</xdr:colOff>
      <xdr:row>41</xdr:row>
      <xdr:rowOff>120015</xdr:rowOff>
    </xdr:to>
    <xdr:cxnSp macro="">
      <xdr:nvCxnSpPr>
        <xdr:cNvPr id="76" name="直線コネクタ 75">
          <a:extLst>
            <a:ext uri="{FF2B5EF4-FFF2-40B4-BE49-F238E27FC236}">
              <a16:creationId xmlns:a16="http://schemas.microsoft.com/office/drawing/2014/main" id="{F1F148AC-42ED-4A93-888A-F9F0F21D76F9}"/>
            </a:ext>
          </a:extLst>
        </xdr:cNvPr>
        <xdr:cNvCxnSpPr/>
      </xdr:nvCxnSpPr>
      <xdr:spPr>
        <a:xfrm flipV="1">
          <a:off x="3797300" y="71418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76835</xdr:rowOff>
    </xdr:from>
    <xdr:to>
      <xdr:col>15</xdr:col>
      <xdr:colOff>101600</xdr:colOff>
      <xdr:row>42</xdr:row>
      <xdr:rowOff>6985</xdr:rowOff>
    </xdr:to>
    <xdr:sp macro="" textlink="">
      <xdr:nvSpPr>
        <xdr:cNvPr id="77" name="楕円 76">
          <a:extLst>
            <a:ext uri="{FF2B5EF4-FFF2-40B4-BE49-F238E27FC236}">
              <a16:creationId xmlns:a16="http://schemas.microsoft.com/office/drawing/2014/main" id="{2913B0D2-D8D4-4F23-AAF2-F18C38A914EC}"/>
            </a:ext>
          </a:extLst>
        </xdr:cNvPr>
        <xdr:cNvSpPr/>
      </xdr:nvSpPr>
      <xdr:spPr>
        <a:xfrm>
          <a:off x="2857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127635</xdr:rowOff>
    </xdr:to>
    <xdr:cxnSp macro="">
      <xdr:nvCxnSpPr>
        <xdr:cNvPr id="78" name="直線コネクタ 77">
          <a:extLst>
            <a:ext uri="{FF2B5EF4-FFF2-40B4-BE49-F238E27FC236}">
              <a16:creationId xmlns:a16="http://schemas.microsoft.com/office/drawing/2014/main" id="{8D894344-B168-414F-B719-4DE97898E92A}"/>
            </a:ext>
          </a:extLst>
        </xdr:cNvPr>
        <xdr:cNvCxnSpPr/>
      </xdr:nvCxnSpPr>
      <xdr:spPr>
        <a:xfrm flipV="1">
          <a:off x="2908300" y="7149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79" name="楕円 78">
          <a:extLst>
            <a:ext uri="{FF2B5EF4-FFF2-40B4-BE49-F238E27FC236}">
              <a16:creationId xmlns:a16="http://schemas.microsoft.com/office/drawing/2014/main" id="{4F58A4E7-1BDE-4EF7-87E6-EA4C0687F289}"/>
            </a:ext>
          </a:extLst>
        </xdr:cNvPr>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127635</xdr:rowOff>
    </xdr:from>
    <xdr:to>
      <xdr:col>15</xdr:col>
      <xdr:colOff>50800</xdr:colOff>
      <xdr:row>42</xdr:row>
      <xdr:rowOff>19050</xdr:rowOff>
    </xdr:to>
    <xdr:cxnSp macro="">
      <xdr:nvCxnSpPr>
        <xdr:cNvPr id="80" name="直線コネクタ 79">
          <a:extLst>
            <a:ext uri="{FF2B5EF4-FFF2-40B4-BE49-F238E27FC236}">
              <a16:creationId xmlns:a16="http://schemas.microsoft.com/office/drawing/2014/main" id="{55622D5B-385A-436D-9459-D9D84C64927D}"/>
            </a:ext>
          </a:extLst>
        </xdr:cNvPr>
        <xdr:cNvCxnSpPr/>
      </xdr:nvCxnSpPr>
      <xdr:spPr>
        <a:xfrm flipV="1">
          <a:off x="2019300" y="7157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154940</xdr:rowOff>
    </xdr:from>
    <xdr:to>
      <xdr:col>6</xdr:col>
      <xdr:colOff>38100</xdr:colOff>
      <xdr:row>42</xdr:row>
      <xdr:rowOff>85090</xdr:rowOff>
    </xdr:to>
    <xdr:sp macro="" textlink="">
      <xdr:nvSpPr>
        <xdr:cNvPr id="81" name="楕円 80">
          <a:extLst>
            <a:ext uri="{FF2B5EF4-FFF2-40B4-BE49-F238E27FC236}">
              <a16:creationId xmlns:a16="http://schemas.microsoft.com/office/drawing/2014/main" id="{8E4CD689-69CE-434C-833D-89E061501DB5}"/>
            </a:ext>
          </a:extLst>
        </xdr:cNvPr>
        <xdr:cNvSpPr/>
      </xdr:nvSpPr>
      <xdr:spPr>
        <a:xfrm>
          <a:off x="1079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19050</xdr:rowOff>
    </xdr:from>
    <xdr:to>
      <xdr:col>10</xdr:col>
      <xdr:colOff>114300</xdr:colOff>
      <xdr:row>42</xdr:row>
      <xdr:rowOff>34290</xdr:rowOff>
    </xdr:to>
    <xdr:cxnSp macro="">
      <xdr:nvCxnSpPr>
        <xdr:cNvPr id="82" name="直線コネクタ 81">
          <a:extLst>
            <a:ext uri="{FF2B5EF4-FFF2-40B4-BE49-F238E27FC236}">
              <a16:creationId xmlns:a16="http://schemas.microsoft.com/office/drawing/2014/main" id="{60577F5C-6222-4FEB-BD09-745FB0A7CF1F}"/>
            </a:ext>
          </a:extLst>
        </xdr:cNvPr>
        <xdr:cNvCxnSpPr/>
      </xdr:nvCxnSpPr>
      <xdr:spPr>
        <a:xfrm flipV="1">
          <a:off x="1130300" y="7219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A1EF825A-B807-4935-A1E5-5D6105516DDB}"/>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3300808-5DB6-48C8-8EEA-F95C4CD5167A}"/>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8D57D83E-9709-4B37-B81C-5B07239591B1}"/>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063F1591-EA99-4889-A9E1-461CFA1E8ACA}"/>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BB5E7B5B-2B8D-4F13-8CEB-B110B3B59841}"/>
            </a:ext>
          </a:extLst>
        </xdr:cNvPr>
        <xdr:cNvSpPr txBox="1"/>
      </xdr:nvSpPr>
      <xdr:spPr>
        <a:xfrm>
          <a:off x="3582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40690EE1-C0F5-4C5F-9820-80F95601746E}"/>
            </a:ext>
          </a:extLst>
        </xdr:cNvPr>
        <xdr:cNvSpPr txBox="1"/>
      </xdr:nvSpPr>
      <xdr:spPr>
        <a:xfrm>
          <a:off x="2705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A390601D-2DD3-4518-8123-E3F84AD0D818}"/>
            </a:ext>
          </a:extLst>
        </xdr:cNvPr>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604E657F-8452-4203-9A0C-005EEEBC18CB}"/>
            </a:ext>
          </a:extLst>
        </xdr:cNvPr>
        <xdr:cNvSpPr txBox="1"/>
      </xdr:nvSpPr>
      <xdr:spPr>
        <a:xfrm>
          <a:off x="927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B049B8D-7040-4517-BCDB-11609CA4DC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1AB30B1-23F1-4BE0-815C-C32E02EE7E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8988942-FFB7-471C-BD93-1B45E80C9F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5A16F4F-33C7-4445-A629-294364D03B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C30B247-BE13-4C0E-8A73-5C18200A7F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3111DC-2294-4877-8CC7-E86C8AB33C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2DF5E80-C6F6-4156-9F6D-A54AAA3E7A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E8C1F6D-1C1E-47AC-8BE1-B99F4C610B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569F32B-3FA8-454A-A3F2-F56730D2EA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7E2C624-E218-40EE-BEDD-4849F4D698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6DE8814-4899-4FE1-837F-6B4424ECF3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07AF243-D54C-43E0-8FE0-9867138335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EF827CF-A44D-4100-AD01-1238B40635C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54DD9B1F-247E-4AE8-A58D-332202290ED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B9FDDA3-1FB3-4185-85AB-60EA7F89CF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2EE26709-7B94-4204-8BED-9390F493D92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D70CF11-77ED-4C32-BC15-356674F824E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7E4AAC65-04DB-4B5D-BE9D-2E889B55B464}"/>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4023876-E4B1-4972-BC2B-79D6A877DA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9D35E972-F981-4074-8309-5531F6EDC91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3B374CC-DA79-4412-B4B8-41AE734C68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EC3CBBE-4303-488F-8A97-EA7247592B0A}"/>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47B4744-1F39-4B51-97B4-2C1467B68A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59B9C88E-3A62-45B1-A58C-CEB56FE46984}"/>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F091036C-32D5-4D79-850A-1D44C5B2E4C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FFAE5EE5-598F-4131-A427-CF5E707BEBBE}"/>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5E12404B-F4B3-4E81-AFE4-EE1789AB700C}"/>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7FE4EA0A-96D2-45B7-A9D5-2D983258FB37}"/>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5072BDAF-8404-4E02-AFE3-F4BC7911B0B2}"/>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9C444CBB-B335-4FFC-B696-783674A02EF4}"/>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F726303B-74EC-4390-B942-CEBB17706D22}"/>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99EFBB0F-9025-475E-A805-5B0FF7CC49C2}"/>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9600FCFA-F4C2-47F6-BE21-F166D64E7545}"/>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279B8B9C-6FA4-4215-B65B-BAD4B5185C68}"/>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EA9AC28-07F9-4CB4-95E5-2C646AA2A4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F35FE71-7B44-4A37-A08C-1BE2B839A6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42758A-867F-448D-83D4-375416BBC3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3F92AC2-24E7-4DAE-9687-9B75F55409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3740D5-27FB-45F7-A14F-47EC6314E7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154046</xdr:rowOff>
    </xdr:from>
    <xdr:to>
      <xdr:col>55</xdr:col>
      <xdr:colOff>50800</xdr:colOff>
      <xdr:row>42</xdr:row>
      <xdr:rowOff>84196</xdr:rowOff>
    </xdr:to>
    <xdr:sp macro="" textlink="">
      <xdr:nvSpPr>
        <xdr:cNvPr id="130" name="楕円 129">
          <a:extLst>
            <a:ext uri="{FF2B5EF4-FFF2-40B4-BE49-F238E27FC236}">
              <a16:creationId xmlns:a16="http://schemas.microsoft.com/office/drawing/2014/main" id="{22455660-0717-45DC-86F3-B9A72825EC48}"/>
            </a:ext>
          </a:extLst>
        </xdr:cNvPr>
        <xdr:cNvSpPr/>
      </xdr:nvSpPr>
      <xdr:spPr>
        <a:xfrm>
          <a:off x="10426700" y="71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D56B0E42-FAD1-438F-ACD9-E451DF4A09C2}"/>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154108</xdr:rowOff>
    </xdr:from>
    <xdr:to>
      <xdr:col>50</xdr:col>
      <xdr:colOff>165100</xdr:colOff>
      <xdr:row>42</xdr:row>
      <xdr:rowOff>84258</xdr:rowOff>
    </xdr:to>
    <xdr:sp macro="" textlink="">
      <xdr:nvSpPr>
        <xdr:cNvPr id="132" name="楕円 131">
          <a:extLst>
            <a:ext uri="{FF2B5EF4-FFF2-40B4-BE49-F238E27FC236}">
              <a16:creationId xmlns:a16="http://schemas.microsoft.com/office/drawing/2014/main" id="{02BAFAB2-EE2C-4407-BFF0-3333D2E63F80}"/>
            </a:ext>
          </a:extLst>
        </xdr:cNvPr>
        <xdr:cNvSpPr/>
      </xdr:nvSpPr>
      <xdr:spPr>
        <a:xfrm>
          <a:off x="9588500" y="71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33396</xdr:rowOff>
    </xdr:from>
    <xdr:to>
      <xdr:col>55</xdr:col>
      <xdr:colOff>0</xdr:colOff>
      <xdr:row>42</xdr:row>
      <xdr:rowOff>33458</xdr:rowOff>
    </xdr:to>
    <xdr:cxnSp macro="">
      <xdr:nvCxnSpPr>
        <xdr:cNvPr id="133" name="直線コネクタ 132">
          <a:extLst>
            <a:ext uri="{FF2B5EF4-FFF2-40B4-BE49-F238E27FC236}">
              <a16:creationId xmlns:a16="http://schemas.microsoft.com/office/drawing/2014/main" id="{7C0863E4-B7C4-4D89-8F29-3B0986E0DE76}"/>
            </a:ext>
          </a:extLst>
        </xdr:cNvPr>
        <xdr:cNvCxnSpPr/>
      </xdr:nvCxnSpPr>
      <xdr:spPr>
        <a:xfrm flipV="1">
          <a:off x="9639300" y="7234296"/>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154139</xdr:rowOff>
    </xdr:from>
    <xdr:to>
      <xdr:col>46</xdr:col>
      <xdr:colOff>38100</xdr:colOff>
      <xdr:row>42</xdr:row>
      <xdr:rowOff>84289</xdr:rowOff>
    </xdr:to>
    <xdr:sp macro="" textlink="">
      <xdr:nvSpPr>
        <xdr:cNvPr id="134" name="楕円 133">
          <a:extLst>
            <a:ext uri="{FF2B5EF4-FFF2-40B4-BE49-F238E27FC236}">
              <a16:creationId xmlns:a16="http://schemas.microsoft.com/office/drawing/2014/main" id="{43226C52-3244-46FF-8A2B-697455F9BABD}"/>
            </a:ext>
          </a:extLst>
        </xdr:cNvPr>
        <xdr:cNvSpPr/>
      </xdr:nvSpPr>
      <xdr:spPr>
        <a:xfrm>
          <a:off x="8699500" y="71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33458</xdr:rowOff>
    </xdr:from>
    <xdr:to>
      <xdr:col>50</xdr:col>
      <xdr:colOff>114300</xdr:colOff>
      <xdr:row>42</xdr:row>
      <xdr:rowOff>33489</xdr:rowOff>
    </xdr:to>
    <xdr:cxnSp macro="">
      <xdr:nvCxnSpPr>
        <xdr:cNvPr id="135" name="直線コネクタ 134">
          <a:extLst>
            <a:ext uri="{FF2B5EF4-FFF2-40B4-BE49-F238E27FC236}">
              <a16:creationId xmlns:a16="http://schemas.microsoft.com/office/drawing/2014/main" id="{3096CC22-3F8E-45EB-B518-1085008FC4D5}"/>
            </a:ext>
          </a:extLst>
        </xdr:cNvPr>
        <xdr:cNvCxnSpPr/>
      </xdr:nvCxnSpPr>
      <xdr:spPr>
        <a:xfrm flipV="1">
          <a:off x="8750300" y="723435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154162</xdr:rowOff>
    </xdr:from>
    <xdr:to>
      <xdr:col>41</xdr:col>
      <xdr:colOff>101600</xdr:colOff>
      <xdr:row>42</xdr:row>
      <xdr:rowOff>84312</xdr:rowOff>
    </xdr:to>
    <xdr:sp macro="" textlink="">
      <xdr:nvSpPr>
        <xdr:cNvPr id="136" name="楕円 135">
          <a:extLst>
            <a:ext uri="{FF2B5EF4-FFF2-40B4-BE49-F238E27FC236}">
              <a16:creationId xmlns:a16="http://schemas.microsoft.com/office/drawing/2014/main" id="{BC121573-E302-4B09-898D-79B67B1A4FBB}"/>
            </a:ext>
          </a:extLst>
        </xdr:cNvPr>
        <xdr:cNvSpPr/>
      </xdr:nvSpPr>
      <xdr:spPr>
        <a:xfrm>
          <a:off x="7810500" y="71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33489</xdr:rowOff>
    </xdr:from>
    <xdr:to>
      <xdr:col>45</xdr:col>
      <xdr:colOff>177800</xdr:colOff>
      <xdr:row>42</xdr:row>
      <xdr:rowOff>33512</xdr:rowOff>
    </xdr:to>
    <xdr:cxnSp macro="">
      <xdr:nvCxnSpPr>
        <xdr:cNvPr id="137" name="直線コネクタ 136">
          <a:extLst>
            <a:ext uri="{FF2B5EF4-FFF2-40B4-BE49-F238E27FC236}">
              <a16:creationId xmlns:a16="http://schemas.microsoft.com/office/drawing/2014/main" id="{BFB3D60F-1A25-4D6B-BBC4-7A44315DDCFC}"/>
            </a:ext>
          </a:extLst>
        </xdr:cNvPr>
        <xdr:cNvCxnSpPr/>
      </xdr:nvCxnSpPr>
      <xdr:spPr>
        <a:xfrm flipV="1">
          <a:off x="7861300" y="723438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154216</xdr:rowOff>
    </xdr:from>
    <xdr:to>
      <xdr:col>36</xdr:col>
      <xdr:colOff>165100</xdr:colOff>
      <xdr:row>42</xdr:row>
      <xdr:rowOff>84366</xdr:rowOff>
    </xdr:to>
    <xdr:sp macro="" textlink="">
      <xdr:nvSpPr>
        <xdr:cNvPr id="138" name="楕円 137">
          <a:extLst>
            <a:ext uri="{FF2B5EF4-FFF2-40B4-BE49-F238E27FC236}">
              <a16:creationId xmlns:a16="http://schemas.microsoft.com/office/drawing/2014/main" id="{5E6C655A-3ABD-474D-87E7-BC484338D0EE}"/>
            </a:ext>
          </a:extLst>
        </xdr:cNvPr>
        <xdr:cNvSpPr/>
      </xdr:nvSpPr>
      <xdr:spPr>
        <a:xfrm>
          <a:off x="6921500" y="71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33512</xdr:rowOff>
    </xdr:from>
    <xdr:to>
      <xdr:col>41</xdr:col>
      <xdr:colOff>50800</xdr:colOff>
      <xdr:row>42</xdr:row>
      <xdr:rowOff>33566</xdr:rowOff>
    </xdr:to>
    <xdr:cxnSp macro="">
      <xdr:nvCxnSpPr>
        <xdr:cNvPr id="139" name="直線コネクタ 138">
          <a:extLst>
            <a:ext uri="{FF2B5EF4-FFF2-40B4-BE49-F238E27FC236}">
              <a16:creationId xmlns:a16="http://schemas.microsoft.com/office/drawing/2014/main" id="{0A4416A5-59E3-4E02-A982-E4FFBD3B166C}"/>
            </a:ext>
          </a:extLst>
        </xdr:cNvPr>
        <xdr:cNvCxnSpPr/>
      </xdr:nvCxnSpPr>
      <xdr:spPr>
        <a:xfrm flipV="1">
          <a:off x="6972300" y="723441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E3847064-CF89-45CD-BEA6-867A9A97783E}"/>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E39020FA-FD9E-4F4A-A669-11B4C0260468}"/>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EE113EE8-8E0E-4403-B27B-5A897B170F3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65F8B1A1-DDCF-4E07-814A-9CDFDABFABCD}"/>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75385</xdr:rowOff>
    </xdr:from>
    <xdr:ext cx="534377" cy="259045"/>
    <xdr:sp macro="" textlink="">
      <xdr:nvSpPr>
        <xdr:cNvPr id="144" name="n_1mainValue【道路】&#10;一人当たり延長">
          <a:extLst>
            <a:ext uri="{FF2B5EF4-FFF2-40B4-BE49-F238E27FC236}">
              <a16:creationId xmlns:a16="http://schemas.microsoft.com/office/drawing/2014/main" id="{4460707E-2EF3-42A8-AB72-087561157570}"/>
            </a:ext>
          </a:extLst>
        </xdr:cNvPr>
        <xdr:cNvSpPr txBox="1"/>
      </xdr:nvSpPr>
      <xdr:spPr>
        <a:xfrm>
          <a:off x="9359411" y="72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75416</xdr:rowOff>
    </xdr:from>
    <xdr:ext cx="534377" cy="259045"/>
    <xdr:sp macro="" textlink="">
      <xdr:nvSpPr>
        <xdr:cNvPr id="145" name="n_2mainValue【道路】&#10;一人当たり延長">
          <a:extLst>
            <a:ext uri="{FF2B5EF4-FFF2-40B4-BE49-F238E27FC236}">
              <a16:creationId xmlns:a16="http://schemas.microsoft.com/office/drawing/2014/main" id="{5A35225E-6E10-44CB-B9D2-1519CAEE4540}"/>
            </a:ext>
          </a:extLst>
        </xdr:cNvPr>
        <xdr:cNvSpPr txBox="1"/>
      </xdr:nvSpPr>
      <xdr:spPr>
        <a:xfrm>
          <a:off x="8483111" y="72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75439</xdr:rowOff>
    </xdr:from>
    <xdr:ext cx="534377" cy="259045"/>
    <xdr:sp macro="" textlink="">
      <xdr:nvSpPr>
        <xdr:cNvPr id="146" name="n_3mainValue【道路】&#10;一人当たり延長">
          <a:extLst>
            <a:ext uri="{FF2B5EF4-FFF2-40B4-BE49-F238E27FC236}">
              <a16:creationId xmlns:a16="http://schemas.microsoft.com/office/drawing/2014/main" id="{BC6BAD4B-BE5B-43CD-B8CE-6ADC6148497B}"/>
            </a:ext>
          </a:extLst>
        </xdr:cNvPr>
        <xdr:cNvSpPr txBox="1"/>
      </xdr:nvSpPr>
      <xdr:spPr>
        <a:xfrm>
          <a:off x="7594111" y="72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75493</xdr:rowOff>
    </xdr:from>
    <xdr:ext cx="534377" cy="259045"/>
    <xdr:sp macro="" textlink="">
      <xdr:nvSpPr>
        <xdr:cNvPr id="147" name="n_4mainValue【道路】&#10;一人当たり延長">
          <a:extLst>
            <a:ext uri="{FF2B5EF4-FFF2-40B4-BE49-F238E27FC236}">
              <a16:creationId xmlns:a16="http://schemas.microsoft.com/office/drawing/2014/main" id="{85C90D19-2A83-4CB7-886E-3484CF742A11}"/>
            </a:ext>
          </a:extLst>
        </xdr:cNvPr>
        <xdr:cNvSpPr txBox="1"/>
      </xdr:nvSpPr>
      <xdr:spPr>
        <a:xfrm>
          <a:off x="6705111" y="72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E788B9D-21BA-4C69-B607-61C8193CD4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504A342-1761-4616-84CF-6423430290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9F8F56E-32B7-4666-B0F0-815EC867D4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4543666-3C30-4042-AC61-09EE593872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218012E-F8B9-4DEB-8789-5122872918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251A41B-386F-4D4D-A436-3A02079F5B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A14A40F-993D-4527-8497-93D2C73A93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F5D29F3-2D18-499D-ACCF-6DD1F86E1A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A1F4632-B692-4569-9090-43CD8ED007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C769360-6FED-4269-8FEC-69C4E6D9D0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EC8EFE4-1164-4475-A599-C286769A55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9996D9C-167A-4D70-98B2-8A036DC481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DE0FF07-F5FF-45AC-A0C8-D4B7B0E440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E541F20-9FCC-46B4-9C36-2981BFC81E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6712F81-310B-4B06-927D-4279B7C447D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5045C49-2CFF-47D5-A8CC-755D5ED77D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CB6E435-1256-45A2-8FA1-2FBBDA57F4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CB365EA-5D47-480A-AFD5-9605A577A0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3A2A79A-C4C0-4D11-9A5F-13BEC97220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500B927-43BD-44AD-9FAA-D7CE17B806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DC46600-68DC-4081-97D1-1822FA0AE6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E5B1E2B-30D6-4302-A4B6-C93CFF2311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3FD88FE-FC3A-4F38-8511-B0199DA772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0B26E2F-CCEE-431D-9756-00C678F631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595197A-AB2D-44DE-848D-D6B99388E4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ABA193FE-7662-4508-9BD7-183DDE903D94}"/>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9D0B9C5-B13C-4375-AE04-FC142FEC7A62}"/>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318E1B1B-F2D7-4F72-A6BE-BF1DE06AFF05}"/>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C02EB7B-D734-477F-9C79-7C963DE67569}"/>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22D38B98-928D-4682-B154-BB4D3A010EB2}"/>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2FFD19B-3042-426D-BD7F-85666537D0F7}"/>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85E6763-A018-4260-8921-CBE0285B3A9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B2D0337F-37F9-4C32-9019-19CA74F4C501}"/>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98EF039B-325D-4506-B405-67C9CC705BCB}"/>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9A851F15-8F68-4DED-B135-DFB644CB21C8}"/>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6326145E-4CF3-4A8A-8B70-C39792C981DD}"/>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288E494-AB5C-4364-94E6-0A1B6D70A0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451DA6-443F-4477-9335-50E8D26EFE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0088944-0423-4405-A195-7ECC31FE13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725C11E-F8B1-4888-8FD4-650021B822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006CB1-3917-4E02-9FB8-FDEB893A3B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9" name="楕円 188">
          <a:extLst>
            <a:ext uri="{FF2B5EF4-FFF2-40B4-BE49-F238E27FC236}">
              <a16:creationId xmlns:a16="http://schemas.microsoft.com/office/drawing/2014/main" id="{A81268DC-994C-4067-AE86-F50EF5AC9B7A}"/>
            </a:ext>
          </a:extLst>
        </xdr:cNvPr>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02E9D0F-E7A0-4045-8FE7-5552360CA177}"/>
            </a:ext>
          </a:extLst>
        </xdr:cNvPr>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1" name="楕円 190">
          <a:extLst>
            <a:ext uri="{FF2B5EF4-FFF2-40B4-BE49-F238E27FC236}">
              <a16:creationId xmlns:a16="http://schemas.microsoft.com/office/drawing/2014/main" id="{F71F783E-E35C-464B-97B4-DCB7D286845E}"/>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155122</xdr:rowOff>
    </xdr:to>
    <xdr:cxnSp macro="">
      <xdr:nvCxnSpPr>
        <xdr:cNvPr id="192" name="直線コネクタ 191">
          <a:extLst>
            <a:ext uri="{FF2B5EF4-FFF2-40B4-BE49-F238E27FC236}">
              <a16:creationId xmlns:a16="http://schemas.microsoft.com/office/drawing/2014/main" id="{7145F6E6-F6C7-4DC2-AA9E-B0BD8BE659FA}"/>
            </a:ext>
          </a:extLst>
        </xdr:cNvPr>
        <xdr:cNvCxnSpPr/>
      </xdr:nvCxnSpPr>
      <xdr:spPr>
        <a:xfrm>
          <a:off x="3797300" y="104143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3" name="楕円 192">
          <a:extLst>
            <a:ext uri="{FF2B5EF4-FFF2-40B4-BE49-F238E27FC236}">
              <a16:creationId xmlns:a16="http://schemas.microsoft.com/office/drawing/2014/main" id="{C98AF28D-30C3-4C0B-85C0-51387D288D39}"/>
            </a:ext>
          </a:extLst>
        </xdr:cNvPr>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127363</xdr:rowOff>
    </xdr:to>
    <xdr:cxnSp macro="">
      <xdr:nvCxnSpPr>
        <xdr:cNvPr id="194" name="直線コネクタ 193">
          <a:extLst>
            <a:ext uri="{FF2B5EF4-FFF2-40B4-BE49-F238E27FC236}">
              <a16:creationId xmlns:a16="http://schemas.microsoft.com/office/drawing/2014/main" id="{56623E51-C296-41FB-8013-70314D05478F}"/>
            </a:ext>
          </a:extLst>
        </xdr:cNvPr>
        <xdr:cNvCxnSpPr/>
      </xdr:nvCxnSpPr>
      <xdr:spPr>
        <a:xfrm>
          <a:off x="2908300" y="1038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5" name="楕円 194">
          <a:extLst>
            <a:ext uri="{FF2B5EF4-FFF2-40B4-BE49-F238E27FC236}">
              <a16:creationId xmlns:a16="http://schemas.microsoft.com/office/drawing/2014/main" id="{DC2A7495-4C37-470B-8397-9D6E54CBC3AC}"/>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99604</xdr:rowOff>
    </xdr:to>
    <xdr:cxnSp macro="">
      <xdr:nvCxnSpPr>
        <xdr:cNvPr id="196" name="直線コネクタ 195">
          <a:extLst>
            <a:ext uri="{FF2B5EF4-FFF2-40B4-BE49-F238E27FC236}">
              <a16:creationId xmlns:a16="http://schemas.microsoft.com/office/drawing/2014/main" id="{FC3F3E28-0131-4126-8202-EB417837B0BE}"/>
            </a:ext>
          </a:extLst>
        </xdr:cNvPr>
        <xdr:cNvCxnSpPr/>
      </xdr:nvCxnSpPr>
      <xdr:spPr>
        <a:xfrm>
          <a:off x="2019300" y="103588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7" name="楕円 196">
          <a:extLst>
            <a:ext uri="{FF2B5EF4-FFF2-40B4-BE49-F238E27FC236}">
              <a16:creationId xmlns:a16="http://schemas.microsoft.com/office/drawing/2014/main" id="{58779F28-026B-4115-84A8-484ACD1A7B33}"/>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71846</xdr:rowOff>
    </xdr:to>
    <xdr:cxnSp macro="">
      <xdr:nvCxnSpPr>
        <xdr:cNvPr id="198" name="直線コネクタ 197">
          <a:extLst>
            <a:ext uri="{FF2B5EF4-FFF2-40B4-BE49-F238E27FC236}">
              <a16:creationId xmlns:a16="http://schemas.microsoft.com/office/drawing/2014/main" id="{EDB038C4-86D3-4127-AD1C-26C4579EF3ED}"/>
            </a:ext>
          </a:extLst>
        </xdr:cNvPr>
        <xdr:cNvCxnSpPr/>
      </xdr:nvCxnSpPr>
      <xdr:spPr>
        <a:xfrm>
          <a:off x="1130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BB30492-721C-4858-B364-FE861AC2B1D8}"/>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8E92A21-EED8-445D-BB00-5BE5A7869B31}"/>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2D96699-0468-4F7C-8772-3B43A93DBE77}"/>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9E860AB-6C0C-4188-BB52-BAAFA2C8DB99}"/>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5159CFD-5844-4C35-8EFE-6774465D24E5}"/>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F3F48FE-E9A4-449B-8C1A-2E56D21DC15E}"/>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3DE2B5E-E870-4810-8F48-71D77C7D30E9}"/>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6ED0F6D-BF27-4D14-BF86-E40F3049FE3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C223813-E74C-45E5-BBBF-09291FD6C8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11A6EF5-7A08-4842-9F50-A3A0DF7E7B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E354A84-A808-401D-B509-452F68ACD8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03B8863-1344-450C-B583-13679F59E9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6147650-318D-4818-9D0D-38976BF17E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7E57123-FF66-45DD-ACBA-774D6C28D3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DC6E03F-B03B-4AF3-985B-B7A2FFEE23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30C0EA5-7713-4CEB-932A-EE72A06835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B0EC1F2-EF98-4F53-ACCC-95F2B45167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D879F61-24BA-487F-8849-F52FF4B5EE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EED9047-9756-4D46-8AC9-52AF170A107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5CFDE05F-30A4-441C-B964-A36FED74E7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DD3F484F-219B-42ED-B6A5-F7318EB648E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7618B7B1-D8D2-4DE0-B534-222AF9A26E5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2B67A778-4CEA-4DED-9BCD-CF2573048E7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FE04DEDE-0256-4D59-A29C-F6EFD9C3EBB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BF7E66F0-32C8-4C14-952E-290FEBE8D4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A43D6DCA-D0D7-409E-9F38-2E02FBEB039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273C25B-C42D-47F8-A660-0D4A5A5542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CDBCD32-76B6-4B0A-919D-9CCD9C786D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24A6C7D-9FA5-4BF9-A968-D84A76FF62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5D4EE857-8C97-4E94-89CC-4C6A92C69A68}"/>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210CB65-A6AF-4DBB-83C6-840A40CAB041}"/>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862A029-E042-4985-BC49-C6832A71A29C}"/>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A17E5E7-F79C-440D-A794-6450787E4F15}"/>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F26526C3-0F83-47AA-9784-3BFA38875B93}"/>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6508D22-D70F-4C03-83C1-6BA63D3149BC}"/>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E820A739-AAE8-46A3-8CB2-162E0A1E507D}"/>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E42F6279-29A3-4FDF-AE71-9D03D10AF71E}"/>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E087ABA8-27E0-4381-BF96-53947545DDED}"/>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44D4469B-DC41-49E9-8210-D3986777D616}"/>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A9FF10DB-4A1B-4037-A631-E5E4EB3DC2CE}"/>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D1708D1-319A-4F65-8975-D7974636A5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EC3EC6E-53BD-4E6C-B386-326E1DFE24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3255AD-EA49-4664-B9E8-4BE4EFFF7E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8027FE-1967-4408-8A49-740250F5F2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9E3894D-75AF-49AF-B7D3-B6510FC62B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83298</xdr:rowOff>
    </xdr:from>
    <xdr:to>
      <xdr:col>55</xdr:col>
      <xdr:colOff>50800</xdr:colOff>
      <xdr:row>64</xdr:row>
      <xdr:rowOff>13448</xdr:rowOff>
    </xdr:to>
    <xdr:sp macro="" textlink="">
      <xdr:nvSpPr>
        <xdr:cNvPr id="244" name="楕円 243">
          <a:extLst>
            <a:ext uri="{FF2B5EF4-FFF2-40B4-BE49-F238E27FC236}">
              <a16:creationId xmlns:a16="http://schemas.microsoft.com/office/drawing/2014/main" id="{A1A0D416-6F1E-4568-BF34-D7BBD0C45A7C}"/>
            </a:ext>
          </a:extLst>
        </xdr:cNvPr>
        <xdr:cNvSpPr/>
      </xdr:nvSpPr>
      <xdr:spPr>
        <a:xfrm>
          <a:off x="10426700" y="108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169675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1A38148F-D4A7-4D63-82B1-8679C7FEFDDC}"/>
            </a:ext>
          </a:extLst>
        </xdr:cNvPr>
        <xdr:cNvSpPr txBox="1"/>
      </xdr:nvSpPr>
      <xdr:spPr>
        <a:xfrm>
          <a:off x="10515600" y="107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83791</xdr:rowOff>
    </xdr:from>
    <xdr:to>
      <xdr:col>50</xdr:col>
      <xdr:colOff>165100</xdr:colOff>
      <xdr:row>64</xdr:row>
      <xdr:rowOff>13941</xdr:rowOff>
    </xdr:to>
    <xdr:sp macro="" textlink="">
      <xdr:nvSpPr>
        <xdr:cNvPr id="246" name="楕円 245">
          <a:extLst>
            <a:ext uri="{FF2B5EF4-FFF2-40B4-BE49-F238E27FC236}">
              <a16:creationId xmlns:a16="http://schemas.microsoft.com/office/drawing/2014/main" id="{DB09DA34-CABE-43A8-AC01-BCD692C74032}"/>
            </a:ext>
          </a:extLst>
        </xdr:cNvPr>
        <xdr:cNvSpPr/>
      </xdr:nvSpPr>
      <xdr:spPr>
        <a:xfrm>
          <a:off x="9588500" y="108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134098</xdr:rowOff>
    </xdr:from>
    <xdr:to>
      <xdr:col>55</xdr:col>
      <xdr:colOff>0</xdr:colOff>
      <xdr:row>63</xdr:row>
      <xdr:rowOff>134591</xdr:rowOff>
    </xdr:to>
    <xdr:cxnSp macro="">
      <xdr:nvCxnSpPr>
        <xdr:cNvPr id="247" name="直線コネクタ 246">
          <a:extLst>
            <a:ext uri="{FF2B5EF4-FFF2-40B4-BE49-F238E27FC236}">
              <a16:creationId xmlns:a16="http://schemas.microsoft.com/office/drawing/2014/main" id="{D29ECBBC-064F-4033-A9D2-1539A56380F4}"/>
            </a:ext>
          </a:extLst>
        </xdr:cNvPr>
        <xdr:cNvCxnSpPr/>
      </xdr:nvCxnSpPr>
      <xdr:spPr>
        <a:xfrm flipV="1">
          <a:off x="9639300" y="10935448"/>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84041</xdr:rowOff>
    </xdr:from>
    <xdr:to>
      <xdr:col>46</xdr:col>
      <xdr:colOff>38100</xdr:colOff>
      <xdr:row>64</xdr:row>
      <xdr:rowOff>14191</xdr:rowOff>
    </xdr:to>
    <xdr:sp macro="" textlink="">
      <xdr:nvSpPr>
        <xdr:cNvPr id="248" name="楕円 247">
          <a:extLst>
            <a:ext uri="{FF2B5EF4-FFF2-40B4-BE49-F238E27FC236}">
              <a16:creationId xmlns:a16="http://schemas.microsoft.com/office/drawing/2014/main" id="{0E82D2F0-7915-4CF4-84E5-9106FB0A32F1}"/>
            </a:ext>
          </a:extLst>
        </xdr:cNvPr>
        <xdr:cNvSpPr/>
      </xdr:nvSpPr>
      <xdr:spPr>
        <a:xfrm>
          <a:off x="8699500" y="108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134591</xdr:rowOff>
    </xdr:from>
    <xdr:to>
      <xdr:col>50</xdr:col>
      <xdr:colOff>114300</xdr:colOff>
      <xdr:row>63</xdr:row>
      <xdr:rowOff>134841</xdr:rowOff>
    </xdr:to>
    <xdr:cxnSp macro="">
      <xdr:nvCxnSpPr>
        <xdr:cNvPr id="249" name="直線コネクタ 248">
          <a:extLst>
            <a:ext uri="{FF2B5EF4-FFF2-40B4-BE49-F238E27FC236}">
              <a16:creationId xmlns:a16="http://schemas.microsoft.com/office/drawing/2014/main" id="{982A471F-F5CF-460C-AEB7-3A97F0AE0C41}"/>
            </a:ext>
          </a:extLst>
        </xdr:cNvPr>
        <xdr:cNvCxnSpPr/>
      </xdr:nvCxnSpPr>
      <xdr:spPr>
        <a:xfrm flipV="1">
          <a:off x="8750300" y="10935941"/>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84220</xdr:rowOff>
    </xdr:from>
    <xdr:to>
      <xdr:col>41</xdr:col>
      <xdr:colOff>101600</xdr:colOff>
      <xdr:row>64</xdr:row>
      <xdr:rowOff>14370</xdr:rowOff>
    </xdr:to>
    <xdr:sp macro="" textlink="">
      <xdr:nvSpPr>
        <xdr:cNvPr id="250" name="楕円 249">
          <a:extLst>
            <a:ext uri="{FF2B5EF4-FFF2-40B4-BE49-F238E27FC236}">
              <a16:creationId xmlns:a16="http://schemas.microsoft.com/office/drawing/2014/main" id="{C1C4C0E1-7982-4E7D-9F56-FE3237E718DE}"/>
            </a:ext>
          </a:extLst>
        </xdr:cNvPr>
        <xdr:cNvSpPr/>
      </xdr:nvSpPr>
      <xdr:spPr>
        <a:xfrm>
          <a:off x="7810500" y="108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134841</xdr:rowOff>
    </xdr:from>
    <xdr:to>
      <xdr:col>45</xdr:col>
      <xdr:colOff>177800</xdr:colOff>
      <xdr:row>63</xdr:row>
      <xdr:rowOff>135020</xdr:rowOff>
    </xdr:to>
    <xdr:cxnSp macro="">
      <xdr:nvCxnSpPr>
        <xdr:cNvPr id="251" name="直線コネクタ 250">
          <a:extLst>
            <a:ext uri="{FF2B5EF4-FFF2-40B4-BE49-F238E27FC236}">
              <a16:creationId xmlns:a16="http://schemas.microsoft.com/office/drawing/2014/main" id="{167E1B40-B91B-4314-B94A-F59852C8A6A0}"/>
            </a:ext>
          </a:extLst>
        </xdr:cNvPr>
        <xdr:cNvCxnSpPr/>
      </xdr:nvCxnSpPr>
      <xdr:spPr>
        <a:xfrm flipV="1">
          <a:off x="7861300" y="1093619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84651</xdr:rowOff>
    </xdr:from>
    <xdr:to>
      <xdr:col>36</xdr:col>
      <xdr:colOff>165100</xdr:colOff>
      <xdr:row>64</xdr:row>
      <xdr:rowOff>14801</xdr:rowOff>
    </xdr:to>
    <xdr:sp macro="" textlink="">
      <xdr:nvSpPr>
        <xdr:cNvPr id="252" name="楕円 251">
          <a:extLst>
            <a:ext uri="{FF2B5EF4-FFF2-40B4-BE49-F238E27FC236}">
              <a16:creationId xmlns:a16="http://schemas.microsoft.com/office/drawing/2014/main" id="{0BD4A6A9-58B5-4637-BCD3-6CB630339F77}"/>
            </a:ext>
          </a:extLst>
        </xdr:cNvPr>
        <xdr:cNvSpPr/>
      </xdr:nvSpPr>
      <xdr:spPr>
        <a:xfrm>
          <a:off x="6921500" y="108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135020</xdr:rowOff>
    </xdr:from>
    <xdr:to>
      <xdr:col>41</xdr:col>
      <xdr:colOff>50800</xdr:colOff>
      <xdr:row>63</xdr:row>
      <xdr:rowOff>135451</xdr:rowOff>
    </xdr:to>
    <xdr:cxnSp macro="">
      <xdr:nvCxnSpPr>
        <xdr:cNvPr id="253" name="直線コネクタ 252">
          <a:extLst>
            <a:ext uri="{FF2B5EF4-FFF2-40B4-BE49-F238E27FC236}">
              <a16:creationId xmlns:a16="http://schemas.microsoft.com/office/drawing/2014/main" id="{C7EBB699-93D1-4881-88DA-E489141F4734}"/>
            </a:ext>
          </a:extLst>
        </xdr:cNvPr>
        <xdr:cNvCxnSpPr/>
      </xdr:nvCxnSpPr>
      <xdr:spPr>
        <a:xfrm flipV="1">
          <a:off x="6972300" y="1093637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9DE635F-CDDF-48E5-A6DD-B0ADC3988B53}"/>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9C3C8E9-74E2-4C9A-9FA3-B983CA4DEECF}"/>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B3B2FD9C-E338-4108-977C-194C634C843A}"/>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26EF07D-AE6C-45E8-9DC9-80F31D6FE24B}"/>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5068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81B78550-0AE5-4E58-B6C9-1094690C5A2F}"/>
            </a:ext>
          </a:extLst>
        </xdr:cNvPr>
        <xdr:cNvSpPr txBox="1"/>
      </xdr:nvSpPr>
      <xdr:spPr>
        <a:xfrm>
          <a:off x="9359411" y="109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5318</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125303B0-A3AB-463D-890D-8EBE2404C28E}"/>
            </a:ext>
          </a:extLst>
        </xdr:cNvPr>
        <xdr:cNvSpPr txBox="1"/>
      </xdr:nvSpPr>
      <xdr:spPr>
        <a:xfrm>
          <a:off x="8483111" y="109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5497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8D9DB6DE-2E97-4494-8C8B-D89ABDBDFE5D}"/>
            </a:ext>
          </a:extLst>
        </xdr:cNvPr>
        <xdr:cNvSpPr txBox="1"/>
      </xdr:nvSpPr>
      <xdr:spPr>
        <a:xfrm>
          <a:off x="7594111" y="109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5928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6551A938-6F74-47B0-9D23-732F796E2584}"/>
            </a:ext>
          </a:extLst>
        </xdr:cNvPr>
        <xdr:cNvSpPr txBox="1"/>
      </xdr:nvSpPr>
      <xdr:spPr>
        <a:xfrm>
          <a:off x="6705111" y="109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2AD518E-EB2C-4255-9266-9C5DD77F00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F6B0D1-971D-4D08-B4B0-21FC7DA667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5C902A8-47C6-4CFD-B6A4-7FD2283FFB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A942234-2075-4AE7-A0FB-633D1A736E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845D36F-F5EC-4196-9E4F-E444FF4F54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14E2F42-5794-4EC3-8BDC-406AB2C547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B2AF6AD-308D-4DDC-95BC-B442968022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837DEF9-9773-43C5-A143-3DE0107430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32E5371-EB2D-494A-A5FC-8D47E8C248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BC26632-5566-40BB-8603-20F4341CD0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E883661-6F6D-4E3C-93D3-4A59DB35DA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9BD01F6-2D74-4C37-9757-AB898EA947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AB814233-E8EE-4AA9-A95C-F3ED009EB91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1E176E4-5489-4AA9-96D6-C65B816C319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34A3B7B-54FD-425F-B5A5-32FD4BCC8B6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BD54D03-F908-4F53-A4C8-76EF21341A5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A25920C-820D-4493-AB6C-425774B580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A4E890E-4BDC-469A-8D6B-7CAE370791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3605780-8BA1-4267-9FC8-96D3AF12F5A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0719533-D97E-4264-A7C4-0B613AEA812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01B7091-CDE9-4A52-8F55-0C3A247250F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A87F967-1B23-49D8-ACAA-FE5B106C214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5D187ED-C71B-4584-A129-26284BA9DF2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5340E37-74A9-4FDC-BD95-265B4C2448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BDE387D-3191-432B-BC44-346687DC24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B8844531-89C0-4D22-8D5D-F990552C9092}"/>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6FA988F-7D10-45B5-B2DA-6157BC33F5B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67D8BBD-3C33-43FE-B525-8B6C2C169B2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A3090E0-D1B4-478A-B7F7-73758202A447}"/>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7F2DE3C5-B4E5-4E15-BA86-373583862B5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96DE89F-62C7-4237-AB2A-886FF6F06E1C}"/>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36CDEFB0-2494-4D33-91F4-BEFD59FA6D97}"/>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254131E8-D85C-4483-A457-CFEA784A427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91A69112-F187-43A2-B8F9-B6550C3E90D3}"/>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2AD9F52E-9FF4-404D-B479-72193436DE91}"/>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AFDF180D-2EFD-45F9-AA1B-F6D1AE909194}"/>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65CEED5-21F4-412A-A65A-5BB32C5129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3E94548-39D8-4100-ADFA-010A834EC4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C532C41-E396-4AD0-9F43-E3BC542533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32FCEFD-0411-4B79-99F2-463EBDDD7F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E35D33-A248-488E-BA07-AE693C46CC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303" name="楕円 302">
          <a:extLst>
            <a:ext uri="{FF2B5EF4-FFF2-40B4-BE49-F238E27FC236}">
              <a16:creationId xmlns:a16="http://schemas.microsoft.com/office/drawing/2014/main" id="{BE913CA9-50E4-4B3C-8E0C-031AC2D27B69}"/>
            </a:ext>
          </a:extLst>
        </xdr:cNvPr>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EFF5A92-1D2F-446B-A475-2784BAB9F7E2}"/>
            </a:ext>
          </a:extLst>
        </xdr:cNvPr>
        <xdr:cNvSpPr txBox="1"/>
      </xdr:nvSpPr>
      <xdr:spPr>
        <a:xfrm>
          <a:off x="4673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305" name="楕円 304">
          <a:extLst>
            <a:ext uri="{FF2B5EF4-FFF2-40B4-BE49-F238E27FC236}">
              <a16:creationId xmlns:a16="http://schemas.microsoft.com/office/drawing/2014/main" id="{D28B76C4-9697-40C2-A7BD-35916D1BD59C}"/>
            </a:ext>
          </a:extLst>
        </xdr:cNvPr>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103414</xdr:rowOff>
    </xdr:to>
    <xdr:cxnSp macro="">
      <xdr:nvCxnSpPr>
        <xdr:cNvPr id="306" name="直線コネクタ 305">
          <a:extLst>
            <a:ext uri="{FF2B5EF4-FFF2-40B4-BE49-F238E27FC236}">
              <a16:creationId xmlns:a16="http://schemas.microsoft.com/office/drawing/2014/main" id="{2FC80143-E9F9-405F-8C6D-D488F46D0B68}"/>
            </a:ext>
          </a:extLst>
        </xdr:cNvPr>
        <xdr:cNvCxnSpPr/>
      </xdr:nvCxnSpPr>
      <xdr:spPr>
        <a:xfrm>
          <a:off x="3797300" y="141590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307" name="楕円 306">
          <a:extLst>
            <a:ext uri="{FF2B5EF4-FFF2-40B4-BE49-F238E27FC236}">
              <a16:creationId xmlns:a16="http://schemas.microsoft.com/office/drawing/2014/main" id="{52996C6F-9AF4-4067-BAC9-EA231F0710FD}"/>
            </a:ext>
          </a:extLst>
        </xdr:cNvPr>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100149</xdr:rowOff>
    </xdr:to>
    <xdr:cxnSp macro="">
      <xdr:nvCxnSpPr>
        <xdr:cNvPr id="308" name="直線コネクタ 307">
          <a:extLst>
            <a:ext uri="{FF2B5EF4-FFF2-40B4-BE49-F238E27FC236}">
              <a16:creationId xmlns:a16="http://schemas.microsoft.com/office/drawing/2014/main" id="{9A8A01B3-B0BF-455F-90CA-FD2FBE86AEDA}"/>
            </a:ext>
          </a:extLst>
        </xdr:cNvPr>
        <xdr:cNvCxnSpPr/>
      </xdr:nvCxnSpPr>
      <xdr:spPr>
        <a:xfrm>
          <a:off x="2908300" y="141394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9" name="楕円 308">
          <a:extLst>
            <a:ext uri="{FF2B5EF4-FFF2-40B4-BE49-F238E27FC236}">
              <a16:creationId xmlns:a16="http://schemas.microsoft.com/office/drawing/2014/main" id="{91798537-E2FA-4A85-AE15-2DE82F78073E}"/>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80555</xdr:rowOff>
    </xdr:to>
    <xdr:cxnSp macro="">
      <xdr:nvCxnSpPr>
        <xdr:cNvPr id="310" name="直線コネクタ 309">
          <a:extLst>
            <a:ext uri="{FF2B5EF4-FFF2-40B4-BE49-F238E27FC236}">
              <a16:creationId xmlns:a16="http://schemas.microsoft.com/office/drawing/2014/main" id="{2308076C-51C8-41A6-A79A-73E20C155A31}"/>
            </a:ext>
          </a:extLst>
        </xdr:cNvPr>
        <xdr:cNvCxnSpPr/>
      </xdr:nvCxnSpPr>
      <xdr:spPr>
        <a:xfrm>
          <a:off x="2019300" y="141198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1" name="楕円 310">
          <a:extLst>
            <a:ext uri="{FF2B5EF4-FFF2-40B4-BE49-F238E27FC236}">
              <a16:creationId xmlns:a16="http://schemas.microsoft.com/office/drawing/2014/main" id="{0E185103-3B4E-4615-A4BF-32FE09395CDE}"/>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60961</xdr:rowOff>
    </xdr:to>
    <xdr:cxnSp macro="">
      <xdr:nvCxnSpPr>
        <xdr:cNvPr id="312" name="直線コネクタ 311">
          <a:extLst>
            <a:ext uri="{FF2B5EF4-FFF2-40B4-BE49-F238E27FC236}">
              <a16:creationId xmlns:a16="http://schemas.microsoft.com/office/drawing/2014/main" id="{47FD5B32-9B19-41DC-B6F4-53AE6DAE67E8}"/>
            </a:ext>
          </a:extLst>
        </xdr:cNvPr>
        <xdr:cNvCxnSpPr/>
      </xdr:nvCxnSpPr>
      <xdr:spPr>
        <a:xfrm>
          <a:off x="1130300" y="1408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CAB6DC67-DB42-4F56-9036-ED173F1BE0E1}"/>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73537A51-EC02-4065-99E5-E9ED8D2AC9B4}"/>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F51E134C-6DDF-4BD7-8479-0959615D6D32}"/>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6D2FE585-19C1-4796-84CA-F5A2C625CF7A}"/>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167476</xdr:rowOff>
    </xdr:from>
    <xdr:ext cx="405111" cy="259045"/>
    <xdr:sp macro="" textlink="">
      <xdr:nvSpPr>
        <xdr:cNvPr id="317" name="n_1mainValue【公営住宅】&#10;有形固定資産減価償却率">
          <a:extLst>
            <a:ext uri="{FF2B5EF4-FFF2-40B4-BE49-F238E27FC236}">
              <a16:creationId xmlns:a16="http://schemas.microsoft.com/office/drawing/2014/main" id="{AB95CDDE-03F9-4FA5-BCC5-70678D928C5A}"/>
            </a:ext>
          </a:extLst>
        </xdr:cNvPr>
        <xdr:cNvSpPr txBox="1"/>
      </xdr:nvSpPr>
      <xdr:spPr>
        <a:xfrm>
          <a:off x="3582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147882</xdr:rowOff>
    </xdr:from>
    <xdr:ext cx="405111" cy="259045"/>
    <xdr:sp macro="" textlink="">
      <xdr:nvSpPr>
        <xdr:cNvPr id="318" name="n_2mainValue【公営住宅】&#10;有形固定資産減価償却率">
          <a:extLst>
            <a:ext uri="{FF2B5EF4-FFF2-40B4-BE49-F238E27FC236}">
              <a16:creationId xmlns:a16="http://schemas.microsoft.com/office/drawing/2014/main" id="{CFF54E03-9108-4F10-8D0A-C40FE2BB56CB}"/>
            </a:ext>
          </a:extLst>
        </xdr:cNvPr>
        <xdr:cNvSpPr txBox="1"/>
      </xdr:nvSpPr>
      <xdr:spPr>
        <a:xfrm>
          <a:off x="2705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9" name="n_3mainValue【公営住宅】&#10;有形固定資産減価償却率">
          <a:extLst>
            <a:ext uri="{FF2B5EF4-FFF2-40B4-BE49-F238E27FC236}">
              <a16:creationId xmlns:a16="http://schemas.microsoft.com/office/drawing/2014/main" id="{C4D4EBEC-16F8-456D-8DC2-C61381E00849}"/>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0" name="n_4mainValue【公営住宅】&#10;有形固定資産減価償却率">
          <a:extLst>
            <a:ext uri="{FF2B5EF4-FFF2-40B4-BE49-F238E27FC236}">
              <a16:creationId xmlns:a16="http://schemas.microsoft.com/office/drawing/2014/main" id="{A4A0A1DC-44E4-40AE-9B9C-249E3A2632E1}"/>
            </a:ext>
          </a:extLst>
        </xdr:cNvPr>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995A202-5B3D-4FE1-928B-02BAEB06D7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9EA5869-04A3-4501-8431-F390BE5650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2DF177D-1460-4A7C-BDDA-84E291B6FE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82F27EA-D0FD-4F25-B191-DAE36C924E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02DE689-1DAF-4B83-9280-CFB2DCC078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0544C98-D650-464A-AEDC-2EF4F6B4EA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D39BCD4-E412-4CF2-97AC-8C8613CF9C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FDC58D8-D334-4BD9-9CB1-0DB1E10962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1FF61C3-AE84-4756-A57E-769C903CC8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AB28660-B457-479C-9FAA-A3E28B166D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E0626271-8B53-459A-AFBB-D19F121601E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EE290C38-EC27-44CA-854B-0B9477A899E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8BF6E939-5296-4CC3-B4A7-9D0EEC02C2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4CDFF5EF-C16E-4F19-96C2-58F7BD6833C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405CCA56-818D-4F9E-A257-5D346BB31EA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FE4F88DD-9449-4DB4-A1E9-B88A7D34D05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713AFE37-EED6-47DF-895C-1AA1CA6CD75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C76B3D30-6924-45C4-AAE7-B8C689D5141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ACF8045-F38A-4BD4-8622-15F5AD4ED7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FA64D13-3346-47C8-8F29-5BEACEF6CBE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C5C401E4-36BD-45E1-A2C1-399047F138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11CCCA6C-128C-4A67-9259-E5F196450908}"/>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EAE9560C-66F9-4137-8ECD-A2FFB40E5CCA}"/>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762DAD58-1340-44F3-83E0-760BF8CD70B5}"/>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602D7831-1C3D-4B4D-BABA-DDEDF935A7C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DF1F79B1-45D4-4A5F-B018-B046D54B59C6}"/>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B818458F-183E-4E0C-A930-B59F924B0E3A}"/>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F203DB8-3AA2-44C5-A0D2-1F0C23A6C7F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DD4D9D85-E077-4347-A3C0-5749C5E7CB03}"/>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DFFA0862-1BCE-476B-9B2E-5CA67A108D1A}"/>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514B57BB-BECA-460E-A6E6-D08CB8A8FC35}"/>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DDC6F212-CEA7-44B7-A2C8-8BF548CB88BD}"/>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A5240AE-067D-4D2C-B8BC-B85FE0CAE5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62E2405-3E0C-4790-8D0F-6865C1A5D8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20A5300-21CC-4183-973C-82B3809630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DB22D29-DC59-4D4D-B7A5-55B148D689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129BFF-132A-4B47-A4FF-9681D52571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120300</xdr:rowOff>
    </xdr:from>
    <xdr:to>
      <xdr:col>55</xdr:col>
      <xdr:colOff>50800</xdr:colOff>
      <xdr:row>86</xdr:row>
      <xdr:rowOff>50450</xdr:rowOff>
    </xdr:to>
    <xdr:sp macro="" textlink="">
      <xdr:nvSpPr>
        <xdr:cNvPr id="358" name="楕円 357">
          <a:extLst>
            <a:ext uri="{FF2B5EF4-FFF2-40B4-BE49-F238E27FC236}">
              <a16:creationId xmlns:a16="http://schemas.microsoft.com/office/drawing/2014/main" id="{12617B75-987A-4BAD-BC8D-F1B29A03FBC3}"/>
            </a:ext>
          </a:extLst>
        </xdr:cNvPr>
        <xdr:cNvSpPr/>
      </xdr:nvSpPr>
      <xdr:spPr>
        <a:xfrm>
          <a:off x="10426700" y="146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359" name="【公営住宅】&#10;一人当たり面積該当値テキスト">
          <a:extLst>
            <a:ext uri="{FF2B5EF4-FFF2-40B4-BE49-F238E27FC236}">
              <a16:creationId xmlns:a16="http://schemas.microsoft.com/office/drawing/2014/main" id="{13F78F62-557A-45B5-BD03-884F2FAB3C23}"/>
            </a:ext>
          </a:extLst>
        </xdr:cNvPr>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123134</xdr:rowOff>
    </xdr:from>
    <xdr:to>
      <xdr:col>50</xdr:col>
      <xdr:colOff>165100</xdr:colOff>
      <xdr:row>86</xdr:row>
      <xdr:rowOff>53284</xdr:rowOff>
    </xdr:to>
    <xdr:sp macro="" textlink="">
      <xdr:nvSpPr>
        <xdr:cNvPr id="360" name="楕円 359">
          <a:extLst>
            <a:ext uri="{FF2B5EF4-FFF2-40B4-BE49-F238E27FC236}">
              <a16:creationId xmlns:a16="http://schemas.microsoft.com/office/drawing/2014/main" id="{00100026-D5BE-4FA5-AEEB-EEACEC6E945B}"/>
            </a:ext>
          </a:extLst>
        </xdr:cNvPr>
        <xdr:cNvSpPr/>
      </xdr:nvSpPr>
      <xdr:spPr>
        <a:xfrm>
          <a:off x="9588500" y="1469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171100</xdr:rowOff>
    </xdr:from>
    <xdr:to>
      <xdr:col>55</xdr:col>
      <xdr:colOff>0</xdr:colOff>
      <xdr:row>86</xdr:row>
      <xdr:rowOff>2484</xdr:rowOff>
    </xdr:to>
    <xdr:cxnSp macro="">
      <xdr:nvCxnSpPr>
        <xdr:cNvPr id="361" name="直線コネクタ 360">
          <a:extLst>
            <a:ext uri="{FF2B5EF4-FFF2-40B4-BE49-F238E27FC236}">
              <a16:creationId xmlns:a16="http://schemas.microsoft.com/office/drawing/2014/main" id="{237E2652-DC2F-422F-BFAB-E32193F5CC58}"/>
            </a:ext>
          </a:extLst>
        </xdr:cNvPr>
        <xdr:cNvCxnSpPr/>
      </xdr:nvCxnSpPr>
      <xdr:spPr>
        <a:xfrm flipV="1">
          <a:off x="9639300" y="14744350"/>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123363</xdr:rowOff>
    </xdr:from>
    <xdr:to>
      <xdr:col>46</xdr:col>
      <xdr:colOff>38100</xdr:colOff>
      <xdr:row>86</xdr:row>
      <xdr:rowOff>53513</xdr:rowOff>
    </xdr:to>
    <xdr:sp macro="" textlink="">
      <xdr:nvSpPr>
        <xdr:cNvPr id="362" name="楕円 361">
          <a:extLst>
            <a:ext uri="{FF2B5EF4-FFF2-40B4-BE49-F238E27FC236}">
              <a16:creationId xmlns:a16="http://schemas.microsoft.com/office/drawing/2014/main" id="{CBA075B5-6607-43F7-95A1-31909FE65477}"/>
            </a:ext>
          </a:extLst>
        </xdr:cNvPr>
        <xdr:cNvSpPr/>
      </xdr:nvSpPr>
      <xdr:spPr>
        <a:xfrm>
          <a:off x="8699500" y="14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2484</xdr:rowOff>
    </xdr:from>
    <xdr:to>
      <xdr:col>50</xdr:col>
      <xdr:colOff>114300</xdr:colOff>
      <xdr:row>86</xdr:row>
      <xdr:rowOff>2713</xdr:rowOff>
    </xdr:to>
    <xdr:cxnSp macro="">
      <xdr:nvCxnSpPr>
        <xdr:cNvPr id="363" name="直線コネクタ 362">
          <a:extLst>
            <a:ext uri="{FF2B5EF4-FFF2-40B4-BE49-F238E27FC236}">
              <a16:creationId xmlns:a16="http://schemas.microsoft.com/office/drawing/2014/main" id="{21829BBD-7AB6-4E74-8974-132E066D6978}"/>
            </a:ext>
          </a:extLst>
        </xdr:cNvPr>
        <xdr:cNvCxnSpPr/>
      </xdr:nvCxnSpPr>
      <xdr:spPr>
        <a:xfrm flipV="1">
          <a:off x="8750300" y="147471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123546</xdr:rowOff>
    </xdr:from>
    <xdr:to>
      <xdr:col>41</xdr:col>
      <xdr:colOff>101600</xdr:colOff>
      <xdr:row>86</xdr:row>
      <xdr:rowOff>53696</xdr:rowOff>
    </xdr:to>
    <xdr:sp macro="" textlink="">
      <xdr:nvSpPr>
        <xdr:cNvPr id="364" name="楕円 363">
          <a:extLst>
            <a:ext uri="{FF2B5EF4-FFF2-40B4-BE49-F238E27FC236}">
              <a16:creationId xmlns:a16="http://schemas.microsoft.com/office/drawing/2014/main" id="{E5636581-2BF3-45D5-9597-254F9D35696F}"/>
            </a:ext>
          </a:extLst>
        </xdr:cNvPr>
        <xdr:cNvSpPr/>
      </xdr:nvSpPr>
      <xdr:spPr>
        <a:xfrm>
          <a:off x="7810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2713</xdr:rowOff>
    </xdr:from>
    <xdr:to>
      <xdr:col>45</xdr:col>
      <xdr:colOff>177800</xdr:colOff>
      <xdr:row>86</xdr:row>
      <xdr:rowOff>2896</xdr:rowOff>
    </xdr:to>
    <xdr:cxnSp macro="">
      <xdr:nvCxnSpPr>
        <xdr:cNvPr id="365" name="直線コネクタ 364">
          <a:extLst>
            <a:ext uri="{FF2B5EF4-FFF2-40B4-BE49-F238E27FC236}">
              <a16:creationId xmlns:a16="http://schemas.microsoft.com/office/drawing/2014/main" id="{7F254533-92E2-42A1-B9A7-4E44A72BE970}"/>
            </a:ext>
          </a:extLst>
        </xdr:cNvPr>
        <xdr:cNvCxnSpPr/>
      </xdr:nvCxnSpPr>
      <xdr:spPr>
        <a:xfrm flipV="1">
          <a:off x="7861300" y="147474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123957</xdr:rowOff>
    </xdr:from>
    <xdr:to>
      <xdr:col>36</xdr:col>
      <xdr:colOff>165100</xdr:colOff>
      <xdr:row>86</xdr:row>
      <xdr:rowOff>54107</xdr:rowOff>
    </xdr:to>
    <xdr:sp macro="" textlink="">
      <xdr:nvSpPr>
        <xdr:cNvPr id="366" name="楕円 365">
          <a:extLst>
            <a:ext uri="{FF2B5EF4-FFF2-40B4-BE49-F238E27FC236}">
              <a16:creationId xmlns:a16="http://schemas.microsoft.com/office/drawing/2014/main" id="{3802D116-933D-440E-9580-3D36838CE6AF}"/>
            </a:ext>
          </a:extLst>
        </xdr:cNvPr>
        <xdr:cNvSpPr/>
      </xdr:nvSpPr>
      <xdr:spPr>
        <a:xfrm>
          <a:off x="6921500" y="146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2896</xdr:rowOff>
    </xdr:from>
    <xdr:to>
      <xdr:col>41</xdr:col>
      <xdr:colOff>50800</xdr:colOff>
      <xdr:row>86</xdr:row>
      <xdr:rowOff>3307</xdr:rowOff>
    </xdr:to>
    <xdr:cxnSp macro="">
      <xdr:nvCxnSpPr>
        <xdr:cNvPr id="367" name="直線コネクタ 366">
          <a:extLst>
            <a:ext uri="{FF2B5EF4-FFF2-40B4-BE49-F238E27FC236}">
              <a16:creationId xmlns:a16="http://schemas.microsoft.com/office/drawing/2014/main" id="{496C64C5-C5D1-4271-AEA5-5DA06654035B}"/>
            </a:ext>
          </a:extLst>
        </xdr:cNvPr>
        <xdr:cNvCxnSpPr/>
      </xdr:nvCxnSpPr>
      <xdr:spPr>
        <a:xfrm flipV="1">
          <a:off x="6972300" y="1474759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29AD5186-F16A-45DE-9861-CFCD874FA96F}"/>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CF2599FB-F3CF-4FB4-9EAC-CB8CACD871C7}"/>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3B3B2D3F-1375-4F21-9500-C021434C3228}"/>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98CEDF11-2871-42A6-8E7A-4BDB10A20B8D}"/>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44411</xdr:rowOff>
    </xdr:from>
    <xdr:ext cx="469744" cy="259045"/>
    <xdr:sp macro="" textlink="">
      <xdr:nvSpPr>
        <xdr:cNvPr id="372" name="n_1mainValue【公営住宅】&#10;一人当たり面積">
          <a:extLst>
            <a:ext uri="{FF2B5EF4-FFF2-40B4-BE49-F238E27FC236}">
              <a16:creationId xmlns:a16="http://schemas.microsoft.com/office/drawing/2014/main" id="{101576A6-709E-48E9-882F-EA6F890E1A0F}"/>
            </a:ext>
          </a:extLst>
        </xdr:cNvPr>
        <xdr:cNvSpPr txBox="1"/>
      </xdr:nvSpPr>
      <xdr:spPr>
        <a:xfrm>
          <a:off x="9391727" y="1478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44640</xdr:rowOff>
    </xdr:from>
    <xdr:ext cx="469744" cy="259045"/>
    <xdr:sp macro="" textlink="">
      <xdr:nvSpPr>
        <xdr:cNvPr id="373" name="n_2mainValue【公営住宅】&#10;一人当たり面積">
          <a:extLst>
            <a:ext uri="{FF2B5EF4-FFF2-40B4-BE49-F238E27FC236}">
              <a16:creationId xmlns:a16="http://schemas.microsoft.com/office/drawing/2014/main" id="{C9F6BF49-9C92-4F78-889E-21AA1A90D724}"/>
            </a:ext>
          </a:extLst>
        </xdr:cNvPr>
        <xdr:cNvSpPr txBox="1"/>
      </xdr:nvSpPr>
      <xdr:spPr>
        <a:xfrm>
          <a:off x="8515427" y="147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44823</xdr:rowOff>
    </xdr:from>
    <xdr:ext cx="469744" cy="259045"/>
    <xdr:sp macro="" textlink="">
      <xdr:nvSpPr>
        <xdr:cNvPr id="374" name="n_3mainValue【公営住宅】&#10;一人当たり面積">
          <a:extLst>
            <a:ext uri="{FF2B5EF4-FFF2-40B4-BE49-F238E27FC236}">
              <a16:creationId xmlns:a16="http://schemas.microsoft.com/office/drawing/2014/main" id="{7B00E380-D5F9-43FB-9F15-346D1476BCA3}"/>
            </a:ext>
          </a:extLst>
        </xdr:cNvPr>
        <xdr:cNvSpPr txBox="1"/>
      </xdr:nvSpPr>
      <xdr:spPr>
        <a:xfrm>
          <a:off x="7626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45234</xdr:rowOff>
    </xdr:from>
    <xdr:ext cx="469744" cy="259045"/>
    <xdr:sp macro="" textlink="">
      <xdr:nvSpPr>
        <xdr:cNvPr id="375" name="n_4mainValue【公営住宅】&#10;一人当たり面積">
          <a:extLst>
            <a:ext uri="{FF2B5EF4-FFF2-40B4-BE49-F238E27FC236}">
              <a16:creationId xmlns:a16="http://schemas.microsoft.com/office/drawing/2014/main" id="{CAE8B473-7A06-49F9-ACF1-C064DCF468BB}"/>
            </a:ext>
          </a:extLst>
        </xdr:cNvPr>
        <xdr:cNvSpPr txBox="1"/>
      </xdr:nvSpPr>
      <xdr:spPr>
        <a:xfrm>
          <a:off x="6737427" y="1478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46D2E65-FB88-41A7-995B-CD4574E1F4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68B8990-E51F-437E-8078-2B0C129FA2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7385336C-7F39-45C8-A343-D794EE1AED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4149AF8-BE75-472A-9D22-BCC76CA407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113B4AE-B374-42E7-9847-8BD6A244CA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E0E64422-D985-40B6-ADA2-A2F22B04CA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BABBDB7-824E-4994-BF7D-547686E5F9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2AC8BE95-FBB0-4A98-9CBB-9805D1DB98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18ABF812-9D45-4516-9F51-CEA0016A4E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EC6198C-7A46-4416-88FB-9DD167E256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99FE638-5D1C-40A7-BF96-29421A9432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7F438713-407E-4894-B567-D92440897E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4CA9F83-7BB7-46B1-8BDD-FF387012F2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B510CE8-AB98-4910-8016-5745B0B6E7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DFE4D34-8976-42B9-B9B3-905DCEB200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4D2A1495-7632-4434-BB5F-A486427CD5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F400CCC-9B6B-472A-8012-EC9FC48442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DCE936A6-AC02-4BE0-B7B0-7A1274FA48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A85CDB1-9FF7-4EDC-B294-70055D4436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49C64113-65E6-4995-A1E8-4C2323D1C2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E5E6AA3-F47F-4DD3-83CE-213E8D7F74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573A580-D79D-4BD1-8FC3-AB9AB67AEB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8FBB4196-3FC1-4176-B751-FBF559E00A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EC97A0B1-B612-41EE-83AF-A58B8BD9A2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6650C475-5F26-40D8-8A03-FC7F0BDF3D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E9CF278-6774-442F-B6C7-CCC116FF4B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4A71212-6F58-4776-AAB3-3D8CAC116E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C394512-4522-485C-8402-D6E5F65A50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47D0BED9-2C16-4C08-8DC4-8649B5D974B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7F137604-6204-4315-81BC-62A3238675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8EB28782-58CA-4D57-A479-1AF0AFEAA1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14806D0C-2472-4679-AB3A-A709B1C540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D3CFE4B9-0A99-43F2-8571-8DC104FC8B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D70BA3D7-3B31-43B1-866B-D5A813D74D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230216BE-C121-41B6-9B84-E3B1F27608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8A3FDB49-B50F-43FF-A823-655024075A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DBB11030-887A-4B75-8FA3-488732948B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EBD7BECA-0670-47E3-9B23-86DD852D68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94B5072B-62D6-4C46-886F-38BC836927C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E2D4034-F1E5-4056-B81B-F1A146797A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F9BB6E07-711B-4C02-B3BC-BC4E358E47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E70F18C4-4041-4D36-B562-CD2E6297A762}"/>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5B6BEF1D-6DA6-4063-92F4-85155801D89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631B6E8A-DB28-4AF5-9236-00F420A31C2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46585FCD-20FB-43E1-8955-DF00B6CDE0F8}"/>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5C667175-4384-4AB7-A55A-41200FDA0E0C}"/>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1ED851E-3B8D-4152-9F13-1D4EE9F50CDB}"/>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D714CFCB-29A9-4D62-B76E-0A14714C4A93}"/>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6712AFFD-1F8D-467E-BC88-6AE56D6EB337}"/>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A81B8A58-7F19-447F-9327-F1728941773D}"/>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25E1D9CF-5F15-4400-A4C7-FDC28C28CBA8}"/>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46C3AD1D-416A-46E0-9118-A938C18C0A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02E8A35-C932-4C18-924D-C845B1E923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EAD53C9-A28B-4045-8EAB-B0A436F4F7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736D8E1-4B4D-4092-931A-851EA9B4DA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86A0F13-8EA2-44FC-A772-6315B92447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88FA617-A047-41A5-83BF-446946ABA8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3" name="楕円 432">
          <a:extLst>
            <a:ext uri="{FF2B5EF4-FFF2-40B4-BE49-F238E27FC236}">
              <a16:creationId xmlns:a16="http://schemas.microsoft.com/office/drawing/2014/main" id="{D57DE809-9560-4664-B910-4356C80C4B15}"/>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530BE5E-97DB-4C8A-8970-80EB60EBE37A}"/>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435" name="楕円 434">
          <a:extLst>
            <a:ext uri="{FF2B5EF4-FFF2-40B4-BE49-F238E27FC236}">
              <a16:creationId xmlns:a16="http://schemas.microsoft.com/office/drawing/2014/main" id="{D61A8E08-BC2F-4D5D-B6C7-56D5AD57C004}"/>
            </a:ext>
          </a:extLst>
        </xdr:cNvPr>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38</xdr:row>
      <xdr:rowOff>121920</xdr:rowOff>
    </xdr:to>
    <xdr:cxnSp macro="">
      <xdr:nvCxnSpPr>
        <xdr:cNvPr id="436" name="直線コネクタ 435">
          <a:extLst>
            <a:ext uri="{FF2B5EF4-FFF2-40B4-BE49-F238E27FC236}">
              <a16:creationId xmlns:a16="http://schemas.microsoft.com/office/drawing/2014/main" id="{A3E42751-EFCA-4F48-81D9-485F8487C238}"/>
            </a:ext>
          </a:extLst>
        </xdr:cNvPr>
        <xdr:cNvCxnSpPr/>
      </xdr:nvCxnSpPr>
      <xdr:spPr>
        <a:xfrm>
          <a:off x="15481300" y="66092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437" name="楕円 436">
          <a:extLst>
            <a:ext uri="{FF2B5EF4-FFF2-40B4-BE49-F238E27FC236}">
              <a16:creationId xmlns:a16="http://schemas.microsoft.com/office/drawing/2014/main" id="{93A3BD60-7BF9-4B9C-8595-2F0E5A3C1047}"/>
            </a:ext>
          </a:extLst>
        </xdr:cNvPr>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94162</xdr:rowOff>
    </xdr:to>
    <xdr:cxnSp macro="">
      <xdr:nvCxnSpPr>
        <xdr:cNvPr id="438" name="直線コネクタ 437">
          <a:extLst>
            <a:ext uri="{FF2B5EF4-FFF2-40B4-BE49-F238E27FC236}">
              <a16:creationId xmlns:a16="http://schemas.microsoft.com/office/drawing/2014/main" id="{099AFB98-BB1B-411F-90CD-A5E491FDD734}"/>
            </a:ext>
          </a:extLst>
        </xdr:cNvPr>
        <xdr:cNvCxnSpPr/>
      </xdr:nvCxnSpPr>
      <xdr:spPr>
        <a:xfrm>
          <a:off x="14592300" y="657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39" name="楕円 438">
          <a:extLst>
            <a:ext uri="{FF2B5EF4-FFF2-40B4-BE49-F238E27FC236}">
              <a16:creationId xmlns:a16="http://schemas.microsoft.com/office/drawing/2014/main" id="{4234B9E7-43D9-40AB-8A9C-68738AE954A0}"/>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59872</xdr:rowOff>
    </xdr:to>
    <xdr:cxnSp macro="">
      <xdr:nvCxnSpPr>
        <xdr:cNvPr id="440" name="直線コネクタ 439">
          <a:extLst>
            <a:ext uri="{FF2B5EF4-FFF2-40B4-BE49-F238E27FC236}">
              <a16:creationId xmlns:a16="http://schemas.microsoft.com/office/drawing/2014/main" id="{4EA0F388-4DCB-4AA8-A2DF-809A3F32E1D6}"/>
            </a:ext>
          </a:extLst>
        </xdr:cNvPr>
        <xdr:cNvCxnSpPr/>
      </xdr:nvCxnSpPr>
      <xdr:spPr>
        <a:xfrm>
          <a:off x="13703300" y="65063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125004</xdr:rowOff>
    </xdr:from>
    <xdr:to>
      <xdr:col>67</xdr:col>
      <xdr:colOff>101600</xdr:colOff>
      <xdr:row>38</xdr:row>
      <xdr:rowOff>55155</xdr:rowOff>
    </xdr:to>
    <xdr:sp macro="" textlink="">
      <xdr:nvSpPr>
        <xdr:cNvPr id="441" name="楕円 440">
          <a:extLst>
            <a:ext uri="{FF2B5EF4-FFF2-40B4-BE49-F238E27FC236}">
              <a16:creationId xmlns:a16="http://schemas.microsoft.com/office/drawing/2014/main" id="{D0836322-05CC-4E8D-B394-A74EB88C2A9C}"/>
            </a:ext>
          </a:extLst>
        </xdr:cNvPr>
        <xdr:cNvSpPr/>
      </xdr:nvSpPr>
      <xdr:spPr>
        <a:xfrm>
          <a:off x="12763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38</xdr:row>
      <xdr:rowOff>4354</xdr:rowOff>
    </xdr:to>
    <xdr:cxnSp macro="">
      <xdr:nvCxnSpPr>
        <xdr:cNvPr id="442" name="直線コネクタ 441">
          <a:extLst>
            <a:ext uri="{FF2B5EF4-FFF2-40B4-BE49-F238E27FC236}">
              <a16:creationId xmlns:a16="http://schemas.microsoft.com/office/drawing/2014/main" id="{7294F967-8470-4842-A1F6-CD3C8B9DFF31}"/>
            </a:ext>
          </a:extLst>
        </xdr:cNvPr>
        <xdr:cNvCxnSpPr/>
      </xdr:nvCxnSpPr>
      <xdr:spPr>
        <a:xfrm flipV="1">
          <a:off x="12814300" y="6506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F41D69B-91C7-4063-AF19-2185A81C69C6}"/>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1C88454-4249-4AC2-96F9-2DEC5A5D7115}"/>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F429BF2-65DA-42B3-A33B-00CFAC077FEB}"/>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A345ABB-D39F-4848-893B-17C26CD49D17}"/>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136089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67FC8A46-3E2D-4BD0-A2D0-D77A05E83BA4}"/>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101799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6D81A2A-8D07-4D1E-A6F9-33DF292C61D8}"/>
            </a:ext>
          </a:extLst>
        </xdr:cNvPr>
        <xdr:cNvSpPr txBox="1"/>
      </xdr:nvSpPr>
      <xdr:spPr>
        <a:xfrm>
          <a:off x="14389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DDC32434-31E5-4B77-B76F-3113C0AC9503}"/>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46281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3ABC98D-60F4-4921-8C54-C43E6DC2D785}"/>
            </a:ext>
          </a:extLst>
        </xdr:cNvPr>
        <xdr:cNvSpPr txBox="1"/>
      </xdr:nvSpPr>
      <xdr:spPr>
        <a:xfrm>
          <a:off x="12611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2479454C-07BE-4E54-8031-2084CB8A3B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522E5A7-C2D1-44D9-AB77-42529832E1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8272994-496A-4F4D-A655-EEC5854FC3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2689C9B-6540-49AC-AA1E-7AF027FAA7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CC778CF-4A10-4311-9BC0-34E8B64AA9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53468CA-A7FB-441A-A01D-CD6826E6BD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E0B87F7-B9E5-437D-B916-D14F417892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0C7FFC8-E963-4821-B604-1AEA8CDEA9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50E454C-A30A-4289-8EFC-4291B4878C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98605D9-EC34-489C-AB6F-F2A2251884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861CED89-94B1-419C-9EA0-9FFAC0C2943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15CEA42B-A111-4DD5-82F3-5C669D1F91E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968A102E-D2C6-4C2F-AAF6-88798168158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604D67E4-F331-4292-8EAB-B2E4C0FA785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67C498F5-DB91-4065-A593-50FC5DEB850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1A69E1C7-114E-45F2-B3EF-00D2CE2DD1E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238BA17B-E630-4680-ADD7-D29B98F97AD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4C03A8E2-CEB8-4183-849A-87D1AEA1D08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B71324D2-51DB-4AA2-977F-43C76D9598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B2E85BB-1C87-478A-831C-C814E6B8C97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1B727F47-E076-44EF-86D2-08A9FBEF64F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67694761-B8A6-4880-BF32-CF364653E36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AF2F6BC-623A-488D-ABDA-83067A0211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6AF17A4-6231-44FD-9C21-AFF0E7A0982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222F845-C709-400D-A7AF-404BE70B81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F175998B-2C6F-4517-B46E-B3C049605B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36C5714-93D4-434E-B914-642EA44CD9E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BEC95895-8254-40A8-AB0C-E2EEB0EB0883}"/>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79DC69BE-A26F-4EC8-B91B-245CFD074E65}"/>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AB67FE72-50AB-4A0C-B147-386406980C29}"/>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9014CB4-C609-480D-A410-9F1A36FCD4E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C7605C75-74FC-4A0C-BA8A-B3515EBC3289}"/>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EB32D0D7-4FBB-4642-AC79-4EB93D68028E}"/>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D0CFC771-C157-460F-BF30-D13E5738E6C9}"/>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E2051E9A-5A89-4162-AC23-1D26279688FD}"/>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F148CEC1-D4F9-47E8-BC8B-67CD8DE63B51}"/>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BF3FF7E-9411-4B5D-9669-A717A7CF9D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110DEF2-828B-48E6-AB4D-2AF6CF1ECB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4F0BDC3-5CAA-4005-8671-F39D05572BB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FCB629D-578D-4986-9A07-FCB3BCED658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2DFDBE6-03E8-49E2-AA64-6C4974697C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20501</xdr:rowOff>
    </xdr:from>
    <xdr:to>
      <xdr:col>116</xdr:col>
      <xdr:colOff>114300</xdr:colOff>
      <xdr:row>38</xdr:row>
      <xdr:rowOff>122101</xdr:rowOff>
    </xdr:to>
    <xdr:sp macro="" textlink="">
      <xdr:nvSpPr>
        <xdr:cNvPr id="492" name="楕円 491">
          <a:extLst>
            <a:ext uri="{FF2B5EF4-FFF2-40B4-BE49-F238E27FC236}">
              <a16:creationId xmlns:a16="http://schemas.microsoft.com/office/drawing/2014/main" id="{6F31EB9D-0C19-44B1-BAA5-82A4A2B00D21}"/>
            </a:ext>
          </a:extLst>
        </xdr:cNvPr>
        <xdr:cNvSpPr/>
      </xdr:nvSpPr>
      <xdr:spPr>
        <a:xfrm>
          <a:off x="22110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43378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FF42739-4692-4001-86B0-E980E17D9E67}"/>
            </a:ext>
          </a:extLst>
        </xdr:cNvPr>
        <xdr:cNvSpPr txBox="1"/>
      </xdr:nvSpPr>
      <xdr:spPr>
        <a:xfrm>
          <a:off x="22199600" y="63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30299</xdr:rowOff>
    </xdr:from>
    <xdr:to>
      <xdr:col>112</xdr:col>
      <xdr:colOff>38100</xdr:colOff>
      <xdr:row>38</xdr:row>
      <xdr:rowOff>131899</xdr:rowOff>
    </xdr:to>
    <xdr:sp macro="" textlink="">
      <xdr:nvSpPr>
        <xdr:cNvPr id="494" name="楕円 493">
          <a:extLst>
            <a:ext uri="{FF2B5EF4-FFF2-40B4-BE49-F238E27FC236}">
              <a16:creationId xmlns:a16="http://schemas.microsoft.com/office/drawing/2014/main" id="{048BCFD0-7C9B-4446-B832-E0A0DBC91229}"/>
            </a:ext>
          </a:extLst>
        </xdr:cNvPr>
        <xdr:cNvSpPr/>
      </xdr:nvSpPr>
      <xdr:spPr>
        <a:xfrm>
          <a:off x="21272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71301</xdr:rowOff>
    </xdr:from>
    <xdr:to>
      <xdr:col>116</xdr:col>
      <xdr:colOff>63500</xdr:colOff>
      <xdr:row>38</xdr:row>
      <xdr:rowOff>81099</xdr:rowOff>
    </xdr:to>
    <xdr:cxnSp macro="">
      <xdr:nvCxnSpPr>
        <xdr:cNvPr id="495" name="直線コネクタ 494">
          <a:extLst>
            <a:ext uri="{FF2B5EF4-FFF2-40B4-BE49-F238E27FC236}">
              <a16:creationId xmlns:a16="http://schemas.microsoft.com/office/drawing/2014/main" id="{37DDD7C5-28DB-47B0-9C09-5AD05FF2572F}"/>
            </a:ext>
          </a:extLst>
        </xdr:cNvPr>
        <xdr:cNvCxnSpPr/>
      </xdr:nvCxnSpPr>
      <xdr:spPr>
        <a:xfrm flipV="1">
          <a:off x="21323300" y="65864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35197</xdr:rowOff>
    </xdr:from>
    <xdr:to>
      <xdr:col>107</xdr:col>
      <xdr:colOff>101600</xdr:colOff>
      <xdr:row>38</xdr:row>
      <xdr:rowOff>136797</xdr:rowOff>
    </xdr:to>
    <xdr:sp macro="" textlink="">
      <xdr:nvSpPr>
        <xdr:cNvPr id="496" name="楕円 495">
          <a:extLst>
            <a:ext uri="{FF2B5EF4-FFF2-40B4-BE49-F238E27FC236}">
              <a16:creationId xmlns:a16="http://schemas.microsoft.com/office/drawing/2014/main" id="{B091874B-8023-4D74-8A81-A4EBE13DFA34}"/>
            </a:ext>
          </a:extLst>
        </xdr:cNvPr>
        <xdr:cNvSpPr/>
      </xdr:nvSpPr>
      <xdr:spPr>
        <a:xfrm>
          <a:off x="2038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81099</xdr:rowOff>
    </xdr:from>
    <xdr:to>
      <xdr:col>111</xdr:col>
      <xdr:colOff>177800</xdr:colOff>
      <xdr:row>38</xdr:row>
      <xdr:rowOff>85997</xdr:rowOff>
    </xdr:to>
    <xdr:cxnSp macro="">
      <xdr:nvCxnSpPr>
        <xdr:cNvPr id="497" name="直線コネクタ 496">
          <a:extLst>
            <a:ext uri="{FF2B5EF4-FFF2-40B4-BE49-F238E27FC236}">
              <a16:creationId xmlns:a16="http://schemas.microsoft.com/office/drawing/2014/main" id="{5823AEC3-4C06-474D-92CB-53C74AAFEF50}"/>
            </a:ext>
          </a:extLst>
        </xdr:cNvPr>
        <xdr:cNvCxnSpPr/>
      </xdr:nvCxnSpPr>
      <xdr:spPr>
        <a:xfrm flipV="1">
          <a:off x="20434300" y="65961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38463</xdr:rowOff>
    </xdr:from>
    <xdr:to>
      <xdr:col>102</xdr:col>
      <xdr:colOff>165100</xdr:colOff>
      <xdr:row>38</xdr:row>
      <xdr:rowOff>140063</xdr:rowOff>
    </xdr:to>
    <xdr:sp macro="" textlink="">
      <xdr:nvSpPr>
        <xdr:cNvPr id="498" name="楕円 497">
          <a:extLst>
            <a:ext uri="{FF2B5EF4-FFF2-40B4-BE49-F238E27FC236}">
              <a16:creationId xmlns:a16="http://schemas.microsoft.com/office/drawing/2014/main" id="{815F0069-F61D-4088-98FE-27BB0AB4D601}"/>
            </a:ext>
          </a:extLst>
        </xdr:cNvPr>
        <xdr:cNvSpPr/>
      </xdr:nvSpPr>
      <xdr:spPr>
        <a:xfrm>
          <a:off x="19494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85997</xdr:rowOff>
    </xdr:from>
    <xdr:to>
      <xdr:col>107</xdr:col>
      <xdr:colOff>50800</xdr:colOff>
      <xdr:row>38</xdr:row>
      <xdr:rowOff>89263</xdr:rowOff>
    </xdr:to>
    <xdr:cxnSp macro="">
      <xdr:nvCxnSpPr>
        <xdr:cNvPr id="499" name="直線コネクタ 498">
          <a:extLst>
            <a:ext uri="{FF2B5EF4-FFF2-40B4-BE49-F238E27FC236}">
              <a16:creationId xmlns:a16="http://schemas.microsoft.com/office/drawing/2014/main" id="{44E8D852-5E10-40BE-9855-0A25DD0314AA}"/>
            </a:ext>
          </a:extLst>
        </xdr:cNvPr>
        <xdr:cNvCxnSpPr/>
      </xdr:nvCxnSpPr>
      <xdr:spPr>
        <a:xfrm flipV="1">
          <a:off x="19545300" y="66010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46627</xdr:rowOff>
    </xdr:from>
    <xdr:to>
      <xdr:col>98</xdr:col>
      <xdr:colOff>38100</xdr:colOff>
      <xdr:row>38</xdr:row>
      <xdr:rowOff>148227</xdr:rowOff>
    </xdr:to>
    <xdr:sp macro="" textlink="">
      <xdr:nvSpPr>
        <xdr:cNvPr id="500" name="楕円 499">
          <a:extLst>
            <a:ext uri="{FF2B5EF4-FFF2-40B4-BE49-F238E27FC236}">
              <a16:creationId xmlns:a16="http://schemas.microsoft.com/office/drawing/2014/main" id="{43D98589-0B9F-4FDE-A299-D3926EED5107}"/>
            </a:ext>
          </a:extLst>
        </xdr:cNvPr>
        <xdr:cNvSpPr/>
      </xdr:nvSpPr>
      <xdr:spPr>
        <a:xfrm>
          <a:off x="18605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89263</xdr:rowOff>
    </xdr:from>
    <xdr:to>
      <xdr:col>102</xdr:col>
      <xdr:colOff>114300</xdr:colOff>
      <xdr:row>38</xdr:row>
      <xdr:rowOff>97427</xdr:rowOff>
    </xdr:to>
    <xdr:cxnSp macro="">
      <xdr:nvCxnSpPr>
        <xdr:cNvPr id="501" name="直線コネクタ 500">
          <a:extLst>
            <a:ext uri="{FF2B5EF4-FFF2-40B4-BE49-F238E27FC236}">
              <a16:creationId xmlns:a16="http://schemas.microsoft.com/office/drawing/2014/main" id="{26CCB373-29CE-4E23-BC32-7DD6EA67FCE1}"/>
            </a:ext>
          </a:extLst>
        </xdr:cNvPr>
        <xdr:cNvCxnSpPr/>
      </xdr:nvCxnSpPr>
      <xdr:spPr>
        <a:xfrm flipV="1">
          <a:off x="18656300" y="66043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47FE3EC0-48A7-4A65-A762-D86391FCDF4F}"/>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78B6713-EF0A-4A11-9661-467767FFF4BA}"/>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B1C9152-C301-47F7-BB8D-8BFAE06B247A}"/>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5D6E249-7913-4D41-8616-F316B1D73AF0}"/>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148426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B83EE2BD-2EDE-4C6E-A758-993ACED1C9E5}"/>
            </a:ext>
          </a:extLst>
        </xdr:cNvPr>
        <xdr:cNvSpPr txBox="1"/>
      </xdr:nvSpPr>
      <xdr:spPr>
        <a:xfrm>
          <a:off x="21075727"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5445919-0549-4210-985C-773C6B65BFD2}"/>
            </a:ext>
          </a:extLst>
        </xdr:cNvPr>
        <xdr:cNvSpPr txBox="1"/>
      </xdr:nvSpPr>
      <xdr:spPr>
        <a:xfrm>
          <a:off x="20199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156590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FD2EA5C-26A3-47CC-A830-97AB0B11813C}"/>
            </a:ext>
          </a:extLst>
        </xdr:cNvPr>
        <xdr:cNvSpPr txBox="1"/>
      </xdr:nvSpPr>
      <xdr:spPr>
        <a:xfrm>
          <a:off x="19310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164754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21E45D4B-54B3-46FD-B449-74BDD080352D}"/>
            </a:ext>
          </a:extLst>
        </xdr:cNvPr>
        <xdr:cNvSpPr txBox="1"/>
      </xdr:nvSpPr>
      <xdr:spPr>
        <a:xfrm>
          <a:off x="18421427" y="63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825B95B-7DB4-41D1-AE2A-62378699EF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952A639-3094-4C23-839C-7DDCBFBFE1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5632E16-19D6-4191-9ACC-FE6FC02755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351DD38-A51D-489A-B5EF-255EB59FC9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D0DF493-184C-421C-B47E-FAB21B8D02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3E747CC-1CA5-41E5-8E8D-012F61E7C0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264745A-F4F6-4CD9-B82B-9D2EABD9EB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DF29CCF-8A3B-4E7F-8ADF-FA76C39E77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F837B26-071A-43DB-9A4E-D55DF8EE6D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CF201B1-C12D-4EAA-A4DF-299BB91C0F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61FE442-51FB-4021-A8BD-559137D923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28B87FD-1DAE-4C3E-A230-C2FDF6C495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2B69A853-4D85-41F0-B090-26805EB5A17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F4A90C6-B9AF-4690-A974-3B60BC6FB9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709EA93-1F92-4FF3-9EDC-5735A1A9AA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574E5FD-4630-488A-9FD3-0C731EB3A4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6D6974E-C80A-4DDC-9DF6-8369DDB8727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2ED6A24-8B6C-4A48-B6E1-915F1B38A3E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9A6B4AE8-898D-4C8F-99B5-4C7FAB41531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C9BBE496-5CA4-428C-9D1C-D47056AAF5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251D109E-B974-49EB-82A9-D62AE07244B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A91C3E05-75F1-4FBF-B185-F75DA42BE3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7441751-5259-45A3-8DCF-039B91E2923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E653836-547F-4E44-A6AB-E0D0D098C8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9F8DB20-8913-4333-8509-BE6E7C8B75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59FB7C68-1FA9-4F67-A7E1-5F49B4924C65}"/>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B134EC7-C67D-45EC-A64B-E26F6A38EA03}"/>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95E59ADC-5C70-48B3-B96B-814BBA80AC5C}"/>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B35AEC1-1663-4593-B4A6-47077397595A}"/>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FFCA0171-B063-49B6-9EA7-DA4F827AE6DB}"/>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CE92EC5-B7BE-45B2-B98D-D7B89F1A731C}"/>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03A14C67-8F7D-4225-BA10-511DD9AECF15}"/>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8B2881D6-7B06-4E6B-9409-FC7C576EDEC3}"/>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FAF4242-C990-43A9-BA81-901498C996E2}"/>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925EB628-27A5-481F-9438-A44549D0845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3D059355-C15B-4C03-8313-2BFA383AFA23}"/>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FE63248-6331-4E53-8CFD-DD7B444FBD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B71C95B-1AF3-4413-A6AB-57302BE5B5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98684F5-10AD-4B7A-8AEF-A0F37D79CC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BD9477C-D901-4719-A88F-C4EBAD4BB6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4D7470A-686E-487A-899D-BE979DA7B7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61867</xdr:rowOff>
    </xdr:from>
    <xdr:to>
      <xdr:col>85</xdr:col>
      <xdr:colOff>177800</xdr:colOff>
      <xdr:row>62</xdr:row>
      <xdr:rowOff>163467</xdr:rowOff>
    </xdr:to>
    <xdr:sp macro="" textlink="">
      <xdr:nvSpPr>
        <xdr:cNvPr id="551" name="楕円 550">
          <a:extLst>
            <a:ext uri="{FF2B5EF4-FFF2-40B4-BE49-F238E27FC236}">
              <a16:creationId xmlns:a16="http://schemas.microsoft.com/office/drawing/2014/main" id="{6E8F95D7-5CFE-491D-8141-2039A19E06F0}"/>
            </a:ext>
          </a:extLst>
        </xdr:cNvPr>
        <xdr:cNvSpPr/>
      </xdr:nvSpPr>
      <xdr:spPr>
        <a:xfrm>
          <a:off x="16268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40294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F1A725B-ABD8-4CB6-834D-7AFF4BC9AFA8}"/>
            </a:ext>
          </a:extLst>
        </xdr:cNvPr>
        <xdr:cNvSpPr txBox="1"/>
      </xdr:nvSpPr>
      <xdr:spPr>
        <a:xfrm>
          <a:off x="16357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42273</xdr:rowOff>
    </xdr:from>
    <xdr:to>
      <xdr:col>81</xdr:col>
      <xdr:colOff>101600</xdr:colOff>
      <xdr:row>62</xdr:row>
      <xdr:rowOff>143873</xdr:rowOff>
    </xdr:to>
    <xdr:sp macro="" textlink="">
      <xdr:nvSpPr>
        <xdr:cNvPr id="553" name="楕円 552">
          <a:extLst>
            <a:ext uri="{FF2B5EF4-FFF2-40B4-BE49-F238E27FC236}">
              <a16:creationId xmlns:a16="http://schemas.microsoft.com/office/drawing/2014/main" id="{5B3751EE-8F9A-409D-A778-31C19FECF748}"/>
            </a:ext>
          </a:extLst>
        </xdr:cNvPr>
        <xdr:cNvSpPr/>
      </xdr:nvSpPr>
      <xdr:spPr>
        <a:xfrm>
          <a:off x="15430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93073</xdr:rowOff>
    </xdr:from>
    <xdr:to>
      <xdr:col>85</xdr:col>
      <xdr:colOff>127000</xdr:colOff>
      <xdr:row>62</xdr:row>
      <xdr:rowOff>112667</xdr:rowOff>
    </xdr:to>
    <xdr:cxnSp macro="">
      <xdr:nvCxnSpPr>
        <xdr:cNvPr id="554" name="直線コネクタ 553">
          <a:extLst>
            <a:ext uri="{FF2B5EF4-FFF2-40B4-BE49-F238E27FC236}">
              <a16:creationId xmlns:a16="http://schemas.microsoft.com/office/drawing/2014/main" id="{A4190E6B-E14C-45A3-87BD-E34CB6C1BE33}"/>
            </a:ext>
          </a:extLst>
        </xdr:cNvPr>
        <xdr:cNvCxnSpPr/>
      </xdr:nvCxnSpPr>
      <xdr:spPr>
        <a:xfrm>
          <a:off x="15481300" y="107229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555" name="楕円 554">
          <a:extLst>
            <a:ext uri="{FF2B5EF4-FFF2-40B4-BE49-F238E27FC236}">
              <a16:creationId xmlns:a16="http://schemas.microsoft.com/office/drawing/2014/main" id="{D84379E6-46A3-48A5-B32A-84A2B9983396}"/>
            </a:ext>
          </a:extLst>
        </xdr:cNvPr>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93073</xdr:rowOff>
    </xdr:to>
    <xdr:cxnSp macro="">
      <xdr:nvCxnSpPr>
        <xdr:cNvPr id="556" name="直線コネクタ 555">
          <a:extLst>
            <a:ext uri="{FF2B5EF4-FFF2-40B4-BE49-F238E27FC236}">
              <a16:creationId xmlns:a16="http://schemas.microsoft.com/office/drawing/2014/main" id="{347B9D04-F741-48F1-AD1F-83CFA17093EB}"/>
            </a:ext>
          </a:extLst>
        </xdr:cNvPr>
        <xdr:cNvCxnSpPr/>
      </xdr:nvCxnSpPr>
      <xdr:spPr>
        <a:xfrm>
          <a:off x="14592300" y="106952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557" name="楕円 556">
          <a:extLst>
            <a:ext uri="{FF2B5EF4-FFF2-40B4-BE49-F238E27FC236}">
              <a16:creationId xmlns:a16="http://schemas.microsoft.com/office/drawing/2014/main" id="{9CE5571D-E887-4F63-AB7D-4CB33322C71A}"/>
            </a:ext>
          </a:extLst>
        </xdr:cNvPr>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65315</xdr:rowOff>
    </xdr:to>
    <xdr:cxnSp macro="">
      <xdr:nvCxnSpPr>
        <xdr:cNvPr id="558" name="直線コネクタ 557">
          <a:extLst>
            <a:ext uri="{FF2B5EF4-FFF2-40B4-BE49-F238E27FC236}">
              <a16:creationId xmlns:a16="http://schemas.microsoft.com/office/drawing/2014/main" id="{A207FE3D-08EB-499E-8F53-56AF9CA0EB31}"/>
            </a:ext>
          </a:extLst>
        </xdr:cNvPr>
        <xdr:cNvCxnSpPr/>
      </xdr:nvCxnSpPr>
      <xdr:spPr>
        <a:xfrm>
          <a:off x="13703300" y="106690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59" name="楕円 558">
          <a:extLst>
            <a:ext uri="{FF2B5EF4-FFF2-40B4-BE49-F238E27FC236}">
              <a16:creationId xmlns:a16="http://schemas.microsoft.com/office/drawing/2014/main" id="{1BA65AE1-5508-4031-855B-B242B654AC42}"/>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39188</xdr:rowOff>
    </xdr:to>
    <xdr:cxnSp macro="">
      <xdr:nvCxnSpPr>
        <xdr:cNvPr id="560" name="直線コネクタ 559">
          <a:extLst>
            <a:ext uri="{FF2B5EF4-FFF2-40B4-BE49-F238E27FC236}">
              <a16:creationId xmlns:a16="http://schemas.microsoft.com/office/drawing/2014/main" id="{BC065E05-70FF-4922-A62A-880D7B080C7C}"/>
            </a:ext>
          </a:extLst>
        </xdr:cNvPr>
        <xdr:cNvCxnSpPr/>
      </xdr:nvCxnSpPr>
      <xdr:spPr>
        <a:xfrm>
          <a:off x="12814300" y="10646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AACC8E5D-24B7-48B0-A288-5D9097EAB5A4}"/>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A85A7FD3-5C85-4CE8-9022-11A6894F8055}"/>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F1EC491E-52D7-4047-A454-C70BE59846AC}"/>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C3EF0485-876B-4B6B-889D-1B83D79D742E}"/>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135000</xdr:rowOff>
    </xdr:from>
    <xdr:ext cx="405111" cy="259045"/>
    <xdr:sp macro="" textlink="">
      <xdr:nvSpPr>
        <xdr:cNvPr id="565" name="n_1mainValue【学校施設】&#10;有形固定資産減価償却率">
          <a:extLst>
            <a:ext uri="{FF2B5EF4-FFF2-40B4-BE49-F238E27FC236}">
              <a16:creationId xmlns:a16="http://schemas.microsoft.com/office/drawing/2014/main" id="{9C1B6EA4-C38B-4DA6-8F7F-3DAB1BBC2104}"/>
            </a:ext>
          </a:extLst>
        </xdr:cNvPr>
        <xdr:cNvSpPr txBox="1"/>
      </xdr:nvSpPr>
      <xdr:spPr>
        <a:xfrm>
          <a:off x="15266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566" name="n_2mainValue【学校施設】&#10;有形固定資産減価償却率">
          <a:extLst>
            <a:ext uri="{FF2B5EF4-FFF2-40B4-BE49-F238E27FC236}">
              <a16:creationId xmlns:a16="http://schemas.microsoft.com/office/drawing/2014/main" id="{D38C01A2-D5CC-41CF-94EE-35D484A9049F}"/>
            </a:ext>
          </a:extLst>
        </xdr:cNvPr>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567" name="n_3mainValue【学校施設】&#10;有形固定資産減価償却率">
          <a:extLst>
            <a:ext uri="{FF2B5EF4-FFF2-40B4-BE49-F238E27FC236}">
              <a16:creationId xmlns:a16="http://schemas.microsoft.com/office/drawing/2014/main" id="{FBA8AE39-29A3-4DD8-BA6B-72F3D35BDE0B}"/>
            </a:ext>
          </a:extLst>
        </xdr:cNvPr>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68" name="n_4mainValue【学校施設】&#10;有形固定資産減価償却率">
          <a:extLst>
            <a:ext uri="{FF2B5EF4-FFF2-40B4-BE49-F238E27FC236}">
              <a16:creationId xmlns:a16="http://schemas.microsoft.com/office/drawing/2014/main" id="{C6A98F3B-BD28-4907-A7EA-736815A11D03}"/>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51781B5-BF20-4AC3-B5B2-FFCCDCC1E9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5EA3C2C-26CC-4F63-A057-AD57AEE147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D62AE67-8D97-4551-807E-2A1F949D63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2ED4567-A291-43F2-BAF8-73B6AFC7DB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F22B4ED-274D-412D-B805-AF76F81C89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5376186-C3B6-4998-A09E-F08B795834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8C2BB99-05BA-4C86-B0DE-E9E6775756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4EEC157-D575-47B6-8B6C-C8CC2B2D36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4A4F98F-2DC9-4FED-B8D4-FB86E86B00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D2938EE-7643-41E4-8BCF-C46AEDC07D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EFE55B9A-B959-49E6-826E-5071C9419A1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DEFAC96-6FAA-477C-A7CE-E3039CFA73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9B2509A4-1853-46A2-9D48-23128F718E7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E939FDED-51CE-4037-B32D-BCB45C76AB4A}"/>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184E040-9311-41D1-9019-9CA4D9A3DE8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FA93EDB-13B2-4EEF-BD08-1EE8316DCDB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BE44F45D-8C7C-4195-9D53-0826F633BD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826FDDE4-222B-4302-A4D5-0A4C694E252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50B123FB-D929-4CC8-AB5B-8AA84D02CC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CA428CBC-8725-44AB-A297-D0629A50328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C5F0014-8214-4FC2-937C-80C880E049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992DD40-4BA9-4444-946B-BFC9A966D85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2B19B39-DA71-4A35-B786-2CD0A0BEDD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8A86823A-FC6D-457C-941F-7F174F195B92}"/>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ADDDC462-7485-4B79-AA97-DA63FEDECE55}"/>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8F80D6A5-751F-4E3F-9E67-3AF1F76B71FE}"/>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9E4D12D-B5EE-4285-BD6A-39019EBE9038}"/>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7C31ABEA-000B-4D39-A675-827CC8FE66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65154F8-D6E6-4FB2-BA62-DC9F181CC617}"/>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8E396033-3763-4FFE-B3E7-839F8A480B0C}"/>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DAE6281E-3FDD-4D2A-8B17-9BED3D8B4FF3}"/>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4B1FD64F-09F3-41DC-B741-BFD44EE5E5A2}"/>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64FED528-5E3F-4E7F-A33C-FDE53197C622}"/>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B45435AD-4DC6-427E-98AC-711EDC795FAB}"/>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DBEC6BB-F7B5-4DD8-8E92-4573816C5A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9FF3DC6-38C4-469F-8F02-EF95D9CC33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7660E1F-D9E0-4151-BA6F-4ED9A12D3D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5C6181D-15DC-4294-9482-7CE97B402C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6148035-2808-4FE1-B808-0563D43722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103315</xdr:rowOff>
    </xdr:from>
    <xdr:to>
      <xdr:col>116</xdr:col>
      <xdr:colOff>114300</xdr:colOff>
      <xdr:row>64</xdr:row>
      <xdr:rowOff>33465</xdr:rowOff>
    </xdr:to>
    <xdr:sp macro="" textlink="">
      <xdr:nvSpPr>
        <xdr:cNvPr id="608" name="楕円 607">
          <a:extLst>
            <a:ext uri="{FF2B5EF4-FFF2-40B4-BE49-F238E27FC236}">
              <a16:creationId xmlns:a16="http://schemas.microsoft.com/office/drawing/2014/main" id="{FB47E85E-E5AE-49F6-9445-D254D1129B0F}"/>
            </a:ext>
          </a:extLst>
        </xdr:cNvPr>
        <xdr:cNvSpPr/>
      </xdr:nvSpPr>
      <xdr:spPr>
        <a:xfrm>
          <a:off x="22110700" y="109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F5577247-955A-4BE4-85EB-B95A4A4BDB5D}"/>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104534</xdr:rowOff>
    </xdr:from>
    <xdr:to>
      <xdr:col>112</xdr:col>
      <xdr:colOff>38100</xdr:colOff>
      <xdr:row>64</xdr:row>
      <xdr:rowOff>34684</xdr:rowOff>
    </xdr:to>
    <xdr:sp macro="" textlink="">
      <xdr:nvSpPr>
        <xdr:cNvPr id="610" name="楕円 609">
          <a:extLst>
            <a:ext uri="{FF2B5EF4-FFF2-40B4-BE49-F238E27FC236}">
              <a16:creationId xmlns:a16="http://schemas.microsoft.com/office/drawing/2014/main" id="{9DFE9A7B-4AE3-47DA-8C15-213A15786F62}"/>
            </a:ext>
          </a:extLst>
        </xdr:cNvPr>
        <xdr:cNvSpPr/>
      </xdr:nvSpPr>
      <xdr:spPr>
        <a:xfrm>
          <a:off x="21272500" y="109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154115</xdr:rowOff>
    </xdr:from>
    <xdr:to>
      <xdr:col>116</xdr:col>
      <xdr:colOff>63500</xdr:colOff>
      <xdr:row>63</xdr:row>
      <xdr:rowOff>155334</xdr:rowOff>
    </xdr:to>
    <xdr:cxnSp macro="">
      <xdr:nvCxnSpPr>
        <xdr:cNvPr id="611" name="直線コネクタ 610">
          <a:extLst>
            <a:ext uri="{FF2B5EF4-FFF2-40B4-BE49-F238E27FC236}">
              <a16:creationId xmlns:a16="http://schemas.microsoft.com/office/drawing/2014/main" id="{10EA6CAF-FEDA-4D0C-8F43-F74501A71710}"/>
            </a:ext>
          </a:extLst>
        </xdr:cNvPr>
        <xdr:cNvCxnSpPr/>
      </xdr:nvCxnSpPr>
      <xdr:spPr>
        <a:xfrm flipV="1">
          <a:off x="21323300" y="10955465"/>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105181</xdr:rowOff>
    </xdr:from>
    <xdr:to>
      <xdr:col>107</xdr:col>
      <xdr:colOff>101600</xdr:colOff>
      <xdr:row>64</xdr:row>
      <xdr:rowOff>35331</xdr:rowOff>
    </xdr:to>
    <xdr:sp macro="" textlink="">
      <xdr:nvSpPr>
        <xdr:cNvPr id="612" name="楕円 611">
          <a:extLst>
            <a:ext uri="{FF2B5EF4-FFF2-40B4-BE49-F238E27FC236}">
              <a16:creationId xmlns:a16="http://schemas.microsoft.com/office/drawing/2014/main" id="{0EE414E0-ED0C-4F30-85E8-CCE1E0B501AB}"/>
            </a:ext>
          </a:extLst>
        </xdr:cNvPr>
        <xdr:cNvSpPr/>
      </xdr:nvSpPr>
      <xdr:spPr>
        <a:xfrm>
          <a:off x="20383500" y="109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155334</xdr:rowOff>
    </xdr:from>
    <xdr:to>
      <xdr:col>111</xdr:col>
      <xdr:colOff>177800</xdr:colOff>
      <xdr:row>63</xdr:row>
      <xdr:rowOff>155981</xdr:rowOff>
    </xdr:to>
    <xdr:cxnSp macro="">
      <xdr:nvCxnSpPr>
        <xdr:cNvPr id="613" name="直線コネクタ 612">
          <a:extLst>
            <a:ext uri="{FF2B5EF4-FFF2-40B4-BE49-F238E27FC236}">
              <a16:creationId xmlns:a16="http://schemas.microsoft.com/office/drawing/2014/main" id="{48E7A353-8631-415B-9CAE-A5BCCBF52617}"/>
            </a:ext>
          </a:extLst>
        </xdr:cNvPr>
        <xdr:cNvCxnSpPr/>
      </xdr:nvCxnSpPr>
      <xdr:spPr>
        <a:xfrm flipV="1">
          <a:off x="20434300" y="1095668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105601</xdr:rowOff>
    </xdr:from>
    <xdr:to>
      <xdr:col>102</xdr:col>
      <xdr:colOff>165100</xdr:colOff>
      <xdr:row>64</xdr:row>
      <xdr:rowOff>35751</xdr:rowOff>
    </xdr:to>
    <xdr:sp macro="" textlink="">
      <xdr:nvSpPr>
        <xdr:cNvPr id="614" name="楕円 613">
          <a:extLst>
            <a:ext uri="{FF2B5EF4-FFF2-40B4-BE49-F238E27FC236}">
              <a16:creationId xmlns:a16="http://schemas.microsoft.com/office/drawing/2014/main" id="{7F0F9D22-3EE3-4BAE-B5FF-3E685A194082}"/>
            </a:ext>
          </a:extLst>
        </xdr:cNvPr>
        <xdr:cNvSpPr/>
      </xdr:nvSpPr>
      <xdr:spPr>
        <a:xfrm>
          <a:off x="19494500" y="10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155981</xdr:rowOff>
    </xdr:from>
    <xdr:to>
      <xdr:col>107</xdr:col>
      <xdr:colOff>50800</xdr:colOff>
      <xdr:row>63</xdr:row>
      <xdr:rowOff>156401</xdr:rowOff>
    </xdr:to>
    <xdr:cxnSp macro="">
      <xdr:nvCxnSpPr>
        <xdr:cNvPr id="615" name="直線コネクタ 614">
          <a:extLst>
            <a:ext uri="{FF2B5EF4-FFF2-40B4-BE49-F238E27FC236}">
              <a16:creationId xmlns:a16="http://schemas.microsoft.com/office/drawing/2014/main" id="{3BC008BE-D366-4AA7-BF93-D061D5D06687}"/>
            </a:ext>
          </a:extLst>
        </xdr:cNvPr>
        <xdr:cNvCxnSpPr/>
      </xdr:nvCxnSpPr>
      <xdr:spPr>
        <a:xfrm flipV="1">
          <a:off x="19545300" y="1095733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106705</xdr:rowOff>
    </xdr:from>
    <xdr:to>
      <xdr:col>98</xdr:col>
      <xdr:colOff>38100</xdr:colOff>
      <xdr:row>64</xdr:row>
      <xdr:rowOff>36855</xdr:rowOff>
    </xdr:to>
    <xdr:sp macro="" textlink="">
      <xdr:nvSpPr>
        <xdr:cNvPr id="616" name="楕円 615">
          <a:extLst>
            <a:ext uri="{FF2B5EF4-FFF2-40B4-BE49-F238E27FC236}">
              <a16:creationId xmlns:a16="http://schemas.microsoft.com/office/drawing/2014/main" id="{41138DD5-1876-4A6E-A858-4399744E9880}"/>
            </a:ext>
          </a:extLst>
        </xdr:cNvPr>
        <xdr:cNvSpPr/>
      </xdr:nvSpPr>
      <xdr:spPr>
        <a:xfrm>
          <a:off x="18605500" y="109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156401</xdr:rowOff>
    </xdr:from>
    <xdr:to>
      <xdr:col>102</xdr:col>
      <xdr:colOff>114300</xdr:colOff>
      <xdr:row>63</xdr:row>
      <xdr:rowOff>157505</xdr:rowOff>
    </xdr:to>
    <xdr:cxnSp macro="">
      <xdr:nvCxnSpPr>
        <xdr:cNvPr id="617" name="直線コネクタ 616">
          <a:extLst>
            <a:ext uri="{FF2B5EF4-FFF2-40B4-BE49-F238E27FC236}">
              <a16:creationId xmlns:a16="http://schemas.microsoft.com/office/drawing/2014/main" id="{7BB88FA2-9C27-4224-B94C-341728313C7C}"/>
            </a:ext>
          </a:extLst>
        </xdr:cNvPr>
        <xdr:cNvCxnSpPr/>
      </xdr:nvCxnSpPr>
      <xdr:spPr>
        <a:xfrm flipV="1">
          <a:off x="18656300" y="10957751"/>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1D39AB9A-DABB-4453-89A5-96031F51D8A9}"/>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DF08E06F-4D0D-4B83-AC6F-59A10183416E}"/>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175AF34B-F0C7-43C6-AAAA-D3539B4C8E63}"/>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30426991-657F-4922-94C0-5641C5C6FA42}"/>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25811</xdr:rowOff>
    </xdr:from>
    <xdr:ext cx="469744" cy="259045"/>
    <xdr:sp macro="" textlink="">
      <xdr:nvSpPr>
        <xdr:cNvPr id="622" name="n_1mainValue【学校施設】&#10;一人当たり面積">
          <a:extLst>
            <a:ext uri="{FF2B5EF4-FFF2-40B4-BE49-F238E27FC236}">
              <a16:creationId xmlns:a16="http://schemas.microsoft.com/office/drawing/2014/main" id="{E3EDAC6D-FE2C-4AED-ABD2-15F7C2A3242C}"/>
            </a:ext>
          </a:extLst>
        </xdr:cNvPr>
        <xdr:cNvSpPr txBox="1"/>
      </xdr:nvSpPr>
      <xdr:spPr>
        <a:xfrm>
          <a:off x="21075727" y="1099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26458</xdr:rowOff>
    </xdr:from>
    <xdr:ext cx="469744" cy="259045"/>
    <xdr:sp macro="" textlink="">
      <xdr:nvSpPr>
        <xdr:cNvPr id="623" name="n_2mainValue【学校施設】&#10;一人当たり面積">
          <a:extLst>
            <a:ext uri="{FF2B5EF4-FFF2-40B4-BE49-F238E27FC236}">
              <a16:creationId xmlns:a16="http://schemas.microsoft.com/office/drawing/2014/main" id="{23BFF1AA-8F73-40CC-B5A3-051A19DADCA3}"/>
            </a:ext>
          </a:extLst>
        </xdr:cNvPr>
        <xdr:cNvSpPr txBox="1"/>
      </xdr:nvSpPr>
      <xdr:spPr>
        <a:xfrm>
          <a:off x="20199427" y="109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26878</xdr:rowOff>
    </xdr:from>
    <xdr:ext cx="469744" cy="259045"/>
    <xdr:sp macro="" textlink="">
      <xdr:nvSpPr>
        <xdr:cNvPr id="624" name="n_3mainValue【学校施設】&#10;一人当たり面積">
          <a:extLst>
            <a:ext uri="{FF2B5EF4-FFF2-40B4-BE49-F238E27FC236}">
              <a16:creationId xmlns:a16="http://schemas.microsoft.com/office/drawing/2014/main" id="{2A1C8782-9742-4450-9926-D882EF371D6B}"/>
            </a:ext>
          </a:extLst>
        </xdr:cNvPr>
        <xdr:cNvSpPr txBox="1"/>
      </xdr:nvSpPr>
      <xdr:spPr>
        <a:xfrm>
          <a:off x="19310427" y="109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27982</xdr:rowOff>
    </xdr:from>
    <xdr:ext cx="469744" cy="259045"/>
    <xdr:sp macro="" textlink="">
      <xdr:nvSpPr>
        <xdr:cNvPr id="625" name="n_4mainValue【学校施設】&#10;一人当たり面積">
          <a:extLst>
            <a:ext uri="{FF2B5EF4-FFF2-40B4-BE49-F238E27FC236}">
              <a16:creationId xmlns:a16="http://schemas.microsoft.com/office/drawing/2014/main" id="{07AA2DDA-9AE5-452B-B95D-C63005AE2D70}"/>
            </a:ext>
          </a:extLst>
        </xdr:cNvPr>
        <xdr:cNvSpPr txBox="1"/>
      </xdr:nvSpPr>
      <xdr:spPr>
        <a:xfrm>
          <a:off x="18421427" y="11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03E064E-89B1-4995-898E-73E5FFC4EA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E8ACB28-5960-4329-9B11-A6C17065F9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A2B3FFC-D844-435E-B571-ACB65C8C06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4AEE526-6E56-4671-B8C4-EC9BF2E4A2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9801D82-B00F-4266-A5F5-B764D029CB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3CD1CF3-3E41-4C78-AA04-E75A8B593E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E1E5379-F131-46BB-A1C5-DA489BDEE4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9781868-50C7-40CD-A7E1-C516BA7D90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255A074-556C-4422-AD44-BB00211568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7CF6591D-E4A0-4DCB-A1CD-70C424C45A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1C4B9460-8FBF-4AFD-9696-26CF7A570E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C0186DBA-0E12-440F-9B67-759DFD2E23C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524E350E-F9ED-4760-AB39-7871916FA44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45148AD-AC3E-4F55-ABB0-36F685E751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6763D9A5-ED9B-4238-B336-595708AF8D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5CDB568-D734-4A11-92CC-88BE82981B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6085730A-F6CF-40A2-B913-78844C2B08A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275B76EF-7D08-4289-B427-C7A24C0E14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B3662EF9-C1C6-4676-9173-591A012DDB6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FC42ED1D-7E1D-427C-8A28-4BCC6233426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230A62DE-9E33-44EC-AF5D-C0C6A7EA26F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7384CA47-3710-4654-AF94-3C5CF1C1B9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DB8BE9F0-62FE-409C-9F7F-8065F4B0A2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F2D55547-6D33-430B-9EB7-5D9295ED0D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9800F652-00C8-4025-AD90-CF2D485B3A71}"/>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a:extLst>
            <a:ext uri="{FF2B5EF4-FFF2-40B4-BE49-F238E27FC236}">
              <a16:creationId xmlns:a16="http://schemas.microsoft.com/office/drawing/2014/main" id="{02F1CFB4-7AEE-4C58-8DA8-9602E1DEB55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FF24E0CA-B345-461A-A727-D7359D6D9EA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a:extLst>
            <a:ext uri="{FF2B5EF4-FFF2-40B4-BE49-F238E27FC236}">
              <a16:creationId xmlns:a16="http://schemas.microsoft.com/office/drawing/2014/main" id="{E509AB24-52BC-478F-AFA3-0EF090B7CB67}"/>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a:extLst>
            <a:ext uri="{FF2B5EF4-FFF2-40B4-BE49-F238E27FC236}">
              <a16:creationId xmlns:a16="http://schemas.microsoft.com/office/drawing/2014/main" id="{94D04DA6-1798-44DC-9043-84128537DD93}"/>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55" name="【児童館】&#10;有形固定資産減価償却率平均値テキスト">
          <a:extLst>
            <a:ext uri="{FF2B5EF4-FFF2-40B4-BE49-F238E27FC236}">
              <a16:creationId xmlns:a16="http://schemas.microsoft.com/office/drawing/2014/main" id="{B58C6251-E007-4565-B447-6FCD18339730}"/>
            </a:ext>
          </a:extLst>
        </xdr:cNvPr>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a:extLst>
            <a:ext uri="{FF2B5EF4-FFF2-40B4-BE49-F238E27FC236}">
              <a16:creationId xmlns:a16="http://schemas.microsoft.com/office/drawing/2014/main" id="{226EB349-8CDD-4512-B271-54338277FA22}"/>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a:extLst>
            <a:ext uri="{FF2B5EF4-FFF2-40B4-BE49-F238E27FC236}">
              <a16:creationId xmlns:a16="http://schemas.microsoft.com/office/drawing/2014/main" id="{0B1C0E62-21FF-4F1C-B73D-8729DEDF9704}"/>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a:extLst>
            <a:ext uri="{FF2B5EF4-FFF2-40B4-BE49-F238E27FC236}">
              <a16:creationId xmlns:a16="http://schemas.microsoft.com/office/drawing/2014/main" id="{49165095-582F-451F-BBFF-A4C756D42097}"/>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a:extLst>
            <a:ext uri="{FF2B5EF4-FFF2-40B4-BE49-F238E27FC236}">
              <a16:creationId xmlns:a16="http://schemas.microsoft.com/office/drawing/2014/main" id="{4FB951B2-EEFF-43D4-A615-B6564EC2615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a:extLst>
            <a:ext uri="{FF2B5EF4-FFF2-40B4-BE49-F238E27FC236}">
              <a16:creationId xmlns:a16="http://schemas.microsoft.com/office/drawing/2014/main" id="{99268F70-93C7-4ACC-B386-429BA79A427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91B79F7-AC22-40D1-9C43-5AB95A89F3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45F65EA-0DB7-433E-B1B1-0EF8BA0019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91B29B7-628B-4DBD-B497-D0EA3130B7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CAFBF06-4F7F-45C7-8E14-D68BE1CCA7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D61A249-7560-4E02-B727-8521106FB0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170180</xdr:rowOff>
    </xdr:from>
    <xdr:to>
      <xdr:col>85</xdr:col>
      <xdr:colOff>177800</xdr:colOff>
      <xdr:row>86</xdr:row>
      <xdr:rowOff>100330</xdr:rowOff>
    </xdr:to>
    <xdr:sp macro="" textlink="">
      <xdr:nvSpPr>
        <xdr:cNvPr id="666" name="楕円 665">
          <a:extLst>
            <a:ext uri="{FF2B5EF4-FFF2-40B4-BE49-F238E27FC236}">
              <a16:creationId xmlns:a16="http://schemas.microsoft.com/office/drawing/2014/main" id="{C1F77498-9D70-485A-B303-83BC02393C3E}"/>
            </a:ext>
          </a:extLst>
        </xdr:cNvPr>
        <xdr:cNvSpPr/>
      </xdr:nvSpPr>
      <xdr:spPr>
        <a:xfrm>
          <a:off x="16268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85107</xdr:rowOff>
    </xdr:from>
    <xdr:ext cx="405111" cy="259045"/>
    <xdr:sp macro="" textlink="">
      <xdr:nvSpPr>
        <xdr:cNvPr id="667" name="【児童館】&#10;有形固定資産減価償却率該当値テキスト">
          <a:extLst>
            <a:ext uri="{FF2B5EF4-FFF2-40B4-BE49-F238E27FC236}">
              <a16:creationId xmlns:a16="http://schemas.microsoft.com/office/drawing/2014/main" id="{F6FFB4AC-FF53-4138-8785-6A4EFF55A3DD}"/>
            </a:ext>
          </a:extLst>
        </xdr:cNvPr>
        <xdr:cNvSpPr txBox="1"/>
      </xdr:nvSpPr>
      <xdr:spPr>
        <a:xfrm>
          <a:off x="16357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68" name="楕円 667">
          <a:extLst>
            <a:ext uri="{FF2B5EF4-FFF2-40B4-BE49-F238E27FC236}">
              <a16:creationId xmlns:a16="http://schemas.microsoft.com/office/drawing/2014/main" id="{8764FE5B-F67C-49ED-80D4-502FD602E2B2}"/>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86</xdr:row>
      <xdr:rowOff>49530</xdr:rowOff>
    </xdr:to>
    <xdr:cxnSp macro="">
      <xdr:nvCxnSpPr>
        <xdr:cNvPr id="669" name="直線コネクタ 668">
          <a:extLst>
            <a:ext uri="{FF2B5EF4-FFF2-40B4-BE49-F238E27FC236}">
              <a16:creationId xmlns:a16="http://schemas.microsoft.com/office/drawing/2014/main" id="{C68A2289-6103-4969-937D-5F5426E4B1BE}"/>
            </a:ext>
          </a:extLst>
        </xdr:cNvPr>
        <xdr:cNvCxnSpPr/>
      </xdr:nvCxnSpPr>
      <xdr:spPr>
        <a:xfrm>
          <a:off x="15481300" y="147142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10161</xdr:rowOff>
    </xdr:from>
    <xdr:to>
      <xdr:col>76</xdr:col>
      <xdr:colOff>165100</xdr:colOff>
      <xdr:row>85</xdr:row>
      <xdr:rowOff>111761</xdr:rowOff>
    </xdr:to>
    <xdr:sp macro="" textlink="">
      <xdr:nvSpPr>
        <xdr:cNvPr id="670" name="楕円 669">
          <a:extLst>
            <a:ext uri="{FF2B5EF4-FFF2-40B4-BE49-F238E27FC236}">
              <a16:creationId xmlns:a16="http://schemas.microsoft.com/office/drawing/2014/main" id="{588FBF3B-7B26-44F9-8E0C-C496D016E9B9}"/>
            </a:ext>
          </a:extLst>
        </xdr:cNvPr>
        <xdr:cNvSpPr/>
      </xdr:nvSpPr>
      <xdr:spPr>
        <a:xfrm>
          <a:off x="1454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140970</xdr:rowOff>
    </xdr:to>
    <xdr:cxnSp macro="">
      <xdr:nvCxnSpPr>
        <xdr:cNvPr id="671" name="直線コネクタ 670">
          <a:extLst>
            <a:ext uri="{FF2B5EF4-FFF2-40B4-BE49-F238E27FC236}">
              <a16:creationId xmlns:a16="http://schemas.microsoft.com/office/drawing/2014/main" id="{3EFAB259-B102-4DA0-ABBB-F312FEE18184}"/>
            </a:ext>
          </a:extLst>
        </xdr:cNvPr>
        <xdr:cNvCxnSpPr/>
      </xdr:nvCxnSpPr>
      <xdr:spPr>
        <a:xfrm>
          <a:off x="14592300" y="14634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72" name="楕円 671">
          <a:extLst>
            <a:ext uri="{FF2B5EF4-FFF2-40B4-BE49-F238E27FC236}">
              <a16:creationId xmlns:a16="http://schemas.microsoft.com/office/drawing/2014/main" id="{0601B991-CF9D-4012-900E-D2225910B9DA}"/>
            </a:ext>
          </a:extLst>
        </xdr:cNvPr>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60961</xdr:rowOff>
    </xdr:to>
    <xdr:cxnSp macro="">
      <xdr:nvCxnSpPr>
        <xdr:cNvPr id="673" name="直線コネクタ 672">
          <a:extLst>
            <a:ext uri="{FF2B5EF4-FFF2-40B4-BE49-F238E27FC236}">
              <a16:creationId xmlns:a16="http://schemas.microsoft.com/office/drawing/2014/main" id="{D0423732-103B-4958-AC38-99CD5DA37F9E}"/>
            </a:ext>
          </a:extLst>
        </xdr:cNvPr>
        <xdr:cNvCxnSpPr/>
      </xdr:nvCxnSpPr>
      <xdr:spPr>
        <a:xfrm>
          <a:off x="13703300" y="14554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674" name="楕円 673">
          <a:extLst>
            <a:ext uri="{FF2B5EF4-FFF2-40B4-BE49-F238E27FC236}">
              <a16:creationId xmlns:a16="http://schemas.microsoft.com/office/drawing/2014/main" id="{64CD3D68-8E01-47AD-B1C0-52A218B7614D}"/>
            </a:ext>
          </a:extLst>
        </xdr:cNvPr>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84</xdr:row>
      <xdr:rowOff>152400</xdr:rowOff>
    </xdr:to>
    <xdr:cxnSp macro="">
      <xdr:nvCxnSpPr>
        <xdr:cNvPr id="675" name="直線コネクタ 674">
          <a:extLst>
            <a:ext uri="{FF2B5EF4-FFF2-40B4-BE49-F238E27FC236}">
              <a16:creationId xmlns:a16="http://schemas.microsoft.com/office/drawing/2014/main" id="{16B7CBB5-CEAE-46F7-9008-E0DB07378C57}"/>
            </a:ext>
          </a:extLst>
        </xdr:cNvPr>
        <xdr:cNvCxnSpPr/>
      </xdr:nvCxnSpPr>
      <xdr:spPr>
        <a:xfrm>
          <a:off x="12814300" y="14474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76" name="n_1aveValue【児童館】&#10;有形固定資産減価償却率">
          <a:extLst>
            <a:ext uri="{FF2B5EF4-FFF2-40B4-BE49-F238E27FC236}">
              <a16:creationId xmlns:a16="http://schemas.microsoft.com/office/drawing/2014/main" id="{16E71ED4-1F08-401A-81EB-7CDCAD910674}"/>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7" name="n_2aveValue【児童館】&#10;有形固定資産減価償却率">
          <a:extLst>
            <a:ext uri="{FF2B5EF4-FFF2-40B4-BE49-F238E27FC236}">
              <a16:creationId xmlns:a16="http://schemas.microsoft.com/office/drawing/2014/main" id="{5AE61F5F-4CBC-4CDE-AD69-3ECAD892C4CB}"/>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8" name="n_3aveValue【児童館】&#10;有形固定資産減価償却率">
          <a:extLst>
            <a:ext uri="{FF2B5EF4-FFF2-40B4-BE49-F238E27FC236}">
              <a16:creationId xmlns:a16="http://schemas.microsoft.com/office/drawing/2014/main" id="{CDD28C4E-BF11-4E03-B885-29FC47B0E36A}"/>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9" name="n_4aveValue【児童館】&#10;有形固定資産減価償却率">
          <a:extLst>
            <a:ext uri="{FF2B5EF4-FFF2-40B4-BE49-F238E27FC236}">
              <a16:creationId xmlns:a16="http://schemas.microsoft.com/office/drawing/2014/main" id="{37B9F345-79D5-43B1-A757-B220A6BAB0B7}"/>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680" name="n_1mainValue【児童館】&#10;有形固定資産減価償却率">
          <a:extLst>
            <a:ext uri="{FF2B5EF4-FFF2-40B4-BE49-F238E27FC236}">
              <a16:creationId xmlns:a16="http://schemas.microsoft.com/office/drawing/2014/main" id="{FEA009EC-8183-45D3-BFA2-74EBB8124114}"/>
            </a:ext>
          </a:extLst>
        </xdr:cNvPr>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102888</xdr:rowOff>
    </xdr:from>
    <xdr:ext cx="405111" cy="259045"/>
    <xdr:sp macro="" textlink="">
      <xdr:nvSpPr>
        <xdr:cNvPr id="681" name="n_2mainValue【児童館】&#10;有形固定資産減価償却率">
          <a:extLst>
            <a:ext uri="{FF2B5EF4-FFF2-40B4-BE49-F238E27FC236}">
              <a16:creationId xmlns:a16="http://schemas.microsoft.com/office/drawing/2014/main" id="{71145A58-826E-443A-BB99-C9F954DAF044}"/>
            </a:ext>
          </a:extLst>
        </xdr:cNvPr>
        <xdr:cNvSpPr txBox="1"/>
      </xdr:nvSpPr>
      <xdr:spPr>
        <a:xfrm>
          <a:off x="14389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82" name="n_3mainValue【児童館】&#10;有形固定資産減価償却率">
          <a:extLst>
            <a:ext uri="{FF2B5EF4-FFF2-40B4-BE49-F238E27FC236}">
              <a16:creationId xmlns:a16="http://schemas.microsoft.com/office/drawing/2014/main" id="{49F1341E-4487-427D-8382-99DEDC3989CE}"/>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683" name="n_4mainValue【児童館】&#10;有形固定資産減価償却率">
          <a:extLst>
            <a:ext uri="{FF2B5EF4-FFF2-40B4-BE49-F238E27FC236}">
              <a16:creationId xmlns:a16="http://schemas.microsoft.com/office/drawing/2014/main" id="{9D733B87-C2F5-46F1-9AB4-B44D273B05EC}"/>
            </a:ext>
          </a:extLst>
        </xdr:cNvPr>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BEB0B07-DAB2-4A87-9083-52D3739C6A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E4DB535F-72A1-45AC-AB38-EAFD9D490F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89CE26B-B83C-46FF-B0C5-79C3753E94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D9DF551-5F00-44E3-9F27-73E4C60536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A0633044-102B-4C3C-8AAD-448EBF18AC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BBC4F99C-AADD-43AA-ADA6-C1D60FD147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DE90C1C-8741-4C66-ABAA-5B64FBFF52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7368DF3-7D03-4362-B0BE-37681DE2B1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AEED5D4-B546-4927-A3C9-B9EF0859F7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69F45DD6-EDE0-4400-A6DE-11FFA2EDE2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a:extLst>
            <a:ext uri="{FF2B5EF4-FFF2-40B4-BE49-F238E27FC236}">
              <a16:creationId xmlns:a16="http://schemas.microsoft.com/office/drawing/2014/main" id="{14172AF4-362C-4FD6-B898-0BA21D956F54}"/>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a:extLst>
            <a:ext uri="{FF2B5EF4-FFF2-40B4-BE49-F238E27FC236}">
              <a16:creationId xmlns:a16="http://schemas.microsoft.com/office/drawing/2014/main" id="{46DF6F44-0D32-4B82-8166-13A21AF253D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8F8ACDE-6448-4AD8-B6B7-58F1B1ACD80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27375E26-3F62-4960-96CC-82AB0A87F0A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a:extLst>
            <a:ext uri="{FF2B5EF4-FFF2-40B4-BE49-F238E27FC236}">
              <a16:creationId xmlns:a16="http://schemas.microsoft.com/office/drawing/2014/main" id="{132D6098-0CE3-43B1-857A-233CA6B1EC29}"/>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a:extLst>
            <a:ext uri="{FF2B5EF4-FFF2-40B4-BE49-F238E27FC236}">
              <a16:creationId xmlns:a16="http://schemas.microsoft.com/office/drawing/2014/main" id="{52782AF0-15B7-4162-8D51-1B157348DEBE}"/>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50D2AAE0-7A0F-45ED-90DA-C2414703E4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A660EB0-7C5D-4401-BDAC-9C3FAFFD19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D5252468-F1ED-44B2-A819-13CC5D1382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a:extLst>
            <a:ext uri="{FF2B5EF4-FFF2-40B4-BE49-F238E27FC236}">
              <a16:creationId xmlns:a16="http://schemas.microsoft.com/office/drawing/2014/main" id="{9155DD5D-F4BB-4992-B838-40A4560BD6B1}"/>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a:extLst>
            <a:ext uri="{FF2B5EF4-FFF2-40B4-BE49-F238E27FC236}">
              <a16:creationId xmlns:a16="http://schemas.microsoft.com/office/drawing/2014/main" id="{EE6AC521-60EB-44B9-9D4A-F5E665E00177}"/>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a:extLst>
            <a:ext uri="{FF2B5EF4-FFF2-40B4-BE49-F238E27FC236}">
              <a16:creationId xmlns:a16="http://schemas.microsoft.com/office/drawing/2014/main" id="{8179B158-4EC9-40BD-9A7B-807481E73B67}"/>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a:extLst>
            <a:ext uri="{FF2B5EF4-FFF2-40B4-BE49-F238E27FC236}">
              <a16:creationId xmlns:a16="http://schemas.microsoft.com/office/drawing/2014/main" id="{A0C6AE30-F395-4ECF-A905-8B5E711A5906}"/>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a:extLst>
            <a:ext uri="{FF2B5EF4-FFF2-40B4-BE49-F238E27FC236}">
              <a16:creationId xmlns:a16="http://schemas.microsoft.com/office/drawing/2014/main" id="{BCE17E63-9AED-4456-A552-FFDBCA86B329}"/>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8" name="【児童館】&#10;一人当たり面積平均値テキスト">
          <a:extLst>
            <a:ext uri="{FF2B5EF4-FFF2-40B4-BE49-F238E27FC236}">
              <a16:creationId xmlns:a16="http://schemas.microsoft.com/office/drawing/2014/main" id="{43C93BB7-BE1C-4F0D-9CD4-FBDFBB9976A6}"/>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a:extLst>
            <a:ext uri="{FF2B5EF4-FFF2-40B4-BE49-F238E27FC236}">
              <a16:creationId xmlns:a16="http://schemas.microsoft.com/office/drawing/2014/main" id="{4E829E3B-44FD-4A7D-9176-DAA33E277FBA}"/>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10" name="フローチャート: 判断 709">
          <a:extLst>
            <a:ext uri="{FF2B5EF4-FFF2-40B4-BE49-F238E27FC236}">
              <a16:creationId xmlns:a16="http://schemas.microsoft.com/office/drawing/2014/main" id="{402F0AE0-864F-450E-B00A-7BB842438C3B}"/>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フローチャート: 判断 710">
          <a:extLst>
            <a:ext uri="{FF2B5EF4-FFF2-40B4-BE49-F238E27FC236}">
              <a16:creationId xmlns:a16="http://schemas.microsoft.com/office/drawing/2014/main" id="{7DFE2490-65A4-4A72-A137-3B14C645369B}"/>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12" name="フローチャート: 判断 711">
          <a:extLst>
            <a:ext uri="{FF2B5EF4-FFF2-40B4-BE49-F238E27FC236}">
              <a16:creationId xmlns:a16="http://schemas.microsoft.com/office/drawing/2014/main" id="{2B15F596-F4F3-4A83-B8EB-E820F0450C01}"/>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13" name="フローチャート: 判断 712">
          <a:extLst>
            <a:ext uri="{FF2B5EF4-FFF2-40B4-BE49-F238E27FC236}">
              <a16:creationId xmlns:a16="http://schemas.microsoft.com/office/drawing/2014/main" id="{8FB90C67-628F-4323-80D9-13BC6DFFC891}"/>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BB0AF50-AB4E-49D1-8FDD-38BF4A5734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04DA212-76F8-4E07-B9A2-C372C93B47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FF4EF03-9692-4DD8-BDDC-B2C6B02BED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5EC7C32-7A6E-4287-A0FA-59BC13EEC0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A632BC6-250F-4B01-84C9-B748EF09814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118745</xdr:rowOff>
    </xdr:from>
    <xdr:to>
      <xdr:col>116</xdr:col>
      <xdr:colOff>114300</xdr:colOff>
      <xdr:row>83</xdr:row>
      <xdr:rowOff>48895</xdr:rowOff>
    </xdr:to>
    <xdr:sp macro="" textlink="">
      <xdr:nvSpPr>
        <xdr:cNvPr id="719" name="楕円 718">
          <a:extLst>
            <a:ext uri="{FF2B5EF4-FFF2-40B4-BE49-F238E27FC236}">
              <a16:creationId xmlns:a16="http://schemas.microsoft.com/office/drawing/2014/main" id="{6204AACD-F247-4E0A-B1E9-0BB4698F1EC7}"/>
            </a:ext>
          </a:extLst>
        </xdr:cNvPr>
        <xdr:cNvSpPr/>
      </xdr:nvSpPr>
      <xdr:spPr>
        <a:xfrm>
          <a:off x="22110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97172</xdr:rowOff>
    </xdr:from>
    <xdr:ext cx="469744" cy="259045"/>
    <xdr:sp macro="" textlink="">
      <xdr:nvSpPr>
        <xdr:cNvPr id="720" name="【児童館】&#10;一人当たり面積該当値テキスト">
          <a:extLst>
            <a:ext uri="{FF2B5EF4-FFF2-40B4-BE49-F238E27FC236}">
              <a16:creationId xmlns:a16="http://schemas.microsoft.com/office/drawing/2014/main" id="{A8CD7F45-A42E-4723-826B-B2ACB3CDC7AA}"/>
            </a:ext>
          </a:extLst>
        </xdr:cNvPr>
        <xdr:cNvSpPr txBox="1"/>
      </xdr:nvSpPr>
      <xdr:spPr>
        <a:xfrm>
          <a:off x="22199600" y="1415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21" name="楕円 720">
          <a:extLst>
            <a:ext uri="{FF2B5EF4-FFF2-40B4-BE49-F238E27FC236}">
              <a16:creationId xmlns:a16="http://schemas.microsoft.com/office/drawing/2014/main" id="{6D2402BA-C9A5-4995-9129-001A6BC025D2}"/>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169545</xdr:rowOff>
    </xdr:from>
    <xdr:to>
      <xdr:col>116</xdr:col>
      <xdr:colOff>63500</xdr:colOff>
      <xdr:row>83</xdr:row>
      <xdr:rowOff>3811</xdr:rowOff>
    </xdr:to>
    <xdr:cxnSp macro="">
      <xdr:nvCxnSpPr>
        <xdr:cNvPr id="722" name="直線コネクタ 721">
          <a:extLst>
            <a:ext uri="{FF2B5EF4-FFF2-40B4-BE49-F238E27FC236}">
              <a16:creationId xmlns:a16="http://schemas.microsoft.com/office/drawing/2014/main" id="{3590D358-DEDC-47D6-B5CC-D13B7AD4AE26}"/>
            </a:ext>
          </a:extLst>
        </xdr:cNvPr>
        <xdr:cNvCxnSpPr/>
      </xdr:nvCxnSpPr>
      <xdr:spPr>
        <a:xfrm flipV="1">
          <a:off x="21323300" y="14228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130175</xdr:rowOff>
    </xdr:from>
    <xdr:to>
      <xdr:col>107</xdr:col>
      <xdr:colOff>101600</xdr:colOff>
      <xdr:row>83</xdr:row>
      <xdr:rowOff>60325</xdr:rowOff>
    </xdr:to>
    <xdr:sp macro="" textlink="">
      <xdr:nvSpPr>
        <xdr:cNvPr id="723" name="楕円 722">
          <a:extLst>
            <a:ext uri="{FF2B5EF4-FFF2-40B4-BE49-F238E27FC236}">
              <a16:creationId xmlns:a16="http://schemas.microsoft.com/office/drawing/2014/main" id="{866FB02D-F2CF-40E7-813D-097CDE2D9D46}"/>
            </a:ext>
          </a:extLst>
        </xdr:cNvPr>
        <xdr:cNvSpPr/>
      </xdr:nvSpPr>
      <xdr:spPr>
        <a:xfrm>
          <a:off x="2038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9525</xdr:rowOff>
    </xdr:to>
    <xdr:cxnSp macro="">
      <xdr:nvCxnSpPr>
        <xdr:cNvPr id="724" name="直線コネクタ 723">
          <a:extLst>
            <a:ext uri="{FF2B5EF4-FFF2-40B4-BE49-F238E27FC236}">
              <a16:creationId xmlns:a16="http://schemas.microsoft.com/office/drawing/2014/main" id="{E5C99A29-E334-4AEE-8B15-5FFBC2BE15B2}"/>
            </a:ext>
          </a:extLst>
        </xdr:cNvPr>
        <xdr:cNvCxnSpPr/>
      </xdr:nvCxnSpPr>
      <xdr:spPr>
        <a:xfrm flipV="1">
          <a:off x="20434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130175</xdr:rowOff>
    </xdr:from>
    <xdr:to>
      <xdr:col>102</xdr:col>
      <xdr:colOff>165100</xdr:colOff>
      <xdr:row>83</xdr:row>
      <xdr:rowOff>60325</xdr:rowOff>
    </xdr:to>
    <xdr:sp macro="" textlink="">
      <xdr:nvSpPr>
        <xdr:cNvPr id="725" name="楕円 724">
          <a:extLst>
            <a:ext uri="{FF2B5EF4-FFF2-40B4-BE49-F238E27FC236}">
              <a16:creationId xmlns:a16="http://schemas.microsoft.com/office/drawing/2014/main" id="{BA984A87-7911-4716-B4AC-1CFB2A517D3C}"/>
            </a:ext>
          </a:extLst>
        </xdr:cNvPr>
        <xdr:cNvSpPr/>
      </xdr:nvSpPr>
      <xdr:spPr>
        <a:xfrm>
          <a:off x="19494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xdr:rowOff>
    </xdr:from>
    <xdr:to>
      <xdr:col>107</xdr:col>
      <xdr:colOff>50800</xdr:colOff>
      <xdr:row>83</xdr:row>
      <xdr:rowOff>9525</xdr:rowOff>
    </xdr:to>
    <xdr:cxnSp macro="">
      <xdr:nvCxnSpPr>
        <xdr:cNvPr id="726" name="直線コネクタ 725">
          <a:extLst>
            <a:ext uri="{FF2B5EF4-FFF2-40B4-BE49-F238E27FC236}">
              <a16:creationId xmlns:a16="http://schemas.microsoft.com/office/drawing/2014/main" id="{B8CF8462-1161-4FC5-AC25-69BB39048D75}"/>
            </a:ext>
          </a:extLst>
        </xdr:cNvPr>
        <xdr:cNvCxnSpPr/>
      </xdr:nvCxnSpPr>
      <xdr:spPr>
        <a:xfrm>
          <a:off x="19545300" y="1423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135889</xdr:rowOff>
    </xdr:from>
    <xdr:to>
      <xdr:col>98</xdr:col>
      <xdr:colOff>38100</xdr:colOff>
      <xdr:row>83</xdr:row>
      <xdr:rowOff>66039</xdr:rowOff>
    </xdr:to>
    <xdr:sp macro="" textlink="">
      <xdr:nvSpPr>
        <xdr:cNvPr id="727" name="楕円 726">
          <a:extLst>
            <a:ext uri="{FF2B5EF4-FFF2-40B4-BE49-F238E27FC236}">
              <a16:creationId xmlns:a16="http://schemas.microsoft.com/office/drawing/2014/main" id="{D4C03779-F405-49BD-BE11-76E20572B757}"/>
            </a:ext>
          </a:extLst>
        </xdr:cNvPr>
        <xdr:cNvSpPr/>
      </xdr:nvSpPr>
      <xdr:spPr>
        <a:xfrm>
          <a:off x="18605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xdr:rowOff>
    </xdr:from>
    <xdr:to>
      <xdr:col>102</xdr:col>
      <xdr:colOff>114300</xdr:colOff>
      <xdr:row>83</xdr:row>
      <xdr:rowOff>15239</xdr:rowOff>
    </xdr:to>
    <xdr:cxnSp macro="">
      <xdr:nvCxnSpPr>
        <xdr:cNvPr id="728" name="直線コネクタ 727">
          <a:extLst>
            <a:ext uri="{FF2B5EF4-FFF2-40B4-BE49-F238E27FC236}">
              <a16:creationId xmlns:a16="http://schemas.microsoft.com/office/drawing/2014/main" id="{569AECBE-4AA4-4F5D-98DB-9DB08A261B85}"/>
            </a:ext>
          </a:extLst>
        </xdr:cNvPr>
        <xdr:cNvCxnSpPr/>
      </xdr:nvCxnSpPr>
      <xdr:spPr>
        <a:xfrm flipV="1">
          <a:off x="18656300" y="14239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729" name="n_1aveValue【児童館】&#10;一人当たり面積">
          <a:extLst>
            <a:ext uri="{FF2B5EF4-FFF2-40B4-BE49-F238E27FC236}">
              <a16:creationId xmlns:a16="http://schemas.microsoft.com/office/drawing/2014/main" id="{1098FD6B-3DD1-4A86-A7FD-5613B62E6CDA}"/>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30" name="n_2aveValue【児童館】&#10;一人当たり面積">
          <a:extLst>
            <a:ext uri="{FF2B5EF4-FFF2-40B4-BE49-F238E27FC236}">
              <a16:creationId xmlns:a16="http://schemas.microsoft.com/office/drawing/2014/main" id="{3BD52489-0064-42FD-AB7F-10868B24798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31" name="n_3aveValue【児童館】&#10;一人当たり面積">
          <a:extLst>
            <a:ext uri="{FF2B5EF4-FFF2-40B4-BE49-F238E27FC236}">
              <a16:creationId xmlns:a16="http://schemas.microsoft.com/office/drawing/2014/main" id="{59AFE19F-E608-4F7A-B1F6-301F0F57B8A7}"/>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32" name="n_4aveValue【児童館】&#10;一人当たり面積">
          <a:extLst>
            <a:ext uri="{FF2B5EF4-FFF2-40B4-BE49-F238E27FC236}">
              <a16:creationId xmlns:a16="http://schemas.microsoft.com/office/drawing/2014/main" id="{7A7B0F44-4914-4304-865D-7FCC70D2C352}"/>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733" name="n_1mainValue【児童館】&#10;一人当たり面積">
          <a:extLst>
            <a:ext uri="{FF2B5EF4-FFF2-40B4-BE49-F238E27FC236}">
              <a16:creationId xmlns:a16="http://schemas.microsoft.com/office/drawing/2014/main" id="{5D3AC025-99F2-4127-AAE1-21140FD0A1E4}"/>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51452</xdr:rowOff>
    </xdr:from>
    <xdr:ext cx="469744" cy="259045"/>
    <xdr:sp macro="" textlink="">
      <xdr:nvSpPr>
        <xdr:cNvPr id="734" name="n_2mainValue【児童館】&#10;一人当たり面積">
          <a:extLst>
            <a:ext uri="{FF2B5EF4-FFF2-40B4-BE49-F238E27FC236}">
              <a16:creationId xmlns:a16="http://schemas.microsoft.com/office/drawing/2014/main" id="{085DEFF4-F987-428B-99D0-484B1C69BDEA}"/>
            </a:ext>
          </a:extLst>
        </xdr:cNvPr>
        <xdr:cNvSpPr txBox="1"/>
      </xdr:nvSpPr>
      <xdr:spPr>
        <a:xfrm>
          <a:off x="20199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51452</xdr:rowOff>
    </xdr:from>
    <xdr:ext cx="469744" cy="259045"/>
    <xdr:sp macro="" textlink="">
      <xdr:nvSpPr>
        <xdr:cNvPr id="735" name="n_3mainValue【児童館】&#10;一人当たり面積">
          <a:extLst>
            <a:ext uri="{FF2B5EF4-FFF2-40B4-BE49-F238E27FC236}">
              <a16:creationId xmlns:a16="http://schemas.microsoft.com/office/drawing/2014/main" id="{5FFC454C-E662-438D-A778-2E60D562D69B}"/>
            </a:ext>
          </a:extLst>
        </xdr:cNvPr>
        <xdr:cNvSpPr txBox="1"/>
      </xdr:nvSpPr>
      <xdr:spPr>
        <a:xfrm>
          <a:off x="19310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57166</xdr:rowOff>
    </xdr:from>
    <xdr:ext cx="469744" cy="259045"/>
    <xdr:sp macro="" textlink="">
      <xdr:nvSpPr>
        <xdr:cNvPr id="736" name="n_4mainValue【児童館】&#10;一人当たり面積">
          <a:extLst>
            <a:ext uri="{FF2B5EF4-FFF2-40B4-BE49-F238E27FC236}">
              <a16:creationId xmlns:a16="http://schemas.microsoft.com/office/drawing/2014/main" id="{35C7EB1E-EB97-4C23-975B-2F9A6BD0562D}"/>
            </a:ext>
          </a:extLst>
        </xdr:cNvPr>
        <xdr:cNvSpPr txBox="1"/>
      </xdr:nvSpPr>
      <xdr:spPr>
        <a:xfrm>
          <a:off x="18421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823CDAD0-D8FA-4397-89B2-DF3293E98D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BFEC4B6-0872-4BB0-ABEA-D86D2509B8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21FB3164-D405-46A6-98F4-F6EDD88C79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3BD083C7-38E5-45DE-9881-1874780F9D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E2D7C263-ED02-4376-ADAD-19247863D2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953D38B-1E14-4792-ACCC-B7368E84B9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FF81661-FF00-4FB7-9906-AF6409BF3B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DA95152-45EA-4D68-805A-F695EB0C99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ED9D5B97-68C8-40ED-B07C-0EE86375DB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5BB3C861-9985-4753-94B8-7EF291337F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B3F1E67B-0927-4BD9-878B-990FC9FB58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B2ACC546-D175-4BF0-97B0-AF07AAC49B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7AA7B62B-B572-4734-85B6-372FB8CBFE6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E912A5A9-B34D-48EC-994E-77D8E57A34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D21B9EE1-0FEA-4396-9550-C817BC806F8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68ACF273-3B40-4087-9509-96228EDD82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5E695FF8-2E7E-4B6A-87C7-02E3A987BD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C2CF08B9-7BC7-4A69-9596-D8705E5F9A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BA51EAC9-5094-47C9-9FF9-87D5536F3D1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56E288F1-5B6B-48AC-AA03-B2ECB925937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5B225926-75FA-4884-BC4B-B74229E526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BCCAEB5-4A99-4A90-8A43-3ECA586752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27F51C4B-CCFC-4B23-B540-364D8592296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8045BE24-449B-4084-891C-692D1FCFDD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BF8ED37A-033B-41B5-9853-EED648ADB6F6}"/>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47E3C171-1065-4E4B-AD87-63E9F8212D1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4F7613E1-8199-4D6E-9086-853BBA03CDB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a:extLst>
            <a:ext uri="{FF2B5EF4-FFF2-40B4-BE49-F238E27FC236}">
              <a16:creationId xmlns:a16="http://schemas.microsoft.com/office/drawing/2014/main" id="{FE755707-9354-4810-8862-65227C428E7E}"/>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a:extLst>
            <a:ext uri="{FF2B5EF4-FFF2-40B4-BE49-F238E27FC236}">
              <a16:creationId xmlns:a16="http://schemas.microsoft.com/office/drawing/2014/main" id="{BF02CAD6-8410-4238-8E5F-B09EB9176257}"/>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6" name="【公民館】&#10;有形固定資産減価償却率平均値テキスト">
          <a:extLst>
            <a:ext uri="{FF2B5EF4-FFF2-40B4-BE49-F238E27FC236}">
              <a16:creationId xmlns:a16="http://schemas.microsoft.com/office/drawing/2014/main" id="{46E3D32A-7723-4A63-A234-7EC50E1468D1}"/>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a:extLst>
            <a:ext uri="{FF2B5EF4-FFF2-40B4-BE49-F238E27FC236}">
              <a16:creationId xmlns:a16="http://schemas.microsoft.com/office/drawing/2014/main" id="{78C31908-FC08-4D8B-843A-1AB96F85A57D}"/>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8" name="フローチャート: 判断 767">
          <a:extLst>
            <a:ext uri="{FF2B5EF4-FFF2-40B4-BE49-F238E27FC236}">
              <a16:creationId xmlns:a16="http://schemas.microsoft.com/office/drawing/2014/main" id="{6E76033A-2401-42E0-A6F0-C828D18CDBCE}"/>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8D349790-09ED-460D-9F8F-22B874D9D176}"/>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0" name="フローチャート: 判断 769">
          <a:extLst>
            <a:ext uri="{FF2B5EF4-FFF2-40B4-BE49-F238E27FC236}">
              <a16:creationId xmlns:a16="http://schemas.microsoft.com/office/drawing/2014/main" id="{1CB8D5EE-1549-4462-BF95-79260CEBA2BD}"/>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1" name="フローチャート: 判断 770">
          <a:extLst>
            <a:ext uri="{FF2B5EF4-FFF2-40B4-BE49-F238E27FC236}">
              <a16:creationId xmlns:a16="http://schemas.microsoft.com/office/drawing/2014/main" id="{8B9705C5-EA51-4AA0-9E5B-F3D44B61A08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A3BD81F-B430-447B-9432-BA26C8A821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68CBEBA-4354-43ED-9661-7EB496DFCC2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8609B3F-8CF8-4B32-8E03-53D49EC04E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5D75447-66F1-44A2-9C22-877748D67A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9CF75CE-0609-471D-9117-184035C785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777" name="楕円 776">
          <a:extLst>
            <a:ext uri="{FF2B5EF4-FFF2-40B4-BE49-F238E27FC236}">
              <a16:creationId xmlns:a16="http://schemas.microsoft.com/office/drawing/2014/main" id="{E50ABEEB-6DDF-4951-A1F0-080F032D76E6}"/>
            </a:ext>
          </a:extLst>
        </xdr:cNvPr>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778" name="【公民館】&#10;有形固定資産減価償却率該当値テキスト">
          <a:extLst>
            <a:ext uri="{FF2B5EF4-FFF2-40B4-BE49-F238E27FC236}">
              <a16:creationId xmlns:a16="http://schemas.microsoft.com/office/drawing/2014/main" id="{AB8FF760-6244-492C-814A-13F70DE92C7B}"/>
            </a:ext>
          </a:extLst>
        </xdr:cNvPr>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779" name="楕円 778">
          <a:extLst>
            <a:ext uri="{FF2B5EF4-FFF2-40B4-BE49-F238E27FC236}">
              <a16:creationId xmlns:a16="http://schemas.microsoft.com/office/drawing/2014/main" id="{0038F2E0-31EF-4D75-A3A1-06A568085CD4}"/>
            </a:ext>
          </a:extLst>
        </xdr:cNvPr>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26670</xdr:rowOff>
    </xdr:to>
    <xdr:cxnSp macro="">
      <xdr:nvCxnSpPr>
        <xdr:cNvPr id="780" name="直線コネクタ 779">
          <a:extLst>
            <a:ext uri="{FF2B5EF4-FFF2-40B4-BE49-F238E27FC236}">
              <a16:creationId xmlns:a16="http://schemas.microsoft.com/office/drawing/2014/main" id="{3304DF8A-E103-4E87-B739-877EB6ABA5A3}"/>
            </a:ext>
          </a:extLst>
        </xdr:cNvPr>
        <xdr:cNvCxnSpPr/>
      </xdr:nvCxnSpPr>
      <xdr:spPr>
        <a:xfrm>
          <a:off x="15481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81" name="楕円 780">
          <a:extLst>
            <a:ext uri="{FF2B5EF4-FFF2-40B4-BE49-F238E27FC236}">
              <a16:creationId xmlns:a16="http://schemas.microsoft.com/office/drawing/2014/main" id="{B906059B-BD70-4720-9C53-15336B9A3B32}"/>
            </a:ext>
          </a:extLst>
        </xdr:cNvPr>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0</xdr:rowOff>
    </xdr:from>
    <xdr:to>
      <xdr:col>81</xdr:col>
      <xdr:colOff>50800</xdr:colOff>
      <xdr:row>106</xdr:row>
      <xdr:rowOff>26670</xdr:rowOff>
    </xdr:to>
    <xdr:cxnSp macro="">
      <xdr:nvCxnSpPr>
        <xdr:cNvPr id="782" name="直線コネクタ 781">
          <a:extLst>
            <a:ext uri="{FF2B5EF4-FFF2-40B4-BE49-F238E27FC236}">
              <a16:creationId xmlns:a16="http://schemas.microsoft.com/office/drawing/2014/main" id="{5597BFDE-0A95-4AB7-BD33-876C4F3E1244}"/>
            </a:ext>
          </a:extLst>
        </xdr:cNvPr>
        <xdr:cNvCxnSpPr/>
      </xdr:nvCxnSpPr>
      <xdr:spPr>
        <a:xfrm>
          <a:off x="14592300" y="1817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783" name="楕円 782">
          <a:extLst>
            <a:ext uri="{FF2B5EF4-FFF2-40B4-BE49-F238E27FC236}">
              <a16:creationId xmlns:a16="http://schemas.microsoft.com/office/drawing/2014/main" id="{8761651B-170C-4F48-92E5-DB25A2AA7770}"/>
            </a:ext>
          </a:extLst>
        </xdr:cNvPr>
        <xdr:cNvSpPr/>
      </xdr:nvSpPr>
      <xdr:spPr>
        <a:xfrm>
          <a:off x="13652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106</xdr:row>
      <xdr:rowOff>0</xdr:rowOff>
    </xdr:to>
    <xdr:cxnSp macro="">
      <xdr:nvCxnSpPr>
        <xdr:cNvPr id="784" name="直線コネクタ 783">
          <a:extLst>
            <a:ext uri="{FF2B5EF4-FFF2-40B4-BE49-F238E27FC236}">
              <a16:creationId xmlns:a16="http://schemas.microsoft.com/office/drawing/2014/main" id="{01864C60-4709-4DED-B016-8062D6C18AEE}"/>
            </a:ext>
          </a:extLst>
        </xdr:cNvPr>
        <xdr:cNvCxnSpPr/>
      </xdr:nvCxnSpPr>
      <xdr:spPr>
        <a:xfrm>
          <a:off x="13703300" y="18129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85" name="楕円 784">
          <a:extLst>
            <a:ext uri="{FF2B5EF4-FFF2-40B4-BE49-F238E27FC236}">
              <a16:creationId xmlns:a16="http://schemas.microsoft.com/office/drawing/2014/main" id="{484AB415-2798-4938-995D-539EC5460C4F}"/>
            </a:ext>
          </a:extLst>
        </xdr:cNvPr>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127636</xdr:rowOff>
    </xdr:to>
    <xdr:cxnSp macro="">
      <xdr:nvCxnSpPr>
        <xdr:cNvPr id="786" name="直線コネクタ 785">
          <a:extLst>
            <a:ext uri="{FF2B5EF4-FFF2-40B4-BE49-F238E27FC236}">
              <a16:creationId xmlns:a16="http://schemas.microsoft.com/office/drawing/2014/main" id="{526CB91F-D4EF-4A9E-8036-DEDAA0C48463}"/>
            </a:ext>
          </a:extLst>
        </xdr:cNvPr>
        <xdr:cNvCxnSpPr/>
      </xdr:nvCxnSpPr>
      <xdr:spPr>
        <a:xfrm>
          <a:off x="12814300" y="1808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87" name="n_1aveValue【公民館】&#10;有形固定資産減価償却率">
          <a:extLst>
            <a:ext uri="{FF2B5EF4-FFF2-40B4-BE49-F238E27FC236}">
              <a16:creationId xmlns:a16="http://schemas.microsoft.com/office/drawing/2014/main" id="{EB528996-8028-4B3E-AACA-550323257583}"/>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a:extLst>
            <a:ext uri="{FF2B5EF4-FFF2-40B4-BE49-F238E27FC236}">
              <a16:creationId xmlns:a16="http://schemas.microsoft.com/office/drawing/2014/main" id="{4DB893EE-E491-4CBD-BCD0-9251C4C124E5}"/>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9" name="n_3aveValue【公民館】&#10;有形固定資産減価償却率">
          <a:extLst>
            <a:ext uri="{FF2B5EF4-FFF2-40B4-BE49-F238E27FC236}">
              <a16:creationId xmlns:a16="http://schemas.microsoft.com/office/drawing/2014/main" id="{868F9181-8FD6-4EA8-A660-5DEEDF3C8CBD}"/>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0" name="n_4aveValue【公民館】&#10;有形固定資産減価償却率">
          <a:extLst>
            <a:ext uri="{FF2B5EF4-FFF2-40B4-BE49-F238E27FC236}">
              <a16:creationId xmlns:a16="http://schemas.microsoft.com/office/drawing/2014/main" id="{7EF0F4B5-1904-4600-955E-C6AAE31B16F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68597</xdr:rowOff>
    </xdr:from>
    <xdr:ext cx="405111" cy="259045"/>
    <xdr:sp macro="" textlink="">
      <xdr:nvSpPr>
        <xdr:cNvPr id="791" name="n_1mainValue【公民館】&#10;有形固定資産減価償却率">
          <a:extLst>
            <a:ext uri="{FF2B5EF4-FFF2-40B4-BE49-F238E27FC236}">
              <a16:creationId xmlns:a16="http://schemas.microsoft.com/office/drawing/2014/main" id="{220C9666-5FE0-4441-91DB-E316FAB8479F}"/>
            </a:ext>
          </a:extLst>
        </xdr:cNvPr>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92" name="n_2mainValue【公民館】&#10;有形固定資産減価償却率">
          <a:extLst>
            <a:ext uri="{FF2B5EF4-FFF2-40B4-BE49-F238E27FC236}">
              <a16:creationId xmlns:a16="http://schemas.microsoft.com/office/drawing/2014/main" id="{EB4429DB-DAF4-43F0-8E08-29664B233F87}"/>
            </a:ext>
          </a:extLst>
        </xdr:cNvPr>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793" name="n_3mainValue【公民館】&#10;有形固定資産減価償却率">
          <a:extLst>
            <a:ext uri="{FF2B5EF4-FFF2-40B4-BE49-F238E27FC236}">
              <a16:creationId xmlns:a16="http://schemas.microsoft.com/office/drawing/2014/main" id="{212CCBE8-F8D8-45C8-A9C8-1D13662285DA}"/>
            </a:ext>
          </a:extLst>
        </xdr:cNvPr>
        <xdr:cNvSpPr txBox="1"/>
      </xdr:nvSpPr>
      <xdr:spPr>
        <a:xfrm>
          <a:off x="13500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794" name="n_4mainValue【公民館】&#10;有形固定資産減価償却率">
          <a:extLst>
            <a:ext uri="{FF2B5EF4-FFF2-40B4-BE49-F238E27FC236}">
              <a16:creationId xmlns:a16="http://schemas.microsoft.com/office/drawing/2014/main" id="{A5D42F75-2709-4C40-B2AB-4C248237C9B1}"/>
            </a:ext>
          </a:extLst>
        </xdr:cNvPr>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DE66A978-D63F-465B-B2B0-9D87B39AFD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D95079E2-18BE-46AE-8191-AA80DDD65A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7B8433BD-C6EF-470C-AE72-28B0702105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C8056562-40F9-43D7-82CF-2924EA09E4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B0AED80D-843A-473C-8DDB-2A82B2D5E9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7CF8C17D-0164-48D2-9A33-23BACA269A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B4DE12C6-029D-4C15-9C82-3C447CF209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187848AB-4F24-4519-8DD2-1B0E06C4ED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C801C338-8C09-4182-AF8F-596D481A95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C860FA51-8DDC-4838-A307-5825B003BA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496E68FD-1F85-4310-AAFE-FDCA2696D08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DFA30B0D-F229-4E62-AB60-00819212AC6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DA04DF01-3BFE-4AFA-84E7-A77A34D473E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54C20BB1-981A-47B5-A69E-9B3A3917B2F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525E9956-8DBC-4D83-A186-20A86CBE893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DB573202-9666-4C49-B860-D031A36AEC9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1D08A354-7E17-4058-AC3E-17112C84D32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F56E81A-0430-4589-A080-07AC0A50B9D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D7F5202-0D1F-4847-BAAC-F4774DDAF5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DCD9320-6CFC-4F66-9658-DCDC5D888D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8F82740F-5ACD-4AE0-9DDF-C864838000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a:extLst>
            <a:ext uri="{FF2B5EF4-FFF2-40B4-BE49-F238E27FC236}">
              <a16:creationId xmlns:a16="http://schemas.microsoft.com/office/drawing/2014/main" id="{D5506B40-23A0-4319-B904-820B76DBD9D1}"/>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a:extLst>
            <a:ext uri="{FF2B5EF4-FFF2-40B4-BE49-F238E27FC236}">
              <a16:creationId xmlns:a16="http://schemas.microsoft.com/office/drawing/2014/main" id="{A42C62D0-8CCF-4507-8A18-8433EB092808}"/>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a:extLst>
            <a:ext uri="{FF2B5EF4-FFF2-40B4-BE49-F238E27FC236}">
              <a16:creationId xmlns:a16="http://schemas.microsoft.com/office/drawing/2014/main" id="{8CD53E71-F5A2-45B5-B6A6-EB532960FCB2}"/>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a:extLst>
            <a:ext uri="{FF2B5EF4-FFF2-40B4-BE49-F238E27FC236}">
              <a16:creationId xmlns:a16="http://schemas.microsoft.com/office/drawing/2014/main" id="{C1770D13-0C20-4DCC-AA85-51B3B9E3691E}"/>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a:extLst>
            <a:ext uri="{FF2B5EF4-FFF2-40B4-BE49-F238E27FC236}">
              <a16:creationId xmlns:a16="http://schemas.microsoft.com/office/drawing/2014/main" id="{C285A43C-3648-4CB1-89CC-43497735C502}"/>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1" name="【公民館】&#10;一人当たり面積平均値テキスト">
          <a:extLst>
            <a:ext uri="{FF2B5EF4-FFF2-40B4-BE49-F238E27FC236}">
              <a16:creationId xmlns:a16="http://schemas.microsoft.com/office/drawing/2014/main" id="{2BD1C531-ACA0-4AB2-B787-B6B07CB1E7F5}"/>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a:extLst>
            <a:ext uri="{FF2B5EF4-FFF2-40B4-BE49-F238E27FC236}">
              <a16:creationId xmlns:a16="http://schemas.microsoft.com/office/drawing/2014/main" id="{9ED23CCF-7AC5-4099-A31F-A3724F14F304}"/>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3" name="フローチャート: 判断 822">
          <a:extLst>
            <a:ext uri="{FF2B5EF4-FFF2-40B4-BE49-F238E27FC236}">
              <a16:creationId xmlns:a16="http://schemas.microsoft.com/office/drawing/2014/main" id="{8D46DE23-08EF-45D1-BA58-82D21C39403F}"/>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4" name="フローチャート: 判断 823">
          <a:extLst>
            <a:ext uri="{FF2B5EF4-FFF2-40B4-BE49-F238E27FC236}">
              <a16:creationId xmlns:a16="http://schemas.microsoft.com/office/drawing/2014/main" id="{6A76DE96-306C-4E29-AAF4-B6F7D5D600A6}"/>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5" name="フローチャート: 判断 824">
          <a:extLst>
            <a:ext uri="{FF2B5EF4-FFF2-40B4-BE49-F238E27FC236}">
              <a16:creationId xmlns:a16="http://schemas.microsoft.com/office/drawing/2014/main" id="{A19A8A6A-FABD-4878-AB25-154772CBFC93}"/>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フローチャート: 判断 825">
          <a:extLst>
            <a:ext uri="{FF2B5EF4-FFF2-40B4-BE49-F238E27FC236}">
              <a16:creationId xmlns:a16="http://schemas.microsoft.com/office/drawing/2014/main" id="{72636586-D100-481A-A6A6-29FC462D7E92}"/>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DF676CD-7B67-4E30-8919-3701B7C250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B067E4E-B451-4CC6-846E-DA8D7E77E0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DFCD63D-6355-41E9-81E4-01FA029857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3D75B17-E0B1-4A7D-913C-298B572DDC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5D89F8A-3DC0-4FA2-BDE0-401A0E9DB7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118669</xdr:rowOff>
    </xdr:from>
    <xdr:to>
      <xdr:col>116</xdr:col>
      <xdr:colOff>114300</xdr:colOff>
      <xdr:row>108</xdr:row>
      <xdr:rowOff>48819</xdr:rowOff>
    </xdr:to>
    <xdr:sp macro="" textlink="">
      <xdr:nvSpPr>
        <xdr:cNvPr id="832" name="楕円 831">
          <a:extLst>
            <a:ext uri="{FF2B5EF4-FFF2-40B4-BE49-F238E27FC236}">
              <a16:creationId xmlns:a16="http://schemas.microsoft.com/office/drawing/2014/main" id="{4EB4C6A4-0D61-4579-83DE-C9977938E51A}"/>
            </a:ext>
          </a:extLst>
        </xdr:cNvPr>
        <xdr:cNvSpPr/>
      </xdr:nvSpPr>
      <xdr:spPr>
        <a:xfrm>
          <a:off x="22110700" y="184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33596</xdr:rowOff>
    </xdr:from>
    <xdr:ext cx="469744" cy="259045"/>
    <xdr:sp macro="" textlink="">
      <xdr:nvSpPr>
        <xdr:cNvPr id="833" name="【公民館】&#10;一人当たり面積該当値テキスト">
          <a:extLst>
            <a:ext uri="{FF2B5EF4-FFF2-40B4-BE49-F238E27FC236}">
              <a16:creationId xmlns:a16="http://schemas.microsoft.com/office/drawing/2014/main" id="{56D51B3C-0592-44B3-BB0D-AA11AED04666}"/>
            </a:ext>
          </a:extLst>
        </xdr:cNvPr>
        <xdr:cNvSpPr txBox="1"/>
      </xdr:nvSpPr>
      <xdr:spPr>
        <a:xfrm>
          <a:off x="22199600" y="183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119583</xdr:rowOff>
    </xdr:from>
    <xdr:to>
      <xdr:col>112</xdr:col>
      <xdr:colOff>38100</xdr:colOff>
      <xdr:row>108</xdr:row>
      <xdr:rowOff>49733</xdr:rowOff>
    </xdr:to>
    <xdr:sp macro="" textlink="">
      <xdr:nvSpPr>
        <xdr:cNvPr id="834" name="楕円 833">
          <a:extLst>
            <a:ext uri="{FF2B5EF4-FFF2-40B4-BE49-F238E27FC236}">
              <a16:creationId xmlns:a16="http://schemas.microsoft.com/office/drawing/2014/main" id="{0A07A475-23F3-4265-8BF9-320A3489357F}"/>
            </a:ext>
          </a:extLst>
        </xdr:cNvPr>
        <xdr:cNvSpPr/>
      </xdr:nvSpPr>
      <xdr:spPr>
        <a:xfrm>
          <a:off x="21272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169469</xdr:rowOff>
    </xdr:from>
    <xdr:to>
      <xdr:col>116</xdr:col>
      <xdr:colOff>63500</xdr:colOff>
      <xdr:row>107</xdr:row>
      <xdr:rowOff>170383</xdr:rowOff>
    </xdr:to>
    <xdr:cxnSp macro="">
      <xdr:nvCxnSpPr>
        <xdr:cNvPr id="835" name="直線コネクタ 834">
          <a:extLst>
            <a:ext uri="{FF2B5EF4-FFF2-40B4-BE49-F238E27FC236}">
              <a16:creationId xmlns:a16="http://schemas.microsoft.com/office/drawing/2014/main" id="{A6B72F92-BF28-4B85-B8FB-CAB191B2D410}"/>
            </a:ext>
          </a:extLst>
        </xdr:cNvPr>
        <xdr:cNvCxnSpPr/>
      </xdr:nvCxnSpPr>
      <xdr:spPr>
        <a:xfrm flipV="1">
          <a:off x="21323300" y="1851461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120498</xdr:rowOff>
    </xdr:from>
    <xdr:to>
      <xdr:col>107</xdr:col>
      <xdr:colOff>101600</xdr:colOff>
      <xdr:row>108</xdr:row>
      <xdr:rowOff>50648</xdr:rowOff>
    </xdr:to>
    <xdr:sp macro="" textlink="">
      <xdr:nvSpPr>
        <xdr:cNvPr id="836" name="楕円 835">
          <a:extLst>
            <a:ext uri="{FF2B5EF4-FFF2-40B4-BE49-F238E27FC236}">
              <a16:creationId xmlns:a16="http://schemas.microsoft.com/office/drawing/2014/main" id="{169F7FB3-2E5F-4D8C-8878-33C2BCC1FC65}"/>
            </a:ext>
          </a:extLst>
        </xdr:cNvPr>
        <xdr:cNvSpPr/>
      </xdr:nvSpPr>
      <xdr:spPr>
        <a:xfrm>
          <a:off x="20383500" y="18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170383</xdr:rowOff>
    </xdr:from>
    <xdr:to>
      <xdr:col>111</xdr:col>
      <xdr:colOff>177800</xdr:colOff>
      <xdr:row>107</xdr:row>
      <xdr:rowOff>171298</xdr:rowOff>
    </xdr:to>
    <xdr:cxnSp macro="">
      <xdr:nvCxnSpPr>
        <xdr:cNvPr id="837" name="直線コネクタ 836">
          <a:extLst>
            <a:ext uri="{FF2B5EF4-FFF2-40B4-BE49-F238E27FC236}">
              <a16:creationId xmlns:a16="http://schemas.microsoft.com/office/drawing/2014/main" id="{0B505E9A-7658-4FD9-80E0-E872673E49BD}"/>
            </a:ext>
          </a:extLst>
        </xdr:cNvPr>
        <xdr:cNvCxnSpPr/>
      </xdr:nvCxnSpPr>
      <xdr:spPr>
        <a:xfrm flipV="1">
          <a:off x="20434300" y="185155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120498</xdr:rowOff>
    </xdr:from>
    <xdr:to>
      <xdr:col>102</xdr:col>
      <xdr:colOff>165100</xdr:colOff>
      <xdr:row>108</xdr:row>
      <xdr:rowOff>50648</xdr:rowOff>
    </xdr:to>
    <xdr:sp macro="" textlink="">
      <xdr:nvSpPr>
        <xdr:cNvPr id="838" name="楕円 837">
          <a:extLst>
            <a:ext uri="{FF2B5EF4-FFF2-40B4-BE49-F238E27FC236}">
              <a16:creationId xmlns:a16="http://schemas.microsoft.com/office/drawing/2014/main" id="{994B92F1-ABAD-4B94-A6A7-FC69DCE8AD30}"/>
            </a:ext>
          </a:extLst>
        </xdr:cNvPr>
        <xdr:cNvSpPr/>
      </xdr:nvSpPr>
      <xdr:spPr>
        <a:xfrm>
          <a:off x="19494500" y="18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171298</xdr:rowOff>
    </xdr:from>
    <xdr:to>
      <xdr:col>107</xdr:col>
      <xdr:colOff>50800</xdr:colOff>
      <xdr:row>107</xdr:row>
      <xdr:rowOff>171298</xdr:rowOff>
    </xdr:to>
    <xdr:cxnSp macro="">
      <xdr:nvCxnSpPr>
        <xdr:cNvPr id="839" name="直線コネクタ 838">
          <a:extLst>
            <a:ext uri="{FF2B5EF4-FFF2-40B4-BE49-F238E27FC236}">
              <a16:creationId xmlns:a16="http://schemas.microsoft.com/office/drawing/2014/main" id="{6C505149-AB06-47EE-8ACB-749F742C4EB0}"/>
            </a:ext>
          </a:extLst>
        </xdr:cNvPr>
        <xdr:cNvCxnSpPr/>
      </xdr:nvCxnSpPr>
      <xdr:spPr>
        <a:xfrm>
          <a:off x="19545300" y="18516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121413</xdr:rowOff>
    </xdr:from>
    <xdr:to>
      <xdr:col>98</xdr:col>
      <xdr:colOff>38100</xdr:colOff>
      <xdr:row>108</xdr:row>
      <xdr:rowOff>51563</xdr:rowOff>
    </xdr:to>
    <xdr:sp macro="" textlink="">
      <xdr:nvSpPr>
        <xdr:cNvPr id="840" name="楕円 839">
          <a:extLst>
            <a:ext uri="{FF2B5EF4-FFF2-40B4-BE49-F238E27FC236}">
              <a16:creationId xmlns:a16="http://schemas.microsoft.com/office/drawing/2014/main" id="{C061EBBB-5450-4792-BB1B-AF33CCAA803C}"/>
            </a:ext>
          </a:extLst>
        </xdr:cNvPr>
        <xdr:cNvSpPr/>
      </xdr:nvSpPr>
      <xdr:spPr>
        <a:xfrm>
          <a:off x="18605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171298</xdr:rowOff>
    </xdr:from>
    <xdr:to>
      <xdr:col>102</xdr:col>
      <xdr:colOff>114300</xdr:colOff>
      <xdr:row>108</xdr:row>
      <xdr:rowOff>763</xdr:rowOff>
    </xdr:to>
    <xdr:cxnSp macro="">
      <xdr:nvCxnSpPr>
        <xdr:cNvPr id="841" name="直線コネクタ 840">
          <a:extLst>
            <a:ext uri="{FF2B5EF4-FFF2-40B4-BE49-F238E27FC236}">
              <a16:creationId xmlns:a16="http://schemas.microsoft.com/office/drawing/2014/main" id="{E331E99F-B3F2-45D1-9AEA-312000BD807C}"/>
            </a:ext>
          </a:extLst>
        </xdr:cNvPr>
        <xdr:cNvCxnSpPr/>
      </xdr:nvCxnSpPr>
      <xdr:spPr>
        <a:xfrm flipV="1">
          <a:off x="18656300" y="185164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2" name="n_1aveValue【公民館】&#10;一人当たり面積">
          <a:extLst>
            <a:ext uri="{FF2B5EF4-FFF2-40B4-BE49-F238E27FC236}">
              <a16:creationId xmlns:a16="http://schemas.microsoft.com/office/drawing/2014/main" id="{28035125-6120-454C-8778-B6FCC6F6D95E}"/>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3" name="n_2aveValue【公民館】&#10;一人当たり面積">
          <a:extLst>
            <a:ext uri="{FF2B5EF4-FFF2-40B4-BE49-F238E27FC236}">
              <a16:creationId xmlns:a16="http://schemas.microsoft.com/office/drawing/2014/main" id="{6319D26A-2592-4B24-B0E0-C54EFC74A247}"/>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4" name="n_3aveValue【公民館】&#10;一人当たり面積">
          <a:extLst>
            <a:ext uri="{FF2B5EF4-FFF2-40B4-BE49-F238E27FC236}">
              <a16:creationId xmlns:a16="http://schemas.microsoft.com/office/drawing/2014/main" id="{A97EB63B-7AE0-4A58-A1C7-D7C9CCD42851}"/>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5" name="n_4aveValue【公民館】&#10;一人当たり面積">
          <a:extLst>
            <a:ext uri="{FF2B5EF4-FFF2-40B4-BE49-F238E27FC236}">
              <a16:creationId xmlns:a16="http://schemas.microsoft.com/office/drawing/2014/main" id="{68FA6ACF-4FF5-4761-9446-4D13CD1E6543}"/>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40860</xdr:rowOff>
    </xdr:from>
    <xdr:ext cx="469744" cy="259045"/>
    <xdr:sp macro="" textlink="">
      <xdr:nvSpPr>
        <xdr:cNvPr id="846" name="n_1mainValue【公民館】&#10;一人当たり面積">
          <a:extLst>
            <a:ext uri="{FF2B5EF4-FFF2-40B4-BE49-F238E27FC236}">
              <a16:creationId xmlns:a16="http://schemas.microsoft.com/office/drawing/2014/main" id="{865FD0F0-7901-4313-987B-2997B9A23DC1}"/>
            </a:ext>
          </a:extLst>
        </xdr:cNvPr>
        <xdr:cNvSpPr txBox="1"/>
      </xdr:nvSpPr>
      <xdr:spPr>
        <a:xfrm>
          <a:off x="210757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41775</xdr:rowOff>
    </xdr:from>
    <xdr:ext cx="469744" cy="259045"/>
    <xdr:sp macro="" textlink="">
      <xdr:nvSpPr>
        <xdr:cNvPr id="847" name="n_2mainValue【公民館】&#10;一人当たり面積">
          <a:extLst>
            <a:ext uri="{FF2B5EF4-FFF2-40B4-BE49-F238E27FC236}">
              <a16:creationId xmlns:a16="http://schemas.microsoft.com/office/drawing/2014/main" id="{6B9F230E-BF4B-4864-B23E-D61AA5705D96}"/>
            </a:ext>
          </a:extLst>
        </xdr:cNvPr>
        <xdr:cNvSpPr txBox="1"/>
      </xdr:nvSpPr>
      <xdr:spPr>
        <a:xfrm>
          <a:off x="20199427" y="185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41775</xdr:rowOff>
    </xdr:from>
    <xdr:ext cx="469744" cy="259045"/>
    <xdr:sp macro="" textlink="">
      <xdr:nvSpPr>
        <xdr:cNvPr id="848" name="n_3mainValue【公民館】&#10;一人当たり面積">
          <a:extLst>
            <a:ext uri="{FF2B5EF4-FFF2-40B4-BE49-F238E27FC236}">
              <a16:creationId xmlns:a16="http://schemas.microsoft.com/office/drawing/2014/main" id="{D69572ED-C9A6-41A3-9A01-97CE851A8565}"/>
            </a:ext>
          </a:extLst>
        </xdr:cNvPr>
        <xdr:cNvSpPr txBox="1"/>
      </xdr:nvSpPr>
      <xdr:spPr>
        <a:xfrm>
          <a:off x="19310427" y="185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42690</xdr:rowOff>
    </xdr:from>
    <xdr:ext cx="469744" cy="259045"/>
    <xdr:sp macro="" textlink="">
      <xdr:nvSpPr>
        <xdr:cNvPr id="849" name="n_4mainValue【公民館】&#10;一人当たり面積">
          <a:extLst>
            <a:ext uri="{FF2B5EF4-FFF2-40B4-BE49-F238E27FC236}">
              <a16:creationId xmlns:a16="http://schemas.microsoft.com/office/drawing/2014/main" id="{3FCB36B3-4808-4782-8F45-5351F08231DA}"/>
            </a:ext>
          </a:extLst>
        </xdr:cNvPr>
        <xdr:cNvSpPr txBox="1"/>
      </xdr:nvSpPr>
      <xdr:spPr>
        <a:xfrm>
          <a:off x="18421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5A95AFBF-40D8-4D34-9D80-51ED961BD8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F1A8F6D0-AF26-42DC-8234-42C47B68E9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692AB7E2-A09A-4028-9253-A83CD32F64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類似団体と比較して特に有形固定資産減価償却率が高くなっている施設は、道路、児童館、学校施設であり、特に低くなっている施設は、公営住宅である。　学校施設は個別施設計画により老朽化対策に取り組むこととし、他施設についても維持管理経費の増加に留意し、個別施設計画の策定を考えながら老朽化対策に取り組んでいく。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4F0B14-A9F2-4C39-BB50-D33A40B353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450D61-F23D-4E7F-B990-9EFB15CC29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387471-09EC-422D-9D6D-0B5285C738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EFFB9A-0086-45E3-BF17-89A5718BFE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4EA030-A1E2-4626-B124-CB4403E454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8E1114-1BAC-45D9-91B0-969E2AAE98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0DA6E6-CE39-47D5-A2C5-0AE3567247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731B3B-1585-4732-AB28-317C4F4E21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7F7305-2E1F-4476-A85A-278B0E0E3E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6776FD-DBFE-4F0C-A972-3880AAC8EA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F2E77E-223E-4470-9AD1-DE35986D40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5C150D-CA13-4A2E-9871-3B3CCFE74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BAE6C5-1C08-423B-A8EE-416CC012F0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D41E01-7C5D-45F2-BE02-B8E71D8B6E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52175C-D591-4415-AD8B-A3131B5904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AC23F8-EF07-4E40-8E4F-CB5CE5F44F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3CA8DE-CCE1-4CB1-849B-1FAE8C170C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A527ED-F5A8-4030-8A4B-5FEBD8E6EC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591FB9-7C0F-427A-A767-23439BBECE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C36B57-A777-4227-BC23-9FF224C6E2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08BAB3-C5A6-4ECA-AA18-38379B5F73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E0372C-8C19-47F1-A29D-C9FC640F49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2DEEDC-92FE-4A4D-A7BF-5DB2316825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409BA7-9345-4CC2-89E8-1788EA94CC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424D39-34CC-4486-B413-7E9D12528C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F7CE71-8046-48A4-A59D-8F11B2B75F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0A7D4F-03C5-477E-8C75-40CFC8581F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1C749D-AAA0-412F-B7C3-82EA0D3FFD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69402B-5DD0-485E-8F15-9EAA4A0D91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056A65-3308-4563-9F94-87905950394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A8980C-223A-4AC6-8A0C-95E694060C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09EACD-3B66-4AE5-984D-2F336E2841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20B5A5-A258-499A-A7BF-1803332146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3FCCE4-9ECA-4D13-96C6-5128413A9C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7E10BC-1ECD-47FD-B200-5BEBF5B5D6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37CAF4-7EC3-44A2-BCBD-71445ECB89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E09657-DB77-4BFB-9C95-492FC844E4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04E3A2-E71B-4D29-A0DA-CC3A272403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6D613C-F5D9-4424-BADF-75A5F41199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B56C17-1D9B-4C7B-BEC9-AB3EEFD178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0AD51D-3448-4147-A3B5-95B677A1F9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1643B12-E26C-4787-A94B-EDE723DF2B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2A5744D-1F48-4C32-B5B4-07B6C4F6F7B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ED8955-D6C7-45C0-B65D-68F699ECFE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2F6B8DB-471E-451D-A6CB-7EE06DBB123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78C1400-6CE0-408B-B8D0-1B29ED81178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E42FC6-148A-4578-A173-8AE576F8784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69B90F2-D49B-45E4-9DF6-7BAA927541C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69E620-7AD2-4E78-BE3F-77C7A1B552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4EB527-C421-42BC-982D-63334B2734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BD82A8-EAA8-4F8E-90DA-1AD6B33539F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FCC8176-A70B-4680-B78A-F163E3E47D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BD0B26B-81EC-41D8-A034-1D1D981A1B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316D546-A47E-4D83-BD15-66BE4011D5A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6D74A5A-0FCA-407A-8172-7A714E6DD3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103111-A496-4861-A677-DA275BED2F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D341CD19-47BA-4EAA-BC7B-DA1E3A966FA4}"/>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BF99D86A-EBBD-488C-A876-875DA88D13B9}"/>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E586F878-41D3-40BD-91CA-A7E4761107D1}"/>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3879B3B-432D-482B-9B32-6DE936AB35C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D2FBF9E-2DA3-4F48-A28E-EC346524C23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40500D38-02FA-44E4-B2DC-CE8E8EF99AA1}"/>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3FCEE010-4EBF-4500-9065-18A4DB9CB8A6}"/>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7A887F85-0DEA-4A26-854C-67183DBC6DB2}"/>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96223B9B-7A68-4D61-9998-A35AF826B329}"/>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857F515B-55E1-4513-876C-10935CE678FE}"/>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68304F32-2F52-408F-BDF9-C1983A03647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91CADE-9882-40EA-B648-136E34D536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A740FE-E7E7-4F82-BD26-52C1A8EDF07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A34886-3FF5-4E76-A336-815869BBA0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EB9E71-7793-4823-AE98-6207E24420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1650F44-0892-40B7-B2F3-78343BE3CF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118473</xdr:rowOff>
    </xdr:from>
    <xdr:to>
      <xdr:col>24</xdr:col>
      <xdr:colOff>114300</xdr:colOff>
      <xdr:row>36</xdr:row>
      <xdr:rowOff>48623</xdr:rowOff>
    </xdr:to>
    <xdr:sp macro="" textlink="">
      <xdr:nvSpPr>
        <xdr:cNvPr id="74" name="楕円 73">
          <a:extLst>
            <a:ext uri="{FF2B5EF4-FFF2-40B4-BE49-F238E27FC236}">
              <a16:creationId xmlns:a16="http://schemas.microsoft.com/office/drawing/2014/main" id="{5963475A-4AF0-49C4-AC5F-DC62A2D5630A}"/>
            </a:ext>
          </a:extLst>
        </xdr:cNvPr>
        <xdr:cNvSpPr/>
      </xdr:nvSpPr>
      <xdr:spPr>
        <a:xfrm>
          <a:off x="4584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141350</xdr:rowOff>
    </xdr:from>
    <xdr:ext cx="405111" cy="259045"/>
    <xdr:sp macro="" textlink="">
      <xdr:nvSpPr>
        <xdr:cNvPr id="75" name="【図書館】&#10;有形固定資産減価償却率該当値テキスト">
          <a:extLst>
            <a:ext uri="{FF2B5EF4-FFF2-40B4-BE49-F238E27FC236}">
              <a16:creationId xmlns:a16="http://schemas.microsoft.com/office/drawing/2014/main" id="{A737A08B-1634-431F-911C-BC8448AF8758}"/>
            </a:ext>
          </a:extLst>
        </xdr:cNvPr>
        <xdr:cNvSpPr txBox="1"/>
      </xdr:nvSpPr>
      <xdr:spPr>
        <a:xfrm>
          <a:off x="4673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6" name="楕円 75">
          <a:extLst>
            <a:ext uri="{FF2B5EF4-FFF2-40B4-BE49-F238E27FC236}">
              <a16:creationId xmlns:a16="http://schemas.microsoft.com/office/drawing/2014/main" id="{440B4AEC-30D2-4533-B10A-50447C0D5897}"/>
            </a:ext>
          </a:extLst>
        </xdr:cNvPr>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134983</xdr:rowOff>
    </xdr:from>
    <xdr:to>
      <xdr:col>24</xdr:col>
      <xdr:colOff>63500</xdr:colOff>
      <xdr:row>35</xdr:row>
      <xdr:rowOff>169273</xdr:rowOff>
    </xdr:to>
    <xdr:cxnSp macro="">
      <xdr:nvCxnSpPr>
        <xdr:cNvPr id="77" name="直線コネクタ 76">
          <a:extLst>
            <a:ext uri="{FF2B5EF4-FFF2-40B4-BE49-F238E27FC236}">
              <a16:creationId xmlns:a16="http://schemas.microsoft.com/office/drawing/2014/main" id="{90059C52-D157-4CB3-ABFB-B48F6F913079}"/>
            </a:ext>
          </a:extLst>
        </xdr:cNvPr>
        <xdr:cNvCxnSpPr/>
      </xdr:nvCxnSpPr>
      <xdr:spPr>
        <a:xfrm>
          <a:off x="3797300" y="61357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51526</xdr:rowOff>
    </xdr:from>
    <xdr:to>
      <xdr:col>15</xdr:col>
      <xdr:colOff>101600</xdr:colOff>
      <xdr:row>35</xdr:row>
      <xdr:rowOff>153126</xdr:rowOff>
    </xdr:to>
    <xdr:sp macro="" textlink="">
      <xdr:nvSpPr>
        <xdr:cNvPr id="78" name="楕円 77">
          <a:extLst>
            <a:ext uri="{FF2B5EF4-FFF2-40B4-BE49-F238E27FC236}">
              <a16:creationId xmlns:a16="http://schemas.microsoft.com/office/drawing/2014/main" id="{2F9B148C-AC66-49C7-B9C2-DB9B60ACA902}"/>
            </a:ext>
          </a:extLst>
        </xdr:cNvPr>
        <xdr:cNvSpPr/>
      </xdr:nvSpPr>
      <xdr:spPr>
        <a:xfrm>
          <a:off x="2857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35</xdr:row>
      <xdr:rowOff>134983</xdr:rowOff>
    </xdr:to>
    <xdr:cxnSp macro="">
      <xdr:nvCxnSpPr>
        <xdr:cNvPr id="79" name="直線コネクタ 78">
          <a:extLst>
            <a:ext uri="{FF2B5EF4-FFF2-40B4-BE49-F238E27FC236}">
              <a16:creationId xmlns:a16="http://schemas.microsoft.com/office/drawing/2014/main" id="{FCEA3428-CE29-44E5-B9AC-D8A761E7AA5F}"/>
            </a:ext>
          </a:extLst>
        </xdr:cNvPr>
        <xdr:cNvCxnSpPr/>
      </xdr:nvCxnSpPr>
      <xdr:spPr>
        <a:xfrm>
          <a:off x="2908300" y="61030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97789DA1-A0F9-42C3-AC31-726580FE3A2E}"/>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117022</xdr:rowOff>
    </xdr:to>
    <xdr:cxnSp macro="">
      <xdr:nvCxnSpPr>
        <xdr:cNvPr id="81" name="直線コネクタ 80">
          <a:extLst>
            <a:ext uri="{FF2B5EF4-FFF2-40B4-BE49-F238E27FC236}">
              <a16:creationId xmlns:a16="http://schemas.microsoft.com/office/drawing/2014/main" id="{48C0401C-A42D-4787-85EB-197FE19B957C}"/>
            </a:ext>
          </a:extLst>
        </xdr:cNvPr>
        <xdr:cNvCxnSpPr/>
      </xdr:nvCxnSpPr>
      <xdr:spPr>
        <a:xfrm flipV="1">
          <a:off x="2019300" y="61030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9072</xdr:rowOff>
    </xdr:from>
    <xdr:to>
      <xdr:col>6</xdr:col>
      <xdr:colOff>38100</xdr:colOff>
      <xdr:row>34</xdr:row>
      <xdr:rowOff>110672</xdr:rowOff>
    </xdr:to>
    <xdr:sp macro="" textlink="">
      <xdr:nvSpPr>
        <xdr:cNvPr id="82" name="楕円 81">
          <a:extLst>
            <a:ext uri="{FF2B5EF4-FFF2-40B4-BE49-F238E27FC236}">
              <a16:creationId xmlns:a16="http://schemas.microsoft.com/office/drawing/2014/main" id="{484A6F47-9045-499F-8B57-BFA8484456FD}"/>
            </a:ext>
          </a:extLst>
        </xdr:cNvPr>
        <xdr:cNvSpPr/>
      </xdr:nvSpPr>
      <xdr:spPr>
        <a:xfrm>
          <a:off x="1079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59872</xdr:rowOff>
    </xdr:from>
    <xdr:to>
      <xdr:col>10</xdr:col>
      <xdr:colOff>114300</xdr:colOff>
      <xdr:row>35</xdr:row>
      <xdr:rowOff>117022</xdr:rowOff>
    </xdr:to>
    <xdr:cxnSp macro="">
      <xdr:nvCxnSpPr>
        <xdr:cNvPr id="83" name="直線コネクタ 82">
          <a:extLst>
            <a:ext uri="{FF2B5EF4-FFF2-40B4-BE49-F238E27FC236}">
              <a16:creationId xmlns:a16="http://schemas.microsoft.com/office/drawing/2014/main" id="{4557A2C5-1D0D-4F97-831C-620CA1463C4C}"/>
            </a:ext>
          </a:extLst>
        </xdr:cNvPr>
        <xdr:cNvCxnSpPr/>
      </xdr:nvCxnSpPr>
      <xdr:spPr>
        <a:xfrm>
          <a:off x="1130300" y="58891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4" name="n_1aveValue【図書館】&#10;有形固定資産減価償却率">
          <a:extLst>
            <a:ext uri="{FF2B5EF4-FFF2-40B4-BE49-F238E27FC236}">
              <a16:creationId xmlns:a16="http://schemas.microsoft.com/office/drawing/2014/main" id="{E1BEBA7F-ED5D-4D70-BD12-F53407A5DBB1}"/>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0AB1765B-16FE-49E4-82A4-DD6EDD5C7967}"/>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6" name="n_3aveValue【図書館】&#10;有形固定資産減価償却率">
          <a:extLst>
            <a:ext uri="{FF2B5EF4-FFF2-40B4-BE49-F238E27FC236}">
              <a16:creationId xmlns:a16="http://schemas.microsoft.com/office/drawing/2014/main" id="{D62B075F-18D7-4558-BD49-BC5DB75DEF95}"/>
            </a:ext>
          </a:extLst>
        </xdr:cNvPr>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a:extLst>
            <a:ext uri="{FF2B5EF4-FFF2-40B4-BE49-F238E27FC236}">
              <a16:creationId xmlns:a16="http://schemas.microsoft.com/office/drawing/2014/main" id="{BB2B6787-46F4-44C5-B6C7-826A54AD6F32}"/>
            </a:ext>
          </a:extLst>
        </xdr:cNvPr>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8" name="n_1mainValue【図書館】&#10;有形固定資産減価償却率">
          <a:extLst>
            <a:ext uri="{FF2B5EF4-FFF2-40B4-BE49-F238E27FC236}">
              <a16:creationId xmlns:a16="http://schemas.microsoft.com/office/drawing/2014/main" id="{7831EFDA-62F2-4433-A272-A3DAAF263679}"/>
            </a:ext>
          </a:extLst>
        </xdr:cNvPr>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169653</xdr:rowOff>
    </xdr:from>
    <xdr:ext cx="405111" cy="259045"/>
    <xdr:sp macro="" textlink="">
      <xdr:nvSpPr>
        <xdr:cNvPr id="89" name="n_2mainValue【図書館】&#10;有形固定資産減価償却率">
          <a:extLst>
            <a:ext uri="{FF2B5EF4-FFF2-40B4-BE49-F238E27FC236}">
              <a16:creationId xmlns:a16="http://schemas.microsoft.com/office/drawing/2014/main" id="{7DEBA6EF-F27B-49F1-9FC3-1211C0E0ACA8}"/>
            </a:ext>
          </a:extLst>
        </xdr:cNvPr>
        <xdr:cNvSpPr txBox="1"/>
      </xdr:nvSpPr>
      <xdr:spPr>
        <a:xfrm>
          <a:off x="2705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a:extLst>
            <a:ext uri="{FF2B5EF4-FFF2-40B4-BE49-F238E27FC236}">
              <a16:creationId xmlns:a16="http://schemas.microsoft.com/office/drawing/2014/main" id="{1177AB24-FFF1-45AC-903B-426A9207FB4A}"/>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91" name="n_4mainValue【図書館】&#10;有形固定資産減価償却率">
          <a:extLst>
            <a:ext uri="{FF2B5EF4-FFF2-40B4-BE49-F238E27FC236}">
              <a16:creationId xmlns:a16="http://schemas.microsoft.com/office/drawing/2014/main" id="{33B324B5-7B5D-43FF-9CDD-28B5A9DF74E3}"/>
            </a:ext>
          </a:extLst>
        </xdr:cNvPr>
        <xdr:cNvSpPr txBox="1"/>
      </xdr:nvSpPr>
      <xdr:spPr>
        <a:xfrm>
          <a:off x="927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60CDED-1FD2-4E21-8F74-846E3DA57D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8CCCCD-D196-4FFE-91BA-765A43AEF9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B40E28-787E-4B4C-BFB3-07183B296F4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F87EC34-E2F8-42BB-881F-A2E30324C7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022963E-9974-4D98-BD92-95A2CF582E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DE3207-0050-4F2C-895D-5619203E38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0E10B7E-9D48-4CF0-841D-7BCFF9C52E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357E1B-63E0-4A87-81B9-E8329289F3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3E5001E-B708-4105-83C2-D3B1C47282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F2A09E-38AC-4DC4-AB07-D4C201B202A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953E24E-1ED2-4471-8D3C-EE631E835D3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A661E03-828D-4EEB-9AFD-271F34DAF88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61049740-5B77-45B2-9B67-ADF52354DB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89E9DA8D-A7D6-4F7E-8B46-9B7C6B6E7E8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919E7B7-AD76-408C-AD26-D4536BDD781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66F4709A-750F-4D93-82CC-127057F1104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4854280-52D6-4938-AEF1-753B798CB94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56FDD331-9AFE-4889-8437-95116391096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5E3B897-E6AD-43F9-88B1-4A393520CC2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8624DF2-0E20-445B-A4A4-120E7E806A8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EEC82FC-8B38-45CB-B72E-EE1535BEB3C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5B96F26B-FF3F-4CBA-AB6D-FF57C903E8C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35A83D5-F2CB-4558-A7C3-468239EB8E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2DDDF50-2C88-41BB-85A7-FD3EF4660C6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68565EF1-4CD4-444A-A6EC-35985725B2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FFB3CE32-81C4-461F-A806-531B5E4B6028}"/>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7574F28F-C2C1-420E-B727-4A49E789026F}"/>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FEBD1073-DC30-4F0C-B009-F957D5E6C81E}"/>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67C1F7E2-DD03-4483-A2AC-3ED27C8CFBE0}"/>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7867E73-8B1E-463D-A0DB-D4D3CA9D828B}"/>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3517AB87-0260-4C9D-9E96-CD2604AD43F2}"/>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BD60CA71-4E6A-4960-881D-92CDF6695AB1}"/>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9A93C937-3B56-4608-ACF0-CC6710BBB629}"/>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554D6DBB-4656-41CD-988B-447CA251A069}"/>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4378B186-32AC-499D-B827-C6770CB5472F}"/>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2BFF84ED-60ED-42CF-A3D0-7C55348665AC}"/>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91017C5-4574-4FF0-91E2-F0AC40F3FE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1E0A44-0AE9-47E7-80BE-0FB8F45E47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C9228AC-2ED7-4AD0-8B4A-74E7CD15EA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0E1F016-6481-4555-BF75-5C19B063CC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D3295C85-123F-4B53-BA74-E903FF965E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125004</xdr:rowOff>
    </xdr:from>
    <xdr:to>
      <xdr:col>55</xdr:col>
      <xdr:colOff>50800</xdr:colOff>
      <xdr:row>42</xdr:row>
      <xdr:rowOff>55154</xdr:rowOff>
    </xdr:to>
    <xdr:sp macro="" textlink="">
      <xdr:nvSpPr>
        <xdr:cNvPr id="133" name="楕円 132">
          <a:extLst>
            <a:ext uri="{FF2B5EF4-FFF2-40B4-BE49-F238E27FC236}">
              <a16:creationId xmlns:a16="http://schemas.microsoft.com/office/drawing/2014/main" id="{55735C45-1677-447F-A614-54561BE61D0D}"/>
            </a:ext>
          </a:extLst>
        </xdr:cNvPr>
        <xdr:cNvSpPr/>
      </xdr:nvSpPr>
      <xdr:spPr>
        <a:xfrm>
          <a:off x="10426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39931</xdr:rowOff>
    </xdr:from>
    <xdr:ext cx="469744" cy="259045"/>
    <xdr:sp macro="" textlink="">
      <xdr:nvSpPr>
        <xdr:cNvPr id="134" name="【図書館】&#10;一人当たり面積該当値テキスト">
          <a:extLst>
            <a:ext uri="{FF2B5EF4-FFF2-40B4-BE49-F238E27FC236}">
              <a16:creationId xmlns:a16="http://schemas.microsoft.com/office/drawing/2014/main" id="{9AEABCA5-9291-489E-89C2-393371EFF20A}"/>
            </a:ext>
          </a:extLst>
        </xdr:cNvPr>
        <xdr:cNvSpPr txBox="1"/>
      </xdr:nvSpPr>
      <xdr:spPr>
        <a:xfrm>
          <a:off x="10515600" y="70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128270</xdr:rowOff>
    </xdr:from>
    <xdr:to>
      <xdr:col>50</xdr:col>
      <xdr:colOff>165100</xdr:colOff>
      <xdr:row>42</xdr:row>
      <xdr:rowOff>58420</xdr:rowOff>
    </xdr:to>
    <xdr:sp macro="" textlink="">
      <xdr:nvSpPr>
        <xdr:cNvPr id="135" name="楕円 134">
          <a:extLst>
            <a:ext uri="{FF2B5EF4-FFF2-40B4-BE49-F238E27FC236}">
              <a16:creationId xmlns:a16="http://schemas.microsoft.com/office/drawing/2014/main" id="{044718D7-6F8A-4F50-95AD-7E130991170E}"/>
            </a:ext>
          </a:extLst>
        </xdr:cNvPr>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4354</xdr:rowOff>
    </xdr:from>
    <xdr:to>
      <xdr:col>55</xdr:col>
      <xdr:colOff>0</xdr:colOff>
      <xdr:row>42</xdr:row>
      <xdr:rowOff>7620</xdr:rowOff>
    </xdr:to>
    <xdr:cxnSp macro="">
      <xdr:nvCxnSpPr>
        <xdr:cNvPr id="136" name="直線コネクタ 135">
          <a:extLst>
            <a:ext uri="{FF2B5EF4-FFF2-40B4-BE49-F238E27FC236}">
              <a16:creationId xmlns:a16="http://schemas.microsoft.com/office/drawing/2014/main" id="{CC44223A-D489-4360-8B35-86ABE6CECF02}"/>
            </a:ext>
          </a:extLst>
        </xdr:cNvPr>
        <xdr:cNvCxnSpPr/>
      </xdr:nvCxnSpPr>
      <xdr:spPr>
        <a:xfrm flipV="1">
          <a:off x="9639300" y="72052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128270</xdr:rowOff>
    </xdr:from>
    <xdr:to>
      <xdr:col>46</xdr:col>
      <xdr:colOff>38100</xdr:colOff>
      <xdr:row>42</xdr:row>
      <xdr:rowOff>58420</xdr:rowOff>
    </xdr:to>
    <xdr:sp macro="" textlink="">
      <xdr:nvSpPr>
        <xdr:cNvPr id="137" name="楕円 136">
          <a:extLst>
            <a:ext uri="{FF2B5EF4-FFF2-40B4-BE49-F238E27FC236}">
              <a16:creationId xmlns:a16="http://schemas.microsoft.com/office/drawing/2014/main" id="{B35D1B7D-C10A-4870-B1D8-824D7AAF951F}"/>
            </a:ext>
          </a:extLst>
        </xdr:cNvPr>
        <xdr:cNvSpPr/>
      </xdr:nvSpPr>
      <xdr:spPr>
        <a:xfrm>
          <a:off x="869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xdr:rowOff>
    </xdr:from>
    <xdr:to>
      <xdr:col>50</xdr:col>
      <xdr:colOff>114300</xdr:colOff>
      <xdr:row>42</xdr:row>
      <xdr:rowOff>7620</xdr:rowOff>
    </xdr:to>
    <xdr:cxnSp macro="">
      <xdr:nvCxnSpPr>
        <xdr:cNvPr id="138" name="直線コネクタ 137">
          <a:extLst>
            <a:ext uri="{FF2B5EF4-FFF2-40B4-BE49-F238E27FC236}">
              <a16:creationId xmlns:a16="http://schemas.microsoft.com/office/drawing/2014/main" id="{0E3ACB04-CB14-481A-BDBA-17C90698BE52}"/>
            </a:ext>
          </a:extLst>
        </xdr:cNvPr>
        <xdr:cNvCxnSpPr/>
      </xdr:nvCxnSpPr>
      <xdr:spPr>
        <a:xfrm>
          <a:off x="8750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38463</xdr:rowOff>
    </xdr:from>
    <xdr:to>
      <xdr:col>41</xdr:col>
      <xdr:colOff>101600</xdr:colOff>
      <xdr:row>38</xdr:row>
      <xdr:rowOff>140063</xdr:rowOff>
    </xdr:to>
    <xdr:sp macro="" textlink="">
      <xdr:nvSpPr>
        <xdr:cNvPr id="139" name="楕円 138">
          <a:extLst>
            <a:ext uri="{FF2B5EF4-FFF2-40B4-BE49-F238E27FC236}">
              <a16:creationId xmlns:a16="http://schemas.microsoft.com/office/drawing/2014/main" id="{CFD8BE6B-FD49-4A69-9AE6-4F0F4986D574}"/>
            </a:ext>
          </a:extLst>
        </xdr:cNvPr>
        <xdr:cNvSpPr/>
      </xdr:nvSpPr>
      <xdr:spPr>
        <a:xfrm>
          <a:off x="781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89263</xdr:rowOff>
    </xdr:from>
    <xdr:to>
      <xdr:col>45</xdr:col>
      <xdr:colOff>177800</xdr:colOff>
      <xdr:row>42</xdr:row>
      <xdr:rowOff>7620</xdr:rowOff>
    </xdr:to>
    <xdr:cxnSp macro="">
      <xdr:nvCxnSpPr>
        <xdr:cNvPr id="140" name="直線コネクタ 139">
          <a:extLst>
            <a:ext uri="{FF2B5EF4-FFF2-40B4-BE49-F238E27FC236}">
              <a16:creationId xmlns:a16="http://schemas.microsoft.com/office/drawing/2014/main" id="{68FC4B5A-4969-4A4A-8D09-124E9839F930}"/>
            </a:ext>
          </a:extLst>
        </xdr:cNvPr>
        <xdr:cNvCxnSpPr/>
      </xdr:nvCxnSpPr>
      <xdr:spPr>
        <a:xfrm>
          <a:off x="7861300" y="6604363"/>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44994</xdr:rowOff>
    </xdr:from>
    <xdr:to>
      <xdr:col>36</xdr:col>
      <xdr:colOff>165100</xdr:colOff>
      <xdr:row>38</xdr:row>
      <xdr:rowOff>146594</xdr:rowOff>
    </xdr:to>
    <xdr:sp macro="" textlink="">
      <xdr:nvSpPr>
        <xdr:cNvPr id="141" name="楕円 140">
          <a:extLst>
            <a:ext uri="{FF2B5EF4-FFF2-40B4-BE49-F238E27FC236}">
              <a16:creationId xmlns:a16="http://schemas.microsoft.com/office/drawing/2014/main" id="{31A763A2-800F-4671-9DD6-13D9DCEC65B9}"/>
            </a:ext>
          </a:extLst>
        </xdr:cNvPr>
        <xdr:cNvSpPr/>
      </xdr:nvSpPr>
      <xdr:spPr>
        <a:xfrm>
          <a:off x="692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89263</xdr:rowOff>
    </xdr:from>
    <xdr:to>
      <xdr:col>41</xdr:col>
      <xdr:colOff>50800</xdr:colOff>
      <xdr:row>38</xdr:row>
      <xdr:rowOff>95794</xdr:rowOff>
    </xdr:to>
    <xdr:cxnSp macro="">
      <xdr:nvCxnSpPr>
        <xdr:cNvPr id="142" name="直線コネクタ 141">
          <a:extLst>
            <a:ext uri="{FF2B5EF4-FFF2-40B4-BE49-F238E27FC236}">
              <a16:creationId xmlns:a16="http://schemas.microsoft.com/office/drawing/2014/main" id="{78158A1A-1CA0-4870-B812-4216B0B8B4EC}"/>
            </a:ext>
          </a:extLst>
        </xdr:cNvPr>
        <xdr:cNvCxnSpPr/>
      </xdr:nvCxnSpPr>
      <xdr:spPr>
        <a:xfrm flipV="1">
          <a:off x="6972300" y="660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A28898DC-6EE1-4F21-8134-DECE83BA2C32}"/>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DE900774-676F-4A56-9E0F-237234830950}"/>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16890</xdr:rowOff>
    </xdr:from>
    <xdr:ext cx="469744" cy="259045"/>
    <xdr:sp macro="" textlink="">
      <xdr:nvSpPr>
        <xdr:cNvPr id="145" name="n_3aveValue【図書館】&#10;一人当たり面積">
          <a:extLst>
            <a:ext uri="{FF2B5EF4-FFF2-40B4-BE49-F238E27FC236}">
              <a16:creationId xmlns:a16="http://schemas.microsoft.com/office/drawing/2014/main" id="{DD3EC38B-080E-469A-879B-C6A900C440AD}"/>
            </a:ext>
          </a:extLst>
        </xdr:cNvPr>
        <xdr:cNvSpPr txBox="1"/>
      </xdr:nvSpPr>
      <xdr:spPr>
        <a:xfrm>
          <a:off x="7626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a:extLst>
            <a:ext uri="{FF2B5EF4-FFF2-40B4-BE49-F238E27FC236}">
              <a16:creationId xmlns:a16="http://schemas.microsoft.com/office/drawing/2014/main" id="{C27F2BC9-4D00-4682-809F-469E70143B53}"/>
            </a:ext>
          </a:extLst>
        </xdr:cNvPr>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49547</xdr:rowOff>
    </xdr:from>
    <xdr:ext cx="469744" cy="259045"/>
    <xdr:sp macro="" textlink="">
      <xdr:nvSpPr>
        <xdr:cNvPr id="147" name="n_1mainValue【図書館】&#10;一人当たり面積">
          <a:extLst>
            <a:ext uri="{FF2B5EF4-FFF2-40B4-BE49-F238E27FC236}">
              <a16:creationId xmlns:a16="http://schemas.microsoft.com/office/drawing/2014/main" id="{981FBBFC-D452-451C-B24C-2BCD7A971636}"/>
            </a:ext>
          </a:extLst>
        </xdr:cNvPr>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49547</xdr:rowOff>
    </xdr:from>
    <xdr:ext cx="469744" cy="259045"/>
    <xdr:sp macro="" textlink="">
      <xdr:nvSpPr>
        <xdr:cNvPr id="148" name="n_2mainValue【図書館】&#10;一人当たり面積">
          <a:extLst>
            <a:ext uri="{FF2B5EF4-FFF2-40B4-BE49-F238E27FC236}">
              <a16:creationId xmlns:a16="http://schemas.microsoft.com/office/drawing/2014/main" id="{CD9CD916-97C9-4C7B-818E-9A3F89001356}"/>
            </a:ext>
          </a:extLst>
        </xdr:cNvPr>
        <xdr:cNvSpPr txBox="1"/>
      </xdr:nvSpPr>
      <xdr:spPr>
        <a:xfrm>
          <a:off x="8515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156590</xdr:rowOff>
    </xdr:from>
    <xdr:ext cx="469744" cy="259045"/>
    <xdr:sp macro="" textlink="">
      <xdr:nvSpPr>
        <xdr:cNvPr id="149" name="n_3mainValue【図書館】&#10;一人当たり面積">
          <a:extLst>
            <a:ext uri="{FF2B5EF4-FFF2-40B4-BE49-F238E27FC236}">
              <a16:creationId xmlns:a16="http://schemas.microsoft.com/office/drawing/2014/main" id="{A2583935-88A7-4046-9600-7AE9BFA08025}"/>
            </a:ext>
          </a:extLst>
        </xdr:cNvPr>
        <xdr:cNvSpPr txBox="1"/>
      </xdr:nvSpPr>
      <xdr:spPr>
        <a:xfrm>
          <a:off x="7626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163121</xdr:rowOff>
    </xdr:from>
    <xdr:ext cx="469744" cy="259045"/>
    <xdr:sp macro="" textlink="">
      <xdr:nvSpPr>
        <xdr:cNvPr id="150" name="n_4mainValue【図書館】&#10;一人当たり面積">
          <a:extLst>
            <a:ext uri="{FF2B5EF4-FFF2-40B4-BE49-F238E27FC236}">
              <a16:creationId xmlns:a16="http://schemas.microsoft.com/office/drawing/2014/main" id="{DD8F557D-1920-43B7-8E55-A55773613677}"/>
            </a:ext>
          </a:extLst>
        </xdr:cNvPr>
        <xdr:cNvSpPr txBox="1"/>
      </xdr:nvSpPr>
      <xdr:spPr>
        <a:xfrm>
          <a:off x="6737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227C4DA-7A79-4BCA-8378-9CA6E0C022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8CE250F-8873-4FAE-8241-0F411E1C7C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B81A490-2CA5-4046-9040-A0FB8D2416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DEED1E99-C857-4FED-9CDC-1898F5CFAE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40B8692-65F5-4AE4-963F-C2BF8FAD3E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07B581D-4AEA-44B7-971D-53D48A1C6A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8908882-2257-4346-9533-11CE7D2B11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0978AD4-04D7-4F92-9E64-97D9192A44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DB66A4A-9E97-4682-9B7A-B2FEE6502C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EFC91F5-4906-4081-85A6-1E0FD2B6A1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2ED39CD-8987-4AA1-936F-965D45E191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11951707-8F39-499E-8729-338EEB9164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19DD4FAD-6CAF-420E-9829-8216D63D173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4280A8D-FE69-4944-9A20-963DAC7FB9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793CF2F-627D-485A-8445-06B4D532D40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ED93A40-1D59-4DBC-8CC9-9A1ED3D6F5B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AEC1DFE-5F17-4D61-88A8-F7258C3887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B045517-326D-4315-A4AD-1684C36B9A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3A419431-0760-40FE-AAEB-E224691E637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10E2CDFB-EEFE-4377-B019-EE52C1F9FB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B188D782-5492-43EF-A70A-FC2121503B5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5BCDE07-04F1-4AE4-87ED-1F914C3A59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DE24236C-6CCF-493D-A5D1-E6AFB8B6BD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B10149EB-3917-4902-AB6C-ACBD5DCBE5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1A4C0F7C-85D2-4D3E-815B-641FD6C64BD1}"/>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93A32B4B-6B54-487E-AC16-79691D721F7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81CE019F-A72F-4402-B1FA-1C03F8E4A48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D2E664F0-EA5C-4B08-9251-BA2919567174}"/>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272FDF01-AA67-4292-9F5A-DAB48BA4CC2F}"/>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582C8B56-4862-47B8-80C1-C40087BA4CB3}"/>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0DB68E52-39AF-4794-A80E-627D0810A859}"/>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960242DF-1A7C-4407-8C59-CC9739A47C49}"/>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D2C27ACA-7FC8-4454-953D-519AFF96D689}"/>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AFFE5B92-8E18-4D58-B325-32CB8A0C80A9}"/>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99FA2232-A75A-4183-B1F0-7C411D98CA24}"/>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753471-D973-4F46-95B2-395C7B1AAC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CA28EC5-799F-43DA-AFFE-0958A1018D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67202CD-27D8-4636-AB23-2D34265A84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E9E0656-7732-4753-97D8-1EA30CC411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46BE8E3-5C61-49A6-8868-2FCF61DB74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1" name="楕円 190">
          <a:extLst>
            <a:ext uri="{FF2B5EF4-FFF2-40B4-BE49-F238E27FC236}">
              <a16:creationId xmlns:a16="http://schemas.microsoft.com/office/drawing/2014/main" id="{68CFA8B9-D163-44B0-A871-C81C06B2BFDB}"/>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7EBCB82-FF64-42F6-836F-1214BC957849}"/>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93" name="楕円 192">
          <a:extLst>
            <a:ext uri="{FF2B5EF4-FFF2-40B4-BE49-F238E27FC236}">
              <a16:creationId xmlns:a16="http://schemas.microsoft.com/office/drawing/2014/main" id="{D59C8618-45AF-4050-A136-F42B07E00E35}"/>
            </a:ext>
          </a:extLst>
        </xdr:cNvPr>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11430</xdr:rowOff>
    </xdr:to>
    <xdr:cxnSp macro="">
      <xdr:nvCxnSpPr>
        <xdr:cNvPr id="194" name="直線コネクタ 193">
          <a:extLst>
            <a:ext uri="{FF2B5EF4-FFF2-40B4-BE49-F238E27FC236}">
              <a16:creationId xmlns:a16="http://schemas.microsoft.com/office/drawing/2014/main" id="{B9841D17-6328-4094-8AD7-5172F0FC6296}"/>
            </a:ext>
          </a:extLst>
        </xdr:cNvPr>
        <xdr:cNvCxnSpPr/>
      </xdr:nvCxnSpPr>
      <xdr:spPr>
        <a:xfrm>
          <a:off x="3797300" y="104336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195" name="楕円 194">
          <a:extLst>
            <a:ext uri="{FF2B5EF4-FFF2-40B4-BE49-F238E27FC236}">
              <a16:creationId xmlns:a16="http://schemas.microsoft.com/office/drawing/2014/main" id="{4B792FC4-4DBA-46F8-91EA-C6DD991CF673}"/>
            </a:ext>
          </a:extLst>
        </xdr:cNvPr>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146685</xdr:rowOff>
    </xdr:to>
    <xdr:cxnSp macro="">
      <xdr:nvCxnSpPr>
        <xdr:cNvPr id="196" name="直線コネクタ 195">
          <a:extLst>
            <a:ext uri="{FF2B5EF4-FFF2-40B4-BE49-F238E27FC236}">
              <a16:creationId xmlns:a16="http://schemas.microsoft.com/office/drawing/2014/main" id="{FDFF0E90-7181-4272-BFA3-4EB5CCD022BC}"/>
            </a:ext>
          </a:extLst>
        </xdr:cNvPr>
        <xdr:cNvCxnSpPr/>
      </xdr:nvCxnSpPr>
      <xdr:spPr>
        <a:xfrm>
          <a:off x="2908300" y="1040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7" name="楕円 196">
          <a:extLst>
            <a:ext uri="{FF2B5EF4-FFF2-40B4-BE49-F238E27FC236}">
              <a16:creationId xmlns:a16="http://schemas.microsoft.com/office/drawing/2014/main" id="{8B4DF8F8-DD50-4E1D-958A-11DFA1B00929}"/>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118110</xdr:rowOff>
    </xdr:to>
    <xdr:cxnSp macro="">
      <xdr:nvCxnSpPr>
        <xdr:cNvPr id="198" name="直線コネクタ 197">
          <a:extLst>
            <a:ext uri="{FF2B5EF4-FFF2-40B4-BE49-F238E27FC236}">
              <a16:creationId xmlns:a16="http://schemas.microsoft.com/office/drawing/2014/main" id="{5185D2E7-BD5C-47E1-A33B-6D99C92AB3C0}"/>
            </a:ext>
          </a:extLst>
        </xdr:cNvPr>
        <xdr:cNvCxnSpPr/>
      </xdr:nvCxnSpPr>
      <xdr:spPr>
        <a:xfrm>
          <a:off x="2019300" y="103365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9" name="楕円 198">
          <a:extLst>
            <a:ext uri="{FF2B5EF4-FFF2-40B4-BE49-F238E27FC236}">
              <a16:creationId xmlns:a16="http://schemas.microsoft.com/office/drawing/2014/main" id="{DAF698C8-7776-42A0-BED4-E4909A02BD54}"/>
            </a:ext>
          </a:extLst>
        </xdr:cNvPr>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49530</xdr:rowOff>
    </xdr:to>
    <xdr:cxnSp macro="">
      <xdr:nvCxnSpPr>
        <xdr:cNvPr id="200" name="直線コネクタ 199">
          <a:extLst>
            <a:ext uri="{FF2B5EF4-FFF2-40B4-BE49-F238E27FC236}">
              <a16:creationId xmlns:a16="http://schemas.microsoft.com/office/drawing/2014/main" id="{33AF432C-22A8-48EB-A530-040607226CE2}"/>
            </a:ext>
          </a:extLst>
        </xdr:cNvPr>
        <xdr:cNvCxnSpPr/>
      </xdr:nvCxnSpPr>
      <xdr:spPr>
        <a:xfrm>
          <a:off x="1130300" y="1029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a:extLst>
            <a:ext uri="{FF2B5EF4-FFF2-40B4-BE49-F238E27FC236}">
              <a16:creationId xmlns:a16="http://schemas.microsoft.com/office/drawing/2014/main" id="{9CB09D92-9A52-475C-A0EC-0EE130FAE127}"/>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a:extLst>
            <a:ext uri="{FF2B5EF4-FFF2-40B4-BE49-F238E27FC236}">
              <a16:creationId xmlns:a16="http://schemas.microsoft.com/office/drawing/2014/main" id="{CB68B22E-DA56-450D-BADE-78EB0487143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C5BDEF80-9623-4C0B-94D6-BE9473DF5584}"/>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a:extLst>
            <a:ext uri="{FF2B5EF4-FFF2-40B4-BE49-F238E27FC236}">
              <a16:creationId xmlns:a16="http://schemas.microsoft.com/office/drawing/2014/main" id="{A0DEE372-4D57-41C8-9A34-7559DA3E5733}"/>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42562</xdr:rowOff>
    </xdr:from>
    <xdr:ext cx="405111" cy="259045"/>
    <xdr:sp macro="" textlink="">
      <xdr:nvSpPr>
        <xdr:cNvPr id="205" name="n_1mainValue【体育館・プール】&#10;有形固定資産減価償却率">
          <a:extLst>
            <a:ext uri="{FF2B5EF4-FFF2-40B4-BE49-F238E27FC236}">
              <a16:creationId xmlns:a16="http://schemas.microsoft.com/office/drawing/2014/main" id="{893C9E9D-9AC4-4512-A512-8E2303EC92D5}"/>
            </a:ext>
          </a:extLst>
        </xdr:cNvPr>
        <xdr:cNvSpPr txBox="1"/>
      </xdr:nvSpPr>
      <xdr:spPr>
        <a:xfrm>
          <a:off x="35820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206" name="n_2mainValue【体育館・プール】&#10;有形固定資産減価償却率">
          <a:extLst>
            <a:ext uri="{FF2B5EF4-FFF2-40B4-BE49-F238E27FC236}">
              <a16:creationId xmlns:a16="http://schemas.microsoft.com/office/drawing/2014/main" id="{E11564F7-808E-4215-A2FC-E2758590B001}"/>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207" name="n_3mainValue【体育館・プール】&#10;有形固定資産減価償却率">
          <a:extLst>
            <a:ext uri="{FF2B5EF4-FFF2-40B4-BE49-F238E27FC236}">
              <a16:creationId xmlns:a16="http://schemas.microsoft.com/office/drawing/2014/main" id="{C58E870C-75FA-480F-A2BF-8DCF050EC722}"/>
            </a:ext>
          </a:extLst>
        </xdr:cNvPr>
        <xdr:cNvSpPr txBox="1"/>
      </xdr:nvSpPr>
      <xdr:spPr>
        <a:xfrm>
          <a:off x="1816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8" name="n_4mainValue【体育館・プール】&#10;有形固定資産減価償却率">
          <a:extLst>
            <a:ext uri="{FF2B5EF4-FFF2-40B4-BE49-F238E27FC236}">
              <a16:creationId xmlns:a16="http://schemas.microsoft.com/office/drawing/2014/main" id="{34C04CE7-0881-40A3-B6A3-E6107AB50E4A}"/>
            </a:ext>
          </a:extLst>
        </xdr:cNvPr>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6326675-D2E3-430A-AC12-74D456F87D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447A619-084D-4271-9953-6758625858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35B6502-04AC-4472-9B30-46E0CD40E7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3FC1D28-1D73-4D69-9585-F9F36E41C8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D269752-8DA3-4FC0-9F03-D4B0E62B42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BC28A12-41AD-43B8-A93B-FF285AFE0D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9C86FF6-FB49-465B-8302-BA82B8F1A7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817B260-3478-456D-9FC5-30B9409E28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368ABF8-9C8A-4034-A891-62AF297ABA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E6034AB-3D8D-48F5-A4B9-393965FF0D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E787C7B3-14AB-419C-BE1D-A3C02DE2F8F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475AEC9E-4D8A-4D9E-B16A-0A909C81BA3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8F551263-6932-4260-963B-B1D03A63620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482F43A7-F6BB-4603-BA6C-80B05A534CF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83643E6-320F-4AD2-8117-D51BF71A1C7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21AD03A2-D798-45B4-96E3-C1081B6C21A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147AFD3C-B821-457C-B31C-0F615DC63E7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32AF302C-9F8A-4C2C-9D7D-DF56ACD8411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905D735-CAF7-4008-AD6B-5F91E3F0CD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0B3B7BB-9306-49D1-901A-A38637FCCB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87244FA6-4010-4AFA-9C96-01DAC085CE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7EC23847-D748-45C9-8CF6-CE97FF2F3012}"/>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0968E52D-033F-47EE-A098-CF6476F45BFD}"/>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90930E79-D2DF-465C-B4FD-A87F64AA45F3}"/>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F1320FC0-5336-4C0C-9011-AC67CFD44A09}"/>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236BD24E-B0CA-49A5-8590-94DF7D6AC82F}"/>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2726EBD4-8177-4CFA-BDE5-17867E0FB18C}"/>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F542C2BA-BAE7-48BB-BB46-6471A39B8B04}"/>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771D688B-1DC9-4D6B-8AAA-1AE1584C9E8F}"/>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FA29A58F-5FD6-4DD8-ACFB-DA3AE68796B3}"/>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E8B0CBA9-7C2D-4997-83DC-4E651F846593}"/>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6AEDEB49-9B1D-4056-AB5C-8C641AE0E5A4}"/>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6EC6DD9-630F-4B1D-967E-4181340C82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F014A23-0430-4076-A69E-C44AA490CF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559CFE-7FA6-4180-B69B-EB29E64034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5D7C098-07E7-4E42-8615-D70A2D1DDE7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755960E-56AF-4E23-80B0-8985D98B94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21437</xdr:rowOff>
    </xdr:from>
    <xdr:to>
      <xdr:col>55</xdr:col>
      <xdr:colOff>50800</xdr:colOff>
      <xdr:row>62</xdr:row>
      <xdr:rowOff>123037</xdr:rowOff>
    </xdr:to>
    <xdr:sp macro="" textlink="">
      <xdr:nvSpPr>
        <xdr:cNvPr id="246" name="楕円 245">
          <a:extLst>
            <a:ext uri="{FF2B5EF4-FFF2-40B4-BE49-F238E27FC236}">
              <a16:creationId xmlns:a16="http://schemas.microsoft.com/office/drawing/2014/main" id="{40F0F484-DA9C-43C3-8FC5-65DAD66FD546}"/>
            </a:ext>
          </a:extLst>
        </xdr:cNvPr>
        <xdr:cNvSpPr/>
      </xdr:nvSpPr>
      <xdr:spPr>
        <a:xfrm>
          <a:off x="104267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171314</xdr:rowOff>
    </xdr:from>
    <xdr:ext cx="469744" cy="259045"/>
    <xdr:sp macro="" textlink="">
      <xdr:nvSpPr>
        <xdr:cNvPr id="247" name="【体育館・プール】&#10;一人当たり面積該当値テキスト">
          <a:extLst>
            <a:ext uri="{FF2B5EF4-FFF2-40B4-BE49-F238E27FC236}">
              <a16:creationId xmlns:a16="http://schemas.microsoft.com/office/drawing/2014/main" id="{8D754E98-C7F8-439A-81E8-969E82884D5F}"/>
            </a:ext>
          </a:extLst>
        </xdr:cNvPr>
        <xdr:cNvSpPr txBox="1"/>
      </xdr:nvSpPr>
      <xdr:spPr>
        <a:xfrm>
          <a:off x="10515600" y="106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25095</xdr:rowOff>
    </xdr:from>
    <xdr:to>
      <xdr:col>50</xdr:col>
      <xdr:colOff>165100</xdr:colOff>
      <xdr:row>62</xdr:row>
      <xdr:rowOff>126695</xdr:rowOff>
    </xdr:to>
    <xdr:sp macro="" textlink="">
      <xdr:nvSpPr>
        <xdr:cNvPr id="248" name="楕円 247">
          <a:extLst>
            <a:ext uri="{FF2B5EF4-FFF2-40B4-BE49-F238E27FC236}">
              <a16:creationId xmlns:a16="http://schemas.microsoft.com/office/drawing/2014/main" id="{1016A0BD-E9DB-4C17-9238-9CBE5314CB2E}"/>
            </a:ext>
          </a:extLst>
        </xdr:cNvPr>
        <xdr:cNvSpPr/>
      </xdr:nvSpPr>
      <xdr:spPr>
        <a:xfrm>
          <a:off x="9588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72237</xdr:rowOff>
    </xdr:from>
    <xdr:to>
      <xdr:col>55</xdr:col>
      <xdr:colOff>0</xdr:colOff>
      <xdr:row>62</xdr:row>
      <xdr:rowOff>75895</xdr:rowOff>
    </xdr:to>
    <xdr:cxnSp macro="">
      <xdr:nvCxnSpPr>
        <xdr:cNvPr id="249" name="直線コネクタ 248">
          <a:extLst>
            <a:ext uri="{FF2B5EF4-FFF2-40B4-BE49-F238E27FC236}">
              <a16:creationId xmlns:a16="http://schemas.microsoft.com/office/drawing/2014/main" id="{2FF35AE2-5B09-45A9-8F24-17EA56B308EB}"/>
            </a:ext>
          </a:extLst>
        </xdr:cNvPr>
        <xdr:cNvCxnSpPr/>
      </xdr:nvCxnSpPr>
      <xdr:spPr>
        <a:xfrm flipV="1">
          <a:off x="9639300" y="1070213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50" name="楕円 249">
          <a:extLst>
            <a:ext uri="{FF2B5EF4-FFF2-40B4-BE49-F238E27FC236}">
              <a16:creationId xmlns:a16="http://schemas.microsoft.com/office/drawing/2014/main" id="{923BD973-3861-476F-9920-F37A9D802FA5}"/>
            </a:ext>
          </a:extLst>
        </xdr:cNvPr>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75895</xdr:rowOff>
    </xdr:from>
    <xdr:to>
      <xdr:col>50</xdr:col>
      <xdr:colOff>114300</xdr:colOff>
      <xdr:row>62</xdr:row>
      <xdr:rowOff>77724</xdr:rowOff>
    </xdr:to>
    <xdr:cxnSp macro="">
      <xdr:nvCxnSpPr>
        <xdr:cNvPr id="251" name="直線コネクタ 250">
          <a:extLst>
            <a:ext uri="{FF2B5EF4-FFF2-40B4-BE49-F238E27FC236}">
              <a16:creationId xmlns:a16="http://schemas.microsoft.com/office/drawing/2014/main" id="{60D7421E-A9CE-40C6-AD6C-E43E7CB425B3}"/>
            </a:ext>
          </a:extLst>
        </xdr:cNvPr>
        <xdr:cNvCxnSpPr/>
      </xdr:nvCxnSpPr>
      <xdr:spPr>
        <a:xfrm flipV="1">
          <a:off x="8750300" y="107057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28296</xdr:rowOff>
    </xdr:from>
    <xdr:to>
      <xdr:col>41</xdr:col>
      <xdr:colOff>101600</xdr:colOff>
      <xdr:row>62</xdr:row>
      <xdr:rowOff>129896</xdr:rowOff>
    </xdr:to>
    <xdr:sp macro="" textlink="">
      <xdr:nvSpPr>
        <xdr:cNvPr id="252" name="楕円 251">
          <a:extLst>
            <a:ext uri="{FF2B5EF4-FFF2-40B4-BE49-F238E27FC236}">
              <a16:creationId xmlns:a16="http://schemas.microsoft.com/office/drawing/2014/main" id="{C1FCEF11-0C0C-4AFC-8BB6-758EC8E5D078}"/>
            </a:ext>
          </a:extLst>
        </xdr:cNvPr>
        <xdr:cNvSpPr/>
      </xdr:nvSpPr>
      <xdr:spPr>
        <a:xfrm>
          <a:off x="7810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79096</xdr:rowOff>
    </xdr:to>
    <xdr:cxnSp macro="">
      <xdr:nvCxnSpPr>
        <xdr:cNvPr id="253" name="直線コネクタ 252">
          <a:extLst>
            <a:ext uri="{FF2B5EF4-FFF2-40B4-BE49-F238E27FC236}">
              <a16:creationId xmlns:a16="http://schemas.microsoft.com/office/drawing/2014/main" id="{182A2F0E-B16F-4FFD-835F-03F4540C2AA7}"/>
            </a:ext>
          </a:extLst>
        </xdr:cNvPr>
        <xdr:cNvCxnSpPr/>
      </xdr:nvCxnSpPr>
      <xdr:spPr>
        <a:xfrm flipV="1">
          <a:off x="7861300" y="1070762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31038</xdr:rowOff>
    </xdr:from>
    <xdr:to>
      <xdr:col>36</xdr:col>
      <xdr:colOff>165100</xdr:colOff>
      <xdr:row>62</xdr:row>
      <xdr:rowOff>132638</xdr:rowOff>
    </xdr:to>
    <xdr:sp macro="" textlink="">
      <xdr:nvSpPr>
        <xdr:cNvPr id="254" name="楕円 253">
          <a:extLst>
            <a:ext uri="{FF2B5EF4-FFF2-40B4-BE49-F238E27FC236}">
              <a16:creationId xmlns:a16="http://schemas.microsoft.com/office/drawing/2014/main" id="{2B4F60B1-5EA5-4E6C-94F1-658662F69FA2}"/>
            </a:ext>
          </a:extLst>
        </xdr:cNvPr>
        <xdr:cNvSpPr/>
      </xdr:nvSpPr>
      <xdr:spPr>
        <a:xfrm>
          <a:off x="6921500" y="106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79096</xdr:rowOff>
    </xdr:from>
    <xdr:to>
      <xdr:col>41</xdr:col>
      <xdr:colOff>50800</xdr:colOff>
      <xdr:row>62</xdr:row>
      <xdr:rowOff>81838</xdr:rowOff>
    </xdr:to>
    <xdr:cxnSp macro="">
      <xdr:nvCxnSpPr>
        <xdr:cNvPr id="255" name="直線コネクタ 254">
          <a:extLst>
            <a:ext uri="{FF2B5EF4-FFF2-40B4-BE49-F238E27FC236}">
              <a16:creationId xmlns:a16="http://schemas.microsoft.com/office/drawing/2014/main" id="{1D394F96-AF7D-4D6B-8B81-64D41439E5DF}"/>
            </a:ext>
          </a:extLst>
        </xdr:cNvPr>
        <xdr:cNvCxnSpPr/>
      </xdr:nvCxnSpPr>
      <xdr:spPr>
        <a:xfrm flipV="1">
          <a:off x="6972300" y="10708996"/>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56" name="n_1aveValue【体育館・プール】&#10;一人当たり面積">
          <a:extLst>
            <a:ext uri="{FF2B5EF4-FFF2-40B4-BE49-F238E27FC236}">
              <a16:creationId xmlns:a16="http://schemas.microsoft.com/office/drawing/2014/main" id="{FC7FE004-A589-44BE-9195-95A349557C30}"/>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57" name="n_2aveValue【体育館・プール】&#10;一人当たり面積">
          <a:extLst>
            <a:ext uri="{FF2B5EF4-FFF2-40B4-BE49-F238E27FC236}">
              <a16:creationId xmlns:a16="http://schemas.microsoft.com/office/drawing/2014/main" id="{B1993F07-E208-4EA5-AED3-D9E83FA5DFBC}"/>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58" name="n_3aveValue【体育館・プール】&#10;一人当たり面積">
          <a:extLst>
            <a:ext uri="{FF2B5EF4-FFF2-40B4-BE49-F238E27FC236}">
              <a16:creationId xmlns:a16="http://schemas.microsoft.com/office/drawing/2014/main" id="{C65463A3-0E5A-4D41-AEC1-71BBA7DCE1BD}"/>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20316189-EF65-4EC2-B9FA-D8F07DEC1E06}"/>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143222</xdr:rowOff>
    </xdr:from>
    <xdr:ext cx="469744" cy="259045"/>
    <xdr:sp macro="" textlink="">
      <xdr:nvSpPr>
        <xdr:cNvPr id="260" name="n_1mainValue【体育館・プール】&#10;一人当たり面積">
          <a:extLst>
            <a:ext uri="{FF2B5EF4-FFF2-40B4-BE49-F238E27FC236}">
              <a16:creationId xmlns:a16="http://schemas.microsoft.com/office/drawing/2014/main" id="{70E5F80E-5B62-4081-A515-5EA80779CFC4}"/>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145051</xdr:rowOff>
    </xdr:from>
    <xdr:ext cx="469744" cy="259045"/>
    <xdr:sp macro="" textlink="">
      <xdr:nvSpPr>
        <xdr:cNvPr id="261" name="n_2mainValue【体育館・プール】&#10;一人当たり面積">
          <a:extLst>
            <a:ext uri="{FF2B5EF4-FFF2-40B4-BE49-F238E27FC236}">
              <a16:creationId xmlns:a16="http://schemas.microsoft.com/office/drawing/2014/main" id="{DE654934-FE34-48FE-A04F-44CAB020B905}"/>
            </a:ext>
          </a:extLst>
        </xdr:cNvPr>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146423</xdr:rowOff>
    </xdr:from>
    <xdr:ext cx="469744" cy="259045"/>
    <xdr:sp macro="" textlink="">
      <xdr:nvSpPr>
        <xdr:cNvPr id="262" name="n_3mainValue【体育館・プール】&#10;一人当たり面積">
          <a:extLst>
            <a:ext uri="{FF2B5EF4-FFF2-40B4-BE49-F238E27FC236}">
              <a16:creationId xmlns:a16="http://schemas.microsoft.com/office/drawing/2014/main" id="{E025BD3B-8A03-4AB7-AEB9-E2C7643087E3}"/>
            </a:ext>
          </a:extLst>
        </xdr:cNvPr>
        <xdr:cNvSpPr txBox="1"/>
      </xdr:nvSpPr>
      <xdr:spPr>
        <a:xfrm>
          <a:off x="76264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123765</xdr:rowOff>
    </xdr:from>
    <xdr:ext cx="469744" cy="259045"/>
    <xdr:sp macro="" textlink="">
      <xdr:nvSpPr>
        <xdr:cNvPr id="263" name="n_4mainValue【体育館・プール】&#10;一人当たり面積">
          <a:extLst>
            <a:ext uri="{FF2B5EF4-FFF2-40B4-BE49-F238E27FC236}">
              <a16:creationId xmlns:a16="http://schemas.microsoft.com/office/drawing/2014/main" id="{BD5FF197-4311-499A-9632-B6350974388C}"/>
            </a:ext>
          </a:extLst>
        </xdr:cNvPr>
        <xdr:cNvSpPr txBox="1"/>
      </xdr:nvSpPr>
      <xdr:spPr>
        <a:xfrm>
          <a:off x="6737427" y="107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455D8B7-C2E6-45E6-BE04-A6E97B64AF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451F4FF-861E-4397-AB91-0A2744557E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FAD340B-CFF1-42FA-8ECE-3F93544EEB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6DC1263-1EF0-4C5A-80DA-D4AD56AF6A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8A6DE85-0F6A-43D8-9A6E-E1BB57D92A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3D46156-C986-45A3-ABBF-D0B24D17B9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1FBDBA3-381E-4A26-9131-ED7AA92608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9EC6CE4-7F05-46F4-853E-7613883FE1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99EDBD8-4AA4-4D1A-9BCE-F1049D439B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A1A48A8-1F36-46A7-B2F2-8D4261BC8E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6159540-6AFF-497A-A357-6A916BB4179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2D51B45-DA4C-4E7D-A7C5-8B4E01853E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EEA6EB7-3222-477F-BEBE-2FE5C9973DE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C4F737E-E651-4C5B-967E-9991E2219A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794CAB85-000B-4170-9BCB-893BEF65E1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FB92158-B663-4E6E-B368-0CEDF51B2B8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B1D6F6F-8C85-4198-8C2D-D5A0C202C0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24C382E6-3475-409D-9D89-5577D23E1DB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89EF649-0416-4C37-BB86-B24D3E11AC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9AB43C8-0CDE-4269-B3B4-93E6EB220E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EAFB30D-5797-488A-99FD-341518450F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584AF63-D23B-42A0-9F18-36AB543730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5514546-1AB8-4F6E-9A9D-DB672886B22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1B428D8-EE7E-4843-9785-7A7637291B8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B906389-8FDA-419D-92D0-028D00E11164}"/>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E9B66B06-FC79-4A01-AD08-4DBEC653FC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10EEC85A-5AB6-4A99-A9F0-ED17ABBBD9D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151762A-6FF6-48EC-8808-A31664CA7222}"/>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07BFCE71-2983-4095-B5F4-F03A6CD691A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D1106D53-3F35-4719-9BD0-1D26F5BFF9A9}"/>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434D1513-DD7B-449C-BBA5-5DFAC15E4D78}"/>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8BB9F2BC-7540-4B41-BFDE-47F519A5ACB4}"/>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AA55C164-6973-4271-9425-E355B27533C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6C77F378-F7B7-443A-9BCE-E558A9E6ADAC}"/>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DB6E0320-2C6F-49C3-940F-3E0B64692A0B}"/>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A4DD11C-4F3D-443B-80C0-ACBA5B19A0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8049B3C-E604-4DBC-A6C7-CD8104DFFE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41C2A9-90DA-4148-B67E-EAE2D1C029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B70B000-B7FB-4F0B-B08F-923A8D0738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EF32E8-BAF5-4AE7-8687-3EACAE5D94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61595</xdr:rowOff>
    </xdr:from>
    <xdr:to>
      <xdr:col>24</xdr:col>
      <xdr:colOff>114300</xdr:colOff>
      <xdr:row>86</xdr:row>
      <xdr:rowOff>163195</xdr:rowOff>
    </xdr:to>
    <xdr:sp macro="" textlink="">
      <xdr:nvSpPr>
        <xdr:cNvPr id="304" name="楕円 303">
          <a:extLst>
            <a:ext uri="{FF2B5EF4-FFF2-40B4-BE49-F238E27FC236}">
              <a16:creationId xmlns:a16="http://schemas.microsoft.com/office/drawing/2014/main" id="{0C29817F-A8EC-4A33-BE69-F32EAB6B74E2}"/>
            </a:ext>
          </a:extLst>
        </xdr:cNvPr>
        <xdr:cNvSpPr/>
      </xdr:nvSpPr>
      <xdr:spPr>
        <a:xfrm>
          <a:off x="45847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147972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34D1BAA1-26CE-4FB6-9C85-4974C2BCFA96}"/>
            </a:ext>
          </a:extLst>
        </xdr:cNvPr>
        <xdr:cNvSpPr txBox="1"/>
      </xdr:nvSpPr>
      <xdr:spPr>
        <a:xfrm>
          <a:off x="4673600" y="1472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59689</xdr:rowOff>
    </xdr:from>
    <xdr:to>
      <xdr:col>20</xdr:col>
      <xdr:colOff>38100</xdr:colOff>
      <xdr:row>86</xdr:row>
      <xdr:rowOff>161289</xdr:rowOff>
    </xdr:to>
    <xdr:sp macro="" textlink="">
      <xdr:nvSpPr>
        <xdr:cNvPr id="306" name="楕円 305">
          <a:extLst>
            <a:ext uri="{FF2B5EF4-FFF2-40B4-BE49-F238E27FC236}">
              <a16:creationId xmlns:a16="http://schemas.microsoft.com/office/drawing/2014/main" id="{F86B1190-0076-4679-8153-7960FE0BEDAA}"/>
            </a:ext>
          </a:extLst>
        </xdr:cNvPr>
        <xdr:cNvSpPr/>
      </xdr:nvSpPr>
      <xdr:spPr>
        <a:xfrm>
          <a:off x="3746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110489</xdr:rowOff>
    </xdr:from>
    <xdr:to>
      <xdr:col>24</xdr:col>
      <xdr:colOff>63500</xdr:colOff>
      <xdr:row>86</xdr:row>
      <xdr:rowOff>112395</xdr:rowOff>
    </xdr:to>
    <xdr:cxnSp macro="">
      <xdr:nvCxnSpPr>
        <xdr:cNvPr id="307" name="直線コネクタ 306">
          <a:extLst>
            <a:ext uri="{FF2B5EF4-FFF2-40B4-BE49-F238E27FC236}">
              <a16:creationId xmlns:a16="http://schemas.microsoft.com/office/drawing/2014/main" id="{C1399498-C1D3-4505-813A-0160BCBD0E75}"/>
            </a:ext>
          </a:extLst>
        </xdr:cNvPr>
        <xdr:cNvCxnSpPr/>
      </xdr:nvCxnSpPr>
      <xdr:spPr>
        <a:xfrm>
          <a:off x="3797300" y="148551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59689</xdr:rowOff>
    </xdr:from>
    <xdr:to>
      <xdr:col>15</xdr:col>
      <xdr:colOff>101600</xdr:colOff>
      <xdr:row>86</xdr:row>
      <xdr:rowOff>161289</xdr:rowOff>
    </xdr:to>
    <xdr:sp macro="" textlink="">
      <xdr:nvSpPr>
        <xdr:cNvPr id="308" name="楕円 307">
          <a:extLst>
            <a:ext uri="{FF2B5EF4-FFF2-40B4-BE49-F238E27FC236}">
              <a16:creationId xmlns:a16="http://schemas.microsoft.com/office/drawing/2014/main" id="{F8DFD3E8-BDF3-44AF-9E84-4151AEF1AD81}"/>
            </a:ext>
          </a:extLst>
        </xdr:cNvPr>
        <xdr:cNvSpPr/>
      </xdr:nvSpPr>
      <xdr:spPr>
        <a:xfrm>
          <a:off x="2857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110489</xdr:rowOff>
    </xdr:from>
    <xdr:to>
      <xdr:col>19</xdr:col>
      <xdr:colOff>177800</xdr:colOff>
      <xdr:row>86</xdr:row>
      <xdr:rowOff>110489</xdr:rowOff>
    </xdr:to>
    <xdr:cxnSp macro="">
      <xdr:nvCxnSpPr>
        <xdr:cNvPr id="309" name="直線コネクタ 308">
          <a:extLst>
            <a:ext uri="{FF2B5EF4-FFF2-40B4-BE49-F238E27FC236}">
              <a16:creationId xmlns:a16="http://schemas.microsoft.com/office/drawing/2014/main" id="{71B45F8E-9237-4DD5-B040-55EA4E495450}"/>
            </a:ext>
          </a:extLst>
        </xdr:cNvPr>
        <xdr:cNvCxnSpPr/>
      </xdr:nvCxnSpPr>
      <xdr:spPr>
        <a:xfrm>
          <a:off x="2908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59689</xdr:rowOff>
    </xdr:from>
    <xdr:to>
      <xdr:col>10</xdr:col>
      <xdr:colOff>165100</xdr:colOff>
      <xdr:row>86</xdr:row>
      <xdr:rowOff>161289</xdr:rowOff>
    </xdr:to>
    <xdr:sp macro="" textlink="">
      <xdr:nvSpPr>
        <xdr:cNvPr id="310" name="楕円 309">
          <a:extLst>
            <a:ext uri="{FF2B5EF4-FFF2-40B4-BE49-F238E27FC236}">
              <a16:creationId xmlns:a16="http://schemas.microsoft.com/office/drawing/2014/main" id="{624D05EC-27B1-43F8-BE53-71064644B1EE}"/>
            </a:ext>
          </a:extLst>
        </xdr:cNvPr>
        <xdr:cNvSpPr/>
      </xdr:nvSpPr>
      <xdr:spPr>
        <a:xfrm>
          <a:off x="196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110489</xdr:rowOff>
    </xdr:from>
    <xdr:to>
      <xdr:col>15</xdr:col>
      <xdr:colOff>50800</xdr:colOff>
      <xdr:row>86</xdr:row>
      <xdr:rowOff>110489</xdr:rowOff>
    </xdr:to>
    <xdr:cxnSp macro="">
      <xdr:nvCxnSpPr>
        <xdr:cNvPr id="311" name="直線コネクタ 310">
          <a:extLst>
            <a:ext uri="{FF2B5EF4-FFF2-40B4-BE49-F238E27FC236}">
              <a16:creationId xmlns:a16="http://schemas.microsoft.com/office/drawing/2014/main" id="{E2D83749-1CF7-43AC-9A2F-4CE5770B7607}"/>
            </a:ext>
          </a:extLst>
        </xdr:cNvPr>
        <xdr:cNvCxnSpPr/>
      </xdr:nvCxnSpPr>
      <xdr:spPr>
        <a:xfrm>
          <a:off x="2019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59689</xdr:rowOff>
    </xdr:from>
    <xdr:to>
      <xdr:col>6</xdr:col>
      <xdr:colOff>38100</xdr:colOff>
      <xdr:row>86</xdr:row>
      <xdr:rowOff>161289</xdr:rowOff>
    </xdr:to>
    <xdr:sp macro="" textlink="">
      <xdr:nvSpPr>
        <xdr:cNvPr id="312" name="楕円 311">
          <a:extLst>
            <a:ext uri="{FF2B5EF4-FFF2-40B4-BE49-F238E27FC236}">
              <a16:creationId xmlns:a16="http://schemas.microsoft.com/office/drawing/2014/main" id="{AD4DAFA2-00F2-4451-BEED-D40BE443BC15}"/>
            </a:ext>
          </a:extLst>
        </xdr:cNvPr>
        <xdr:cNvSpPr/>
      </xdr:nvSpPr>
      <xdr:spPr>
        <a:xfrm>
          <a:off x="107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110489</xdr:rowOff>
    </xdr:from>
    <xdr:to>
      <xdr:col>10</xdr:col>
      <xdr:colOff>114300</xdr:colOff>
      <xdr:row>86</xdr:row>
      <xdr:rowOff>110489</xdr:rowOff>
    </xdr:to>
    <xdr:cxnSp macro="">
      <xdr:nvCxnSpPr>
        <xdr:cNvPr id="313" name="直線コネクタ 312">
          <a:extLst>
            <a:ext uri="{FF2B5EF4-FFF2-40B4-BE49-F238E27FC236}">
              <a16:creationId xmlns:a16="http://schemas.microsoft.com/office/drawing/2014/main" id="{C4F1704A-9105-4A3B-8C71-BA5CFF22313A}"/>
            </a:ext>
          </a:extLst>
        </xdr:cNvPr>
        <xdr:cNvCxnSpPr/>
      </xdr:nvCxnSpPr>
      <xdr:spPr>
        <a:xfrm>
          <a:off x="113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4" name="n_1aveValue【福祉施設】&#10;有形固定資産減価償却率">
          <a:extLst>
            <a:ext uri="{FF2B5EF4-FFF2-40B4-BE49-F238E27FC236}">
              <a16:creationId xmlns:a16="http://schemas.microsoft.com/office/drawing/2014/main" id="{B7086C5F-9A46-498B-ACD0-177A44EE245A}"/>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5" name="n_2aveValue【福祉施設】&#10;有形固定資産減価償却率">
          <a:extLst>
            <a:ext uri="{FF2B5EF4-FFF2-40B4-BE49-F238E27FC236}">
              <a16:creationId xmlns:a16="http://schemas.microsoft.com/office/drawing/2014/main" id="{BF7D0F39-A059-49B2-81D9-3755C72F34EB}"/>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6" name="n_3aveValue【福祉施設】&#10;有形固定資産減価償却率">
          <a:extLst>
            <a:ext uri="{FF2B5EF4-FFF2-40B4-BE49-F238E27FC236}">
              <a16:creationId xmlns:a16="http://schemas.microsoft.com/office/drawing/2014/main" id="{07AD2B87-B25E-46EB-AEFD-06A708E8B3D5}"/>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7" name="n_4aveValue【福祉施設】&#10;有形固定資産減価償却率">
          <a:extLst>
            <a:ext uri="{FF2B5EF4-FFF2-40B4-BE49-F238E27FC236}">
              <a16:creationId xmlns:a16="http://schemas.microsoft.com/office/drawing/2014/main" id="{B4EBD3B3-2B08-4569-BA18-AD46FF23D5B4}"/>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152416</xdr:rowOff>
    </xdr:from>
    <xdr:ext cx="405111" cy="259045"/>
    <xdr:sp macro="" textlink="">
      <xdr:nvSpPr>
        <xdr:cNvPr id="318" name="n_1mainValue【福祉施設】&#10;有形固定資産減価償却率">
          <a:extLst>
            <a:ext uri="{FF2B5EF4-FFF2-40B4-BE49-F238E27FC236}">
              <a16:creationId xmlns:a16="http://schemas.microsoft.com/office/drawing/2014/main" id="{4C44CB9B-B699-4048-916D-BB5F3504FF76}"/>
            </a:ext>
          </a:extLst>
        </xdr:cNvPr>
        <xdr:cNvSpPr txBox="1"/>
      </xdr:nvSpPr>
      <xdr:spPr>
        <a:xfrm>
          <a:off x="35820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152416</xdr:rowOff>
    </xdr:from>
    <xdr:ext cx="405111" cy="259045"/>
    <xdr:sp macro="" textlink="">
      <xdr:nvSpPr>
        <xdr:cNvPr id="319" name="n_2mainValue【福祉施設】&#10;有形固定資産減価償却率">
          <a:extLst>
            <a:ext uri="{FF2B5EF4-FFF2-40B4-BE49-F238E27FC236}">
              <a16:creationId xmlns:a16="http://schemas.microsoft.com/office/drawing/2014/main" id="{CCF75C9B-B09C-47C8-946B-5F1AA2FAAF32}"/>
            </a:ext>
          </a:extLst>
        </xdr:cNvPr>
        <xdr:cNvSpPr txBox="1"/>
      </xdr:nvSpPr>
      <xdr:spPr>
        <a:xfrm>
          <a:off x="2705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152416</xdr:rowOff>
    </xdr:from>
    <xdr:ext cx="405111" cy="259045"/>
    <xdr:sp macro="" textlink="">
      <xdr:nvSpPr>
        <xdr:cNvPr id="320" name="n_3mainValue【福祉施設】&#10;有形固定資産減価償却率">
          <a:extLst>
            <a:ext uri="{FF2B5EF4-FFF2-40B4-BE49-F238E27FC236}">
              <a16:creationId xmlns:a16="http://schemas.microsoft.com/office/drawing/2014/main" id="{780EDE29-8EC8-4113-942C-90D3D7733951}"/>
            </a:ext>
          </a:extLst>
        </xdr:cNvPr>
        <xdr:cNvSpPr txBox="1"/>
      </xdr:nvSpPr>
      <xdr:spPr>
        <a:xfrm>
          <a:off x="1816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152416</xdr:rowOff>
    </xdr:from>
    <xdr:ext cx="405111" cy="259045"/>
    <xdr:sp macro="" textlink="">
      <xdr:nvSpPr>
        <xdr:cNvPr id="321" name="n_4mainValue【福祉施設】&#10;有形固定資産減価償却率">
          <a:extLst>
            <a:ext uri="{FF2B5EF4-FFF2-40B4-BE49-F238E27FC236}">
              <a16:creationId xmlns:a16="http://schemas.microsoft.com/office/drawing/2014/main" id="{2AEF18AC-C0B4-4C1C-9D34-1F2589CE826C}"/>
            </a:ext>
          </a:extLst>
        </xdr:cNvPr>
        <xdr:cNvSpPr txBox="1"/>
      </xdr:nvSpPr>
      <xdr:spPr>
        <a:xfrm>
          <a:off x="927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6EFB794-931D-4E5D-9CC9-3AB685DA71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AECB3A4-9194-4EB1-84CB-E2F1C5107D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1B7B52E-125C-4DFE-BA5B-0E23D13110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1DE6FD3-528F-4FAA-9E12-298BF88A03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B109A1C-1964-473B-A974-BD001C9847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3BCB390-29B6-4BD4-BA5E-E513B1A37D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809D72B-9A40-47FF-9FED-500BA9B841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248E07C-5536-4BA0-B6D2-1032725917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F1F4237-9C00-4912-AB85-520880DD88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E2B0F40-DC15-48DE-B43A-0621E3BFCD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27997DF5-F699-48A7-9541-70A4EF17B1E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64706F5E-97B3-4489-817F-A7E105A20B7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9EBF33D-489A-4383-8509-A30A1DEE47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1FFF877-331A-4E05-902A-889EAE3F384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1C6937F9-95E4-4B1E-B686-AF271B925A0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9FF72817-5473-4B12-B812-24FA2CACD74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CB0A15F-CA0B-4E0F-BC2F-33E9C64530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4E9BF6C2-7C51-408C-8F1B-3772FD616B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48C5329D-7251-4F62-BA00-443AB3654F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83876053-6234-447B-9735-B1F9007BDB74}"/>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E155FD16-E92C-410D-8984-6195AC598E8C}"/>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0FF35F01-A398-47A1-B9A7-756269085922}"/>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D4740C61-D33E-4BAC-9EDA-693580B0961D}"/>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59AE6BBE-E104-4B93-BDE7-E550DA17A062}"/>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a:extLst>
            <a:ext uri="{FF2B5EF4-FFF2-40B4-BE49-F238E27FC236}">
              <a16:creationId xmlns:a16="http://schemas.microsoft.com/office/drawing/2014/main" id="{55F79269-3FB7-4F62-A0EA-8755D1A8C264}"/>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2CF87C78-371E-44E9-B0DA-DDF2424AECB6}"/>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C95C0004-03A7-44C6-8CDA-44BE9C50EBAE}"/>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184A6C4F-EEE1-4855-8B91-043D66BC031F}"/>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EA9A593C-8E1F-4977-B452-668C3C86EE5B}"/>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4F33F5AB-4AA8-4176-9111-5574F878EF4D}"/>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63F6803-C114-417C-A7D1-004BC9B28F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23FF6F0-6BD3-4D98-BCE2-28F8833691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C209ADB-4759-4911-A1D5-5E4AFA22698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2502046-535A-4849-BE4A-FBCA5486B7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95F5EEB-C535-445D-8D84-5C712FE78F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142176</xdr:rowOff>
    </xdr:from>
    <xdr:to>
      <xdr:col>55</xdr:col>
      <xdr:colOff>50800</xdr:colOff>
      <xdr:row>85</xdr:row>
      <xdr:rowOff>72326</xdr:rowOff>
    </xdr:to>
    <xdr:sp macro="" textlink="">
      <xdr:nvSpPr>
        <xdr:cNvPr id="357" name="楕円 356">
          <a:extLst>
            <a:ext uri="{FF2B5EF4-FFF2-40B4-BE49-F238E27FC236}">
              <a16:creationId xmlns:a16="http://schemas.microsoft.com/office/drawing/2014/main" id="{7089801A-11E8-4F94-A83B-63D28ABA2AA4}"/>
            </a:ext>
          </a:extLst>
        </xdr:cNvPr>
        <xdr:cNvSpPr/>
      </xdr:nvSpPr>
      <xdr:spPr>
        <a:xfrm>
          <a:off x="104267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57103</xdr:rowOff>
    </xdr:from>
    <xdr:ext cx="469744" cy="259045"/>
    <xdr:sp macro="" textlink="">
      <xdr:nvSpPr>
        <xdr:cNvPr id="358" name="【福祉施設】&#10;一人当たり面積該当値テキスト">
          <a:extLst>
            <a:ext uri="{FF2B5EF4-FFF2-40B4-BE49-F238E27FC236}">
              <a16:creationId xmlns:a16="http://schemas.microsoft.com/office/drawing/2014/main" id="{7F111242-149E-4FB4-9EE6-05534D42725F}"/>
            </a:ext>
          </a:extLst>
        </xdr:cNvPr>
        <xdr:cNvSpPr txBox="1"/>
      </xdr:nvSpPr>
      <xdr:spPr>
        <a:xfrm>
          <a:off x="10515600" y="144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143320</xdr:rowOff>
    </xdr:from>
    <xdr:to>
      <xdr:col>50</xdr:col>
      <xdr:colOff>165100</xdr:colOff>
      <xdr:row>85</xdr:row>
      <xdr:rowOff>73470</xdr:rowOff>
    </xdr:to>
    <xdr:sp macro="" textlink="">
      <xdr:nvSpPr>
        <xdr:cNvPr id="359" name="楕円 358">
          <a:extLst>
            <a:ext uri="{FF2B5EF4-FFF2-40B4-BE49-F238E27FC236}">
              <a16:creationId xmlns:a16="http://schemas.microsoft.com/office/drawing/2014/main" id="{06A77B1D-4675-4161-946D-D7C912EAF7B1}"/>
            </a:ext>
          </a:extLst>
        </xdr:cNvPr>
        <xdr:cNvSpPr/>
      </xdr:nvSpPr>
      <xdr:spPr>
        <a:xfrm>
          <a:off x="9588500" y="14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21526</xdr:rowOff>
    </xdr:from>
    <xdr:to>
      <xdr:col>55</xdr:col>
      <xdr:colOff>0</xdr:colOff>
      <xdr:row>85</xdr:row>
      <xdr:rowOff>22670</xdr:rowOff>
    </xdr:to>
    <xdr:cxnSp macro="">
      <xdr:nvCxnSpPr>
        <xdr:cNvPr id="360" name="直線コネクタ 359">
          <a:extLst>
            <a:ext uri="{FF2B5EF4-FFF2-40B4-BE49-F238E27FC236}">
              <a16:creationId xmlns:a16="http://schemas.microsoft.com/office/drawing/2014/main" id="{0AF1AADC-3BEB-4E7A-A67D-CC642A15C902}"/>
            </a:ext>
          </a:extLst>
        </xdr:cNvPr>
        <xdr:cNvCxnSpPr/>
      </xdr:nvCxnSpPr>
      <xdr:spPr>
        <a:xfrm flipV="1">
          <a:off x="9639300" y="1459477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143890</xdr:rowOff>
    </xdr:from>
    <xdr:to>
      <xdr:col>46</xdr:col>
      <xdr:colOff>38100</xdr:colOff>
      <xdr:row>85</xdr:row>
      <xdr:rowOff>74040</xdr:rowOff>
    </xdr:to>
    <xdr:sp macro="" textlink="">
      <xdr:nvSpPr>
        <xdr:cNvPr id="361" name="楕円 360">
          <a:extLst>
            <a:ext uri="{FF2B5EF4-FFF2-40B4-BE49-F238E27FC236}">
              <a16:creationId xmlns:a16="http://schemas.microsoft.com/office/drawing/2014/main" id="{C5A24562-F818-4729-814F-092F91F1E9EC}"/>
            </a:ext>
          </a:extLst>
        </xdr:cNvPr>
        <xdr:cNvSpPr/>
      </xdr:nvSpPr>
      <xdr:spPr>
        <a:xfrm>
          <a:off x="8699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22670</xdr:rowOff>
    </xdr:from>
    <xdr:to>
      <xdr:col>50</xdr:col>
      <xdr:colOff>114300</xdr:colOff>
      <xdr:row>85</xdr:row>
      <xdr:rowOff>23240</xdr:rowOff>
    </xdr:to>
    <xdr:cxnSp macro="">
      <xdr:nvCxnSpPr>
        <xdr:cNvPr id="362" name="直線コネクタ 361">
          <a:extLst>
            <a:ext uri="{FF2B5EF4-FFF2-40B4-BE49-F238E27FC236}">
              <a16:creationId xmlns:a16="http://schemas.microsoft.com/office/drawing/2014/main" id="{7F05CCF8-3A08-4854-B862-E772E9ED4A61}"/>
            </a:ext>
          </a:extLst>
        </xdr:cNvPr>
        <xdr:cNvCxnSpPr/>
      </xdr:nvCxnSpPr>
      <xdr:spPr>
        <a:xfrm flipV="1">
          <a:off x="8750300" y="1459592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143890</xdr:rowOff>
    </xdr:from>
    <xdr:to>
      <xdr:col>41</xdr:col>
      <xdr:colOff>101600</xdr:colOff>
      <xdr:row>85</xdr:row>
      <xdr:rowOff>74040</xdr:rowOff>
    </xdr:to>
    <xdr:sp macro="" textlink="">
      <xdr:nvSpPr>
        <xdr:cNvPr id="363" name="楕円 362">
          <a:extLst>
            <a:ext uri="{FF2B5EF4-FFF2-40B4-BE49-F238E27FC236}">
              <a16:creationId xmlns:a16="http://schemas.microsoft.com/office/drawing/2014/main" id="{A04FE535-A341-4087-9A0F-39C2B261201C}"/>
            </a:ext>
          </a:extLst>
        </xdr:cNvPr>
        <xdr:cNvSpPr/>
      </xdr:nvSpPr>
      <xdr:spPr>
        <a:xfrm>
          <a:off x="7810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23240</xdr:rowOff>
    </xdr:from>
    <xdr:to>
      <xdr:col>45</xdr:col>
      <xdr:colOff>177800</xdr:colOff>
      <xdr:row>85</xdr:row>
      <xdr:rowOff>23240</xdr:rowOff>
    </xdr:to>
    <xdr:cxnSp macro="">
      <xdr:nvCxnSpPr>
        <xdr:cNvPr id="364" name="直線コネクタ 363">
          <a:extLst>
            <a:ext uri="{FF2B5EF4-FFF2-40B4-BE49-F238E27FC236}">
              <a16:creationId xmlns:a16="http://schemas.microsoft.com/office/drawing/2014/main" id="{36D0DF2B-B8B6-499E-84A4-197D0042530B}"/>
            </a:ext>
          </a:extLst>
        </xdr:cNvPr>
        <xdr:cNvCxnSpPr/>
      </xdr:nvCxnSpPr>
      <xdr:spPr>
        <a:xfrm>
          <a:off x="7861300" y="14596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65" name="楕円 364">
          <a:extLst>
            <a:ext uri="{FF2B5EF4-FFF2-40B4-BE49-F238E27FC236}">
              <a16:creationId xmlns:a16="http://schemas.microsoft.com/office/drawing/2014/main" id="{8718CA63-17EA-4EF8-A25E-D26C087D55FD}"/>
            </a:ext>
          </a:extLst>
        </xdr:cNvPr>
        <xdr:cNvSpPr/>
      </xdr:nvSpPr>
      <xdr:spPr>
        <a:xfrm>
          <a:off x="6921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23240</xdr:rowOff>
    </xdr:from>
    <xdr:to>
      <xdr:col>41</xdr:col>
      <xdr:colOff>50800</xdr:colOff>
      <xdr:row>85</xdr:row>
      <xdr:rowOff>24385</xdr:rowOff>
    </xdr:to>
    <xdr:cxnSp macro="">
      <xdr:nvCxnSpPr>
        <xdr:cNvPr id="366" name="直線コネクタ 365">
          <a:extLst>
            <a:ext uri="{FF2B5EF4-FFF2-40B4-BE49-F238E27FC236}">
              <a16:creationId xmlns:a16="http://schemas.microsoft.com/office/drawing/2014/main" id="{A9007F23-B7A4-47EB-9B1D-3C5C43946C1E}"/>
            </a:ext>
          </a:extLst>
        </xdr:cNvPr>
        <xdr:cNvCxnSpPr/>
      </xdr:nvCxnSpPr>
      <xdr:spPr>
        <a:xfrm flipV="1">
          <a:off x="6972300" y="1459649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a:extLst>
            <a:ext uri="{FF2B5EF4-FFF2-40B4-BE49-F238E27FC236}">
              <a16:creationId xmlns:a16="http://schemas.microsoft.com/office/drawing/2014/main" id="{A61622C6-E7FD-4789-B1E3-514626212A35}"/>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a:extLst>
            <a:ext uri="{FF2B5EF4-FFF2-40B4-BE49-F238E27FC236}">
              <a16:creationId xmlns:a16="http://schemas.microsoft.com/office/drawing/2014/main" id="{75767B35-AFD6-4552-B78D-690CF592E4EB}"/>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a:extLst>
            <a:ext uri="{FF2B5EF4-FFF2-40B4-BE49-F238E27FC236}">
              <a16:creationId xmlns:a16="http://schemas.microsoft.com/office/drawing/2014/main" id="{33A9EB90-27C2-48B6-B869-A413AA1CEB89}"/>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a:extLst>
            <a:ext uri="{FF2B5EF4-FFF2-40B4-BE49-F238E27FC236}">
              <a16:creationId xmlns:a16="http://schemas.microsoft.com/office/drawing/2014/main" id="{3204F89C-8FA4-4515-BC88-662B20E6DF7B}"/>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64597</xdr:rowOff>
    </xdr:from>
    <xdr:ext cx="469744" cy="259045"/>
    <xdr:sp macro="" textlink="">
      <xdr:nvSpPr>
        <xdr:cNvPr id="371" name="n_1mainValue【福祉施設】&#10;一人当たり面積">
          <a:extLst>
            <a:ext uri="{FF2B5EF4-FFF2-40B4-BE49-F238E27FC236}">
              <a16:creationId xmlns:a16="http://schemas.microsoft.com/office/drawing/2014/main" id="{57111D00-4002-4C89-B02A-F6B4DAEC091C}"/>
            </a:ext>
          </a:extLst>
        </xdr:cNvPr>
        <xdr:cNvSpPr txBox="1"/>
      </xdr:nvSpPr>
      <xdr:spPr>
        <a:xfrm>
          <a:off x="9391727"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65167</xdr:rowOff>
    </xdr:from>
    <xdr:ext cx="469744" cy="259045"/>
    <xdr:sp macro="" textlink="">
      <xdr:nvSpPr>
        <xdr:cNvPr id="372" name="n_2mainValue【福祉施設】&#10;一人当たり面積">
          <a:extLst>
            <a:ext uri="{FF2B5EF4-FFF2-40B4-BE49-F238E27FC236}">
              <a16:creationId xmlns:a16="http://schemas.microsoft.com/office/drawing/2014/main" id="{397AD9D3-06A7-4B68-A0C4-78B3AC71B2FF}"/>
            </a:ext>
          </a:extLst>
        </xdr:cNvPr>
        <xdr:cNvSpPr txBox="1"/>
      </xdr:nvSpPr>
      <xdr:spPr>
        <a:xfrm>
          <a:off x="8515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65167</xdr:rowOff>
    </xdr:from>
    <xdr:ext cx="469744" cy="259045"/>
    <xdr:sp macro="" textlink="">
      <xdr:nvSpPr>
        <xdr:cNvPr id="373" name="n_3mainValue【福祉施設】&#10;一人当たり面積">
          <a:extLst>
            <a:ext uri="{FF2B5EF4-FFF2-40B4-BE49-F238E27FC236}">
              <a16:creationId xmlns:a16="http://schemas.microsoft.com/office/drawing/2014/main" id="{1D5AF65E-7DD8-4F92-B3BA-EEE908CF9D46}"/>
            </a:ext>
          </a:extLst>
        </xdr:cNvPr>
        <xdr:cNvSpPr txBox="1"/>
      </xdr:nvSpPr>
      <xdr:spPr>
        <a:xfrm>
          <a:off x="7626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74" name="n_4mainValue【福祉施設】&#10;一人当たり面積">
          <a:extLst>
            <a:ext uri="{FF2B5EF4-FFF2-40B4-BE49-F238E27FC236}">
              <a16:creationId xmlns:a16="http://schemas.microsoft.com/office/drawing/2014/main" id="{2FD1A1B3-8659-4CCF-9E2F-B6EE1D2C76CA}"/>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ABB0A6EA-9749-4401-96C7-6F6933A0C2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FD78BD75-B567-4D92-AB39-7B428FCEF2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23D1447-D148-43F6-920D-61BB279761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C96B174-83B6-43B6-AD97-3872C1927E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7D23787-256F-4BA8-8988-6B6612F185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9F22DBC7-3EAD-4F51-BE1D-12E4F1162A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C5ED650-3057-4534-93C5-17128D176B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E0DD5FC-59BF-4121-9A0C-3D0ABAC40A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6C749709-79BF-4262-8DE9-8CCF94967A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4BD2991A-9C54-4A19-8998-56C2FA52D2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E4B392DA-ABC7-4F7F-AAE6-D79ADA344F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2C7938C-A7D6-48E3-ABE7-37A0217E7D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9309824-820C-4944-8A23-3A1AB2F2E5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D1BF77A-EA28-4C04-994B-BB6DE4D5FB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F7A0FFD-95BE-4D1B-A5DE-38294AD71B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3DECB71-04F7-4DA8-8A58-31920A699D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D2473AC-C697-4E67-87EE-5006F6768C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AEE51781-001E-47BA-820E-EDDCF783B7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AC66E8D-1C8F-4C04-A170-988845BB35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D9801322-88C0-40E3-9B0C-3E045B569D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DCD93FD-E268-414E-9C2E-818684E9E1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C3DD9C36-B83D-49EA-9E46-DD0EFDC0D6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A5579C3-E64E-4217-B527-59EBE35B2B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C01F0C4-4A9C-4C6A-B347-2DB0F75A27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F2C96F0-7A39-4E96-ACF1-1776D91274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41ACBF0-C419-4DA4-940E-5771AA92F4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C5F78A7-60F9-4416-AAE5-52E57B9BE4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1CC6F0B6-ED4F-4D55-94D2-F356C93DA2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5808D1BF-BC8E-452A-AEAD-011FBFBEF2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4182499B-AA5B-4E5F-B4E2-14F9ECFFFB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63E4AB5F-F10F-424F-9A65-93FCCEA7E4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4213CAC6-ECFF-482C-A516-CDC362CBA1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D89B466A-5A01-4298-998B-B63E2559167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42FCECD5-3DC9-4729-A4B8-58A53E8018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46938697-0AAE-4AFE-A50D-FFD586CE32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E21590AC-93D4-4E5E-BFD6-31D6B22824B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CAB0B278-8011-4296-A02F-661D3F64AF3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F461664D-C955-4176-B624-689AA7F3E0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6CF285E-8142-45E2-9B80-432875921B9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9B06FF1E-40A6-48A8-8078-A9E9DEEFBB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7491930F-AF71-4B4A-B638-ABC3480B6C4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F47532ED-E28C-4C48-ACC9-5944C7765BB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A2F25C0C-866B-4A32-80BE-EC2887C5AE3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C70395C7-DDDE-4D65-B631-CA9811BB95F8}"/>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9" name="直線コネクタ 418">
          <a:extLst>
            <a:ext uri="{FF2B5EF4-FFF2-40B4-BE49-F238E27FC236}">
              <a16:creationId xmlns:a16="http://schemas.microsoft.com/office/drawing/2014/main" id="{FBDAE80D-57D7-4F95-8933-94EFEA9BF211}"/>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E4DDA92C-E987-4A01-903E-6BF6459DB7F1}"/>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1" name="フローチャート: 判断 420">
          <a:extLst>
            <a:ext uri="{FF2B5EF4-FFF2-40B4-BE49-F238E27FC236}">
              <a16:creationId xmlns:a16="http://schemas.microsoft.com/office/drawing/2014/main" id="{5E9F3DBE-3770-4E9C-8AA5-B0C906BD972E}"/>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2" name="フローチャート: 判断 421">
          <a:extLst>
            <a:ext uri="{FF2B5EF4-FFF2-40B4-BE49-F238E27FC236}">
              <a16:creationId xmlns:a16="http://schemas.microsoft.com/office/drawing/2014/main" id="{44010965-906B-4F42-9FA9-E5FE169DB348}"/>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3" name="フローチャート: 判断 422">
          <a:extLst>
            <a:ext uri="{FF2B5EF4-FFF2-40B4-BE49-F238E27FC236}">
              <a16:creationId xmlns:a16="http://schemas.microsoft.com/office/drawing/2014/main" id="{22831948-D913-4C33-898F-C0CD933B09D5}"/>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4" name="フローチャート: 判断 423">
          <a:extLst>
            <a:ext uri="{FF2B5EF4-FFF2-40B4-BE49-F238E27FC236}">
              <a16:creationId xmlns:a16="http://schemas.microsoft.com/office/drawing/2014/main" id="{27AD0649-5C46-4CBD-A53C-C27AE4A51702}"/>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5" name="フローチャート: 判断 424">
          <a:extLst>
            <a:ext uri="{FF2B5EF4-FFF2-40B4-BE49-F238E27FC236}">
              <a16:creationId xmlns:a16="http://schemas.microsoft.com/office/drawing/2014/main" id="{00A0671F-3F5D-47EB-8052-D8471BC71166}"/>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440E85A-5BC9-45BA-9215-325000A4D8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5D3D2E2-7B12-44D2-B674-ED68AC8444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460ADD6-1566-4585-A410-946C3B248B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2470624-D70B-458E-A499-8BFFFEB6E5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6CFD492-5577-4B0B-9F39-58816D4C16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31" name="楕円 430">
          <a:extLst>
            <a:ext uri="{FF2B5EF4-FFF2-40B4-BE49-F238E27FC236}">
              <a16:creationId xmlns:a16="http://schemas.microsoft.com/office/drawing/2014/main" id="{5A4AD739-F101-4F2C-A203-8390F55C6A04}"/>
            </a:ext>
          </a:extLst>
        </xdr:cNvPr>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87CBC316-479E-4868-9F2C-57C7D03E6441}"/>
            </a:ext>
          </a:extLst>
        </xdr:cNvPr>
        <xdr:cNvSpPr txBox="1"/>
      </xdr:nvSpPr>
      <xdr:spPr>
        <a:xfrm>
          <a:off x="16357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433" name="楕円 432">
          <a:extLst>
            <a:ext uri="{FF2B5EF4-FFF2-40B4-BE49-F238E27FC236}">
              <a16:creationId xmlns:a16="http://schemas.microsoft.com/office/drawing/2014/main" id="{C4DBE5D2-4252-4B18-9B32-A19A11564064}"/>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127635</xdr:rowOff>
    </xdr:to>
    <xdr:cxnSp macro="">
      <xdr:nvCxnSpPr>
        <xdr:cNvPr id="434" name="直線コネクタ 433">
          <a:extLst>
            <a:ext uri="{FF2B5EF4-FFF2-40B4-BE49-F238E27FC236}">
              <a16:creationId xmlns:a16="http://schemas.microsoft.com/office/drawing/2014/main" id="{D061059C-6A26-4689-9F7A-1382EC98208A}"/>
            </a:ext>
          </a:extLst>
        </xdr:cNvPr>
        <xdr:cNvCxnSpPr/>
      </xdr:nvCxnSpPr>
      <xdr:spPr>
        <a:xfrm>
          <a:off x="15481300" y="64217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35" name="楕円 434">
          <a:extLst>
            <a:ext uri="{FF2B5EF4-FFF2-40B4-BE49-F238E27FC236}">
              <a16:creationId xmlns:a16="http://schemas.microsoft.com/office/drawing/2014/main" id="{1C2FEC3B-0DA1-4F96-853A-78BC4CAB1AE7}"/>
            </a:ext>
          </a:extLst>
        </xdr:cNvPr>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436" name="直線コネクタ 435">
          <a:extLst>
            <a:ext uri="{FF2B5EF4-FFF2-40B4-BE49-F238E27FC236}">
              <a16:creationId xmlns:a16="http://schemas.microsoft.com/office/drawing/2014/main" id="{5D382935-CCD2-45E8-92B0-E12C52C9B521}"/>
            </a:ext>
          </a:extLst>
        </xdr:cNvPr>
        <xdr:cNvCxnSpPr/>
      </xdr:nvCxnSpPr>
      <xdr:spPr>
        <a:xfrm>
          <a:off x="14592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904A6724-7E95-4896-A8F6-AC878A77D4E7}"/>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27642E5F-6886-4C86-8132-A809EE4ADD34}"/>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8D2E3DFB-09E1-4FEA-AB44-BDEEC8339207}"/>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7DF9DCBE-865C-4827-A74A-2402421AE8AD}"/>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4D5A5733-B1D8-4EAB-8010-067868C71013}"/>
            </a:ext>
          </a:extLst>
        </xdr:cNvPr>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id="{E2D1ADF2-94EA-4210-B676-4BF12546734F}"/>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2DE8ABAB-682D-47F1-A99E-4B707B2695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746AF9C-4109-4999-85B8-4CC4286418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C5B4A8E3-0CBC-46BF-B6AE-AD3B4724CF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BEBF4937-D07F-4415-BCB7-4D7332E537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BE173C56-361A-48E8-81AA-2F4FC00627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873C5F9E-BCBA-44B5-851D-00239E050F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C80DFFC3-0125-4852-A718-83EA1B85E7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62DD43EF-00AB-483A-8DE1-8085DB4C14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C99F88C2-17BD-4591-BD47-99D303B8FB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E4FA2EAF-7680-4190-8835-C7F8C86A69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a:extLst>
            <a:ext uri="{FF2B5EF4-FFF2-40B4-BE49-F238E27FC236}">
              <a16:creationId xmlns:a16="http://schemas.microsoft.com/office/drawing/2014/main" id="{4E70138C-C32A-4670-A91A-2109D03329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a:extLst>
            <a:ext uri="{FF2B5EF4-FFF2-40B4-BE49-F238E27FC236}">
              <a16:creationId xmlns:a16="http://schemas.microsoft.com/office/drawing/2014/main" id="{59FB1C55-2FCB-4F1E-B30F-2FAB2A47E9C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a:extLst>
            <a:ext uri="{FF2B5EF4-FFF2-40B4-BE49-F238E27FC236}">
              <a16:creationId xmlns:a16="http://schemas.microsoft.com/office/drawing/2014/main" id="{650650DC-E536-4A11-891C-9672EFF1BE2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a:extLst>
            <a:ext uri="{FF2B5EF4-FFF2-40B4-BE49-F238E27FC236}">
              <a16:creationId xmlns:a16="http://schemas.microsoft.com/office/drawing/2014/main" id="{96EA0C01-ADD8-4826-AD9F-9AE36DF1C00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a:extLst>
            <a:ext uri="{FF2B5EF4-FFF2-40B4-BE49-F238E27FC236}">
              <a16:creationId xmlns:a16="http://schemas.microsoft.com/office/drawing/2014/main" id="{E66EFCAA-0329-4AA8-BBCF-F72F2A1A739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a:extLst>
            <a:ext uri="{FF2B5EF4-FFF2-40B4-BE49-F238E27FC236}">
              <a16:creationId xmlns:a16="http://schemas.microsoft.com/office/drawing/2014/main" id="{7701D8F5-BB1E-4944-A3DE-90B113A1972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a:extLst>
            <a:ext uri="{FF2B5EF4-FFF2-40B4-BE49-F238E27FC236}">
              <a16:creationId xmlns:a16="http://schemas.microsoft.com/office/drawing/2014/main" id="{FD8FD309-83FF-4C86-8AA7-9CE470FB2FC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a:extLst>
            <a:ext uri="{FF2B5EF4-FFF2-40B4-BE49-F238E27FC236}">
              <a16:creationId xmlns:a16="http://schemas.microsoft.com/office/drawing/2014/main" id="{A28EA7DB-D8D5-403D-8CCD-0BB966B4C3C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a:extLst>
            <a:ext uri="{FF2B5EF4-FFF2-40B4-BE49-F238E27FC236}">
              <a16:creationId xmlns:a16="http://schemas.microsoft.com/office/drawing/2014/main" id="{34C6B502-7F5A-405C-AE47-ADC8183CAFD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2" name="テキスト ボックス 461">
          <a:extLst>
            <a:ext uri="{FF2B5EF4-FFF2-40B4-BE49-F238E27FC236}">
              <a16:creationId xmlns:a16="http://schemas.microsoft.com/office/drawing/2014/main" id="{F9A90B47-6713-4D63-AFD4-FF5B2651BC6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a:extLst>
            <a:ext uri="{FF2B5EF4-FFF2-40B4-BE49-F238E27FC236}">
              <a16:creationId xmlns:a16="http://schemas.microsoft.com/office/drawing/2014/main" id="{C81A2EC9-1CE6-41ED-8AC3-C209AF129A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4" name="テキスト ボックス 463">
          <a:extLst>
            <a:ext uri="{FF2B5EF4-FFF2-40B4-BE49-F238E27FC236}">
              <a16:creationId xmlns:a16="http://schemas.microsoft.com/office/drawing/2014/main" id="{B4AEFA8C-EEFC-40C6-B25A-99C42655F08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a:extLst>
            <a:ext uri="{FF2B5EF4-FFF2-40B4-BE49-F238E27FC236}">
              <a16:creationId xmlns:a16="http://schemas.microsoft.com/office/drawing/2014/main" id="{869CD13F-16D3-4DE5-9031-08833993F9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6" name="直線コネクタ 465">
          <a:extLst>
            <a:ext uri="{FF2B5EF4-FFF2-40B4-BE49-F238E27FC236}">
              <a16:creationId xmlns:a16="http://schemas.microsoft.com/office/drawing/2014/main" id="{D5F48D50-2718-41BF-9825-67FD28318152}"/>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7" name="【一般廃棄物処理施設】&#10;一人当たり有形固定資産（償却資産）額最小値テキスト">
          <a:extLst>
            <a:ext uri="{FF2B5EF4-FFF2-40B4-BE49-F238E27FC236}">
              <a16:creationId xmlns:a16="http://schemas.microsoft.com/office/drawing/2014/main" id="{5B483C78-7EFC-466B-8CCF-B42A0FDAE865}"/>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68" name="直線コネクタ 467">
          <a:extLst>
            <a:ext uri="{FF2B5EF4-FFF2-40B4-BE49-F238E27FC236}">
              <a16:creationId xmlns:a16="http://schemas.microsoft.com/office/drawing/2014/main" id="{9AD3D4AF-1CE8-40E3-A64A-12CABEB1D7E9}"/>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69" name="【一般廃棄物処理施設】&#10;一人当たり有形固定資産（償却資産）額最大値テキスト">
          <a:extLst>
            <a:ext uri="{FF2B5EF4-FFF2-40B4-BE49-F238E27FC236}">
              <a16:creationId xmlns:a16="http://schemas.microsoft.com/office/drawing/2014/main" id="{C8850C6C-3B03-454F-81FB-768A4DEAC383}"/>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0" name="直線コネクタ 469">
          <a:extLst>
            <a:ext uri="{FF2B5EF4-FFF2-40B4-BE49-F238E27FC236}">
              <a16:creationId xmlns:a16="http://schemas.microsoft.com/office/drawing/2014/main" id="{4ADDD1F5-FC95-4971-B0F9-78FE22170DBA}"/>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71" name="【一般廃棄物処理施設】&#10;一人当たり有形固定資産（償却資産）額平均値テキスト">
          <a:extLst>
            <a:ext uri="{FF2B5EF4-FFF2-40B4-BE49-F238E27FC236}">
              <a16:creationId xmlns:a16="http://schemas.microsoft.com/office/drawing/2014/main" id="{EA13E084-A795-4840-A4F4-27207113821E}"/>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2" name="フローチャート: 判断 471">
          <a:extLst>
            <a:ext uri="{FF2B5EF4-FFF2-40B4-BE49-F238E27FC236}">
              <a16:creationId xmlns:a16="http://schemas.microsoft.com/office/drawing/2014/main" id="{D4EED68C-184B-4C39-B924-C2DFCB4686BA}"/>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3" name="フローチャート: 判断 472">
          <a:extLst>
            <a:ext uri="{FF2B5EF4-FFF2-40B4-BE49-F238E27FC236}">
              <a16:creationId xmlns:a16="http://schemas.microsoft.com/office/drawing/2014/main" id="{E853030B-5DDF-4637-9D31-BCC4F05F69BC}"/>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4" name="フローチャート: 判断 473">
          <a:extLst>
            <a:ext uri="{FF2B5EF4-FFF2-40B4-BE49-F238E27FC236}">
              <a16:creationId xmlns:a16="http://schemas.microsoft.com/office/drawing/2014/main" id="{233EA28D-CA78-4017-AA02-E416E8C7613D}"/>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5" name="フローチャート: 判断 474">
          <a:extLst>
            <a:ext uri="{FF2B5EF4-FFF2-40B4-BE49-F238E27FC236}">
              <a16:creationId xmlns:a16="http://schemas.microsoft.com/office/drawing/2014/main" id="{99B980F0-6832-45AC-B75D-31E0D8F99DFC}"/>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6" name="フローチャート: 判断 475">
          <a:extLst>
            <a:ext uri="{FF2B5EF4-FFF2-40B4-BE49-F238E27FC236}">
              <a16:creationId xmlns:a16="http://schemas.microsoft.com/office/drawing/2014/main" id="{58C7B707-6C7A-4ACD-B2C0-AED9A69B8B23}"/>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83B0FC19-EFF8-465C-A995-F95D84B79E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78BBAA59-9E98-4507-AA81-5344714738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99377392-FDF9-4E14-8DE6-636953C52F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42906C8-CEF3-4266-B90C-734FA44FB4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71E8C75-FA6D-45F8-AE81-155A7789E6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132226</xdr:rowOff>
    </xdr:from>
    <xdr:to>
      <xdr:col>116</xdr:col>
      <xdr:colOff>114300</xdr:colOff>
      <xdr:row>42</xdr:row>
      <xdr:rowOff>62376</xdr:rowOff>
    </xdr:to>
    <xdr:sp macro="" textlink="">
      <xdr:nvSpPr>
        <xdr:cNvPr id="482" name="楕円 481">
          <a:extLst>
            <a:ext uri="{FF2B5EF4-FFF2-40B4-BE49-F238E27FC236}">
              <a16:creationId xmlns:a16="http://schemas.microsoft.com/office/drawing/2014/main" id="{4C18279F-3957-4385-B07F-B0EBA5B0893B}"/>
            </a:ext>
          </a:extLst>
        </xdr:cNvPr>
        <xdr:cNvSpPr/>
      </xdr:nvSpPr>
      <xdr:spPr>
        <a:xfrm>
          <a:off x="22110700" y="71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47153</xdr:rowOff>
    </xdr:from>
    <xdr:ext cx="534377" cy="259045"/>
    <xdr:sp macro="" textlink="">
      <xdr:nvSpPr>
        <xdr:cNvPr id="483" name="【一般廃棄物処理施設】&#10;一人当たり有形固定資産（償却資産）額該当値テキスト">
          <a:extLst>
            <a:ext uri="{FF2B5EF4-FFF2-40B4-BE49-F238E27FC236}">
              <a16:creationId xmlns:a16="http://schemas.microsoft.com/office/drawing/2014/main" id="{18532306-3B9A-45A3-8C6A-86D5566F1386}"/>
            </a:ext>
          </a:extLst>
        </xdr:cNvPr>
        <xdr:cNvSpPr txBox="1"/>
      </xdr:nvSpPr>
      <xdr:spPr>
        <a:xfrm>
          <a:off x="22199600" y="70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133232</xdr:rowOff>
    </xdr:from>
    <xdr:to>
      <xdr:col>112</xdr:col>
      <xdr:colOff>38100</xdr:colOff>
      <xdr:row>42</xdr:row>
      <xdr:rowOff>63382</xdr:rowOff>
    </xdr:to>
    <xdr:sp macro="" textlink="">
      <xdr:nvSpPr>
        <xdr:cNvPr id="484" name="楕円 483">
          <a:extLst>
            <a:ext uri="{FF2B5EF4-FFF2-40B4-BE49-F238E27FC236}">
              <a16:creationId xmlns:a16="http://schemas.microsoft.com/office/drawing/2014/main" id="{625B1219-0094-47C3-B939-9BABBB0004BD}"/>
            </a:ext>
          </a:extLst>
        </xdr:cNvPr>
        <xdr:cNvSpPr/>
      </xdr:nvSpPr>
      <xdr:spPr>
        <a:xfrm>
          <a:off x="21272500" y="71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11576</xdr:rowOff>
    </xdr:from>
    <xdr:to>
      <xdr:col>116</xdr:col>
      <xdr:colOff>63500</xdr:colOff>
      <xdr:row>42</xdr:row>
      <xdr:rowOff>12582</xdr:rowOff>
    </xdr:to>
    <xdr:cxnSp macro="">
      <xdr:nvCxnSpPr>
        <xdr:cNvPr id="485" name="直線コネクタ 484">
          <a:extLst>
            <a:ext uri="{FF2B5EF4-FFF2-40B4-BE49-F238E27FC236}">
              <a16:creationId xmlns:a16="http://schemas.microsoft.com/office/drawing/2014/main" id="{6DC00CFE-D979-40BC-8A30-F35537137D89}"/>
            </a:ext>
          </a:extLst>
        </xdr:cNvPr>
        <xdr:cNvCxnSpPr/>
      </xdr:nvCxnSpPr>
      <xdr:spPr>
        <a:xfrm flipV="1">
          <a:off x="21323300" y="721247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133486</xdr:rowOff>
    </xdr:from>
    <xdr:to>
      <xdr:col>107</xdr:col>
      <xdr:colOff>101600</xdr:colOff>
      <xdr:row>42</xdr:row>
      <xdr:rowOff>63636</xdr:rowOff>
    </xdr:to>
    <xdr:sp macro="" textlink="">
      <xdr:nvSpPr>
        <xdr:cNvPr id="486" name="楕円 485">
          <a:extLst>
            <a:ext uri="{FF2B5EF4-FFF2-40B4-BE49-F238E27FC236}">
              <a16:creationId xmlns:a16="http://schemas.microsoft.com/office/drawing/2014/main" id="{6B5A3560-6E34-4D61-9D32-A53369834F35}"/>
            </a:ext>
          </a:extLst>
        </xdr:cNvPr>
        <xdr:cNvSpPr/>
      </xdr:nvSpPr>
      <xdr:spPr>
        <a:xfrm>
          <a:off x="20383500" y="71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12582</xdr:rowOff>
    </xdr:from>
    <xdr:to>
      <xdr:col>111</xdr:col>
      <xdr:colOff>177800</xdr:colOff>
      <xdr:row>42</xdr:row>
      <xdr:rowOff>12836</xdr:rowOff>
    </xdr:to>
    <xdr:cxnSp macro="">
      <xdr:nvCxnSpPr>
        <xdr:cNvPr id="487" name="直線コネクタ 486">
          <a:extLst>
            <a:ext uri="{FF2B5EF4-FFF2-40B4-BE49-F238E27FC236}">
              <a16:creationId xmlns:a16="http://schemas.microsoft.com/office/drawing/2014/main" id="{11D0C768-CA41-4865-B097-5CE35DD3D7E0}"/>
            </a:ext>
          </a:extLst>
        </xdr:cNvPr>
        <xdr:cNvCxnSpPr/>
      </xdr:nvCxnSpPr>
      <xdr:spPr>
        <a:xfrm flipV="1">
          <a:off x="20434300" y="721348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88" name="n_1aveValue【一般廃棄物処理施設】&#10;一人当たり有形固定資産（償却資産）額">
          <a:extLst>
            <a:ext uri="{FF2B5EF4-FFF2-40B4-BE49-F238E27FC236}">
              <a16:creationId xmlns:a16="http://schemas.microsoft.com/office/drawing/2014/main" id="{393959FB-E511-4EDA-BB46-D3E2E16D96AA}"/>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89" name="n_2aveValue【一般廃棄物処理施設】&#10;一人当たり有形固定資産（償却資産）額">
          <a:extLst>
            <a:ext uri="{FF2B5EF4-FFF2-40B4-BE49-F238E27FC236}">
              <a16:creationId xmlns:a16="http://schemas.microsoft.com/office/drawing/2014/main" id="{4B6CA35A-2D47-4A3F-9B76-6ABAB9D0DB7A}"/>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90" name="n_3aveValue【一般廃棄物処理施設】&#10;一人当たり有形固定資産（償却資産）額">
          <a:extLst>
            <a:ext uri="{FF2B5EF4-FFF2-40B4-BE49-F238E27FC236}">
              <a16:creationId xmlns:a16="http://schemas.microsoft.com/office/drawing/2014/main" id="{7EFDEF1D-448B-4EBF-8602-6D435CE08AEE}"/>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91" name="n_4aveValue【一般廃棄物処理施設】&#10;一人当たり有形固定資産（償却資産）額">
          <a:extLst>
            <a:ext uri="{FF2B5EF4-FFF2-40B4-BE49-F238E27FC236}">
              <a16:creationId xmlns:a16="http://schemas.microsoft.com/office/drawing/2014/main" id="{CD1CC057-9E01-433F-88B1-C1CF12A3964A}"/>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54509</xdr:rowOff>
    </xdr:from>
    <xdr:ext cx="534377" cy="259045"/>
    <xdr:sp macro="" textlink="">
      <xdr:nvSpPr>
        <xdr:cNvPr id="492" name="n_1mainValue【一般廃棄物処理施設】&#10;一人当たり有形固定資産（償却資産）額">
          <a:extLst>
            <a:ext uri="{FF2B5EF4-FFF2-40B4-BE49-F238E27FC236}">
              <a16:creationId xmlns:a16="http://schemas.microsoft.com/office/drawing/2014/main" id="{6D386DE2-A5F6-47E3-A3C1-AB6EA6E55E95}"/>
            </a:ext>
          </a:extLst>
        </xdr:cNvPr>
        <xdr:cNvSpPr txBox="1"/>
      </xdr:nvSpPr>
      <xdr:spPr>
        <a:xfrm>
          <a:off x="21043411" y="72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54763</xdr:rowOff>
    </xdr:from>
    <xdr:ext cx="534377" cy="259045"/>
    <xdr:sp macro="" textlink="">
      <xdr:nvSpPr>
        <xdr:cNvPr id="493" name="n_2mainValue【一般廃棄物処理施設】&#10;一人当たり有形固定資産（償却資産）額">
          <a:extLst>
            <a:ext uri="{FF2B5EF4-FFF2-40B4-BE49-F238E27FC236}">
              <a16:creationId xmlns:a16="http://schemas.microsoft.com/office/drawing/2014/main" id="{F719A16C-CC8C-48E2-8FBF-DD5D7A339DBD}"/>
            </a:ext>
          </a:extLst>
        </xdr:cNvPr>
        <xdr:cNvSpPr txBox="1"/>
      </xdr:nvSpPr>
      <xdr:spPr>
        <a:xfrm>
          <a:off x="20167111" y="72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AB54D6C6-336B-4F8C-8E94-F4A87196F7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7743B14B-08D6-4808-92BB-CD91BB3987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3C8FA3BE-E55F-4505-88C1-848A5AB6AE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1DE79E40-DAA5-4B3C-926E-681BE62365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33AB7BF8-0FF2-47E8-8530-135E5ECDA8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5001F7A7-974C-48C7-AF58-FC1EC4F0CE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AEC0905E-83CF-4349-92E8-8D1EFB7AE8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C77C1D21-99EA-4822-ACDA-87F649A1E2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AACA4C22-3C3A-47B3-962E-B59240B6BF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E6ED5B27-0EDC-47D5-AFE1-600B34A338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a:extLst>
            <a:ext uri="{FF2B5EF4-FFF2-40B4-BE49-F238E27FC236}">
              <a16:creationId xmlns:a16="http://schemas.microsoft.com/office/drawing/2014/main" id="{7E18B5B7-0816-4295-AB89-31BEE1B6B6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5" name="直線コネクタ 504">
          <a:extLst>
            <a:ext uri="{FF2B5EF4-FFF2-40B4-BE49-F238E27FC236}">
              <a16:creationId xmlns:a16="http://schemas.microsoft.com/office/drawing/2014/main" id="{6A94F0CD-F4C4-4862-977E-37D5DD812B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6" name="テキスト ボックス 505">
          <a:extLst>
            <a:ext uri="{FF2B5EF4-FFF2-40B4-BE49-F238E27FC236}">
              <a16:creationId xmlns:a16="http://schemas.microsoft.com/office/drawing/2014/main" id="{65BCAC31-39F3-47BB-AE6B-E5CF2D42F70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7" name="直線コネクタ 506">
          <a:extLst>
            <a:ext uri="{FF2B5EF4-FFF2-40B4-BE49-F238E27FC236}">
              <a16:creationId xmlns:a16="http://schemas.microsoft.com/office/drawing/2014/main" id="{70042127-403B-4BEE-AAD4-7006F53BA0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8" name="テキスト ボックス 507">
          <a:extLst>
            <a:ext uri="{FF2B5EF4-FFF2-40B4-BE49-F238E27FC236}">
              <a16:creationId xmlns:a16="http://schemas.microsoft.com/office/drawing/2014/main" id="{28FF255E-C9F4-415F-943B-7EF4F85DDA3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9" name="直線コネクタ 508">
          <a:extLst>
            <a:ext uri="{FF2B5EF4-FFF2-40B4-BE49-F238E27FC236}">
              <a16:creationId xmlns:a16="http://schemas.microsoft.com/office/drawing/2014/main" id="{1FC3135E-19D7-4750-8496-F5CB8DD053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0" name="テキスト ボックス 509">
          <a:extLst>
            <a:ext uri="{FF2B5EF4-FFF2-40B4-BE49-F238E27FC236}">
              <a16:creationId xmlns:a16="http://schemas.microsoft.com/office/drawing/2014/main" id="{A4CF850B-1DF3-4183-BBE7-F313C10B75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1" name="直線コネクタ 510">
          <a:extLst>
            <a:ext uri="{FF2B5EF4-FFF2-40B4-BE49-F238E27FC236}">
              <a16:creationId xmlns:a16="http://schemas.microsoft.com/office/drawing/2014/main" id="{5E7F6769-FCDB-48E1-B447-CF9A228D91B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2" name="テキスト ボックス 511">
          <a:extLst>
            <a:ext uri="{FF2B5EF4-FFF2-40B4-BE49-F238E27FC236}">
              <a16:creationId xmlns:a16="http://schemas.microsoft.com/office/drawing/2014/main" id="{45333C17-BDBD-43D8-98DE-F36280EF5F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3" name="直線コネクタ 512">
          <a:extLst>
            <a:ext uri="{FF2B5EF4-FFF2-40B4-BE49-F238E27FC236}">
              <a16:creationId xmlns:a16="http://schemas.microsoft.com/office/drawing/2014/main" id="{9427EBE7-D158-4446-87CC-D4D83A9E797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4" name="テキスト ボックス 513">
          <a:extLst>
            <a:ext uri="{FF2B5EF4-FFF2-40B4-BE49-F238E27FC236}">
              <a16:creationId xmlns:a16="http://schemas.microsoft.com/office/drawing/2014/main" id="{68D27D22-5512-4BDC-A820-15A4A816C1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5" name="直線コネクタ 514">
          <a:extLst>
            <a:ext uri="{FF2B5EF4-FFF2-40B4-BE49-F238E27FC236}">
              <a16:creationId xmlns:a16="http://schemas.microsoft.com/office/drawing/2014/main" id="{10556BEC-77EE-4738-A9E2-584E803943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6" name="テキスト ボックス 515">
          <a:extLst>
            <a:ext uri="{FF2B5EF4-FFF2-40B4-BE49-F238E27FC236}">
              <a16:creationId xmlns:a16="http://schemas.microsoft.com/office/drawing/2014/main" id="{3D1CD3BD-8E68-40D7-945B-AFB8927AF77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8314612B-FC77-46EE-9D78-0BB2F8550F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a:extLst>
            <a:ext uri="{FF2B5EF4-FFF2-40B4-BE49-F238E27FC236}">
              <a16:creationId xmlns:a16="http://schemas.microsoft.com/office/drawing/2014/main" id="{6F839C83-5795-44A5-A2A3-753320B520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19" name="直線コネクタ 518">
          <a:extLst>
            <a:ext uri="{FF2B5EF4-FFF2-40B4-BE49-F238E27FC236}">
              <a16:creationId xmlns:a16="http://schemas.microsoft.com/office/drawing/2014/main" id="{64B04D67-1A8D-4C20-9282-6E9E626074E8}"/>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20" name="【保健センター・保健所】&#10;有形固定資産減価償却率最小値テキスト">
          <a:extLst>
            <a:ext uri="{FF2B5EF4-FFF2-40B4-BE49-F238E27FC236}">
              <a16:creationId xmlns:a16="http://schemas.microsoft.com/office/drawing/2014/main" id="{1AB824A3-BF10-4BD3-AF86-7191A7B25C6A}"/>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21" name="直線コネクタ 520">
          <a:extLst>
            <a:ext uri="{FF2B5EF4-FFF2-40B4-BE49-F238E27FC236}">
              <a16:creationId xmlns:a16="http://schemas.microsoft.com/office/drawing/2014/main" id="{CE461DEE-921A-4B46-822D-6A9A517F0608}"/>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2" name="【保健センター・保健所】&#10;有形固定資産減価償却率最大値テキスト">
          <a:extLst>
            <a:ext uri="{FF2B5EF4-FFF2-40B4-BE49-F238E27FC236}">
              <a16:creationId xmlns:a16="http://schemas.microsoft.com/office/drawing/2014/main" id="{E3B7CE86-39B3-4DF4-84CC-C3660FCCDA8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3" name="直線コネクタ 522">
          <a:extLst>
            <a:ext uri="{FF2B5EF4-FFF2-40B4-BE49-F238E27FC236}">
              <a16:creationId xmlns:a16="http://schemas.microsoft.com/office/drawing/2014/main" id="{94C62D4A-8875-4489-AF85-B5451B0BF0A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24" name="【保健センター・保健所】&#10;有形固定資産減価償却率平均値テキスト">
          <a:extLst>
            <a:ext uri="{FF2B5EF4-FFF2-40B4-BE49-F238E27FC236}">
              <a16:creationId xmlns:a16="http://schemas.microsoft.com/office/drawing/2014/main" id="{E354D85D-E8CA-46FE-B80A-D4E26A2D00B8}"/>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25" name="フローチャート: 判断 524">
          <a:extLst>
            <a:ext uri="{FF2B5EF4-FFF2-40B4-BE49-F238E27FC236}">
              <a16:creationId xmlns:a16="http://schemas.microsoft.com/office/drawing/2014/main" id="{F26E7DC7-3F4C-4699-8A40-FC93D92C6746}"/>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26" name="フローチャート: 判断 525">
          <a:extLst>
            <a:ext uri="{FF2B5EF4-FFF2-40B4-BE49-F238E27FC236}">
              <a16:creationId xmlns:a16="http://schemas.microsoft.com/office/drawing/2014/main" id="{017422F4-945A-41D4-9A7D-981C0E4E85FF}"/>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27" name="フローチャート: 判断 526">
          <a:extLst>
            <a:ext uri="{FF2B5EF4-FFF2-40B4-BE49-F238E27FC236}">
              <a16:creationId xmlns:a16="http://schemas.microsoft.com/office/drawing/2014/main" id="{BFDC9D1D-54AA-43B1-BC26-2C2C9F4A1F3C}"/>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28" name="フローチャート: 判断 527">
          <a:extLst>
            <a:ext uri="{FF2B5EF4-FFF2-40B4-BE49-F238E27FC236}">
              <a16:creationId xmlns:a16="http://schemas.microsoft.com/office/drawing/2014/main" id="{0EC84C33-0C53-4FAA-8EDE-895E339CE9E3}"/>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29" name="フローチャート: 判断 528">
          <a:extLst>
            <a:ext uri="{FF2B5EF4-FFF2-40B4-BE49-F238E27FC236}">
              <a16:creationId xmlns:a16="http://schemas.microsoft.com/office/drawing/2014/main" id="{D9F53ED1-DC7D-4BB7-B458-36CBED2716D4}"/>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131AE1F2-E0D9-423A-A0C0-158E065547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7B5D586-399E-4D85-AC5F-A340EDC0F5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6FD5A64-0102-48F7-8E75-4D9E0C46AF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F450F23-601E-4AB4-9D24-05373BF7B3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E2B0184-C12D-486D-8A3B-D7A0C2637C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35" name="楕円 534">
          <a:extLst>
            <a:ext uri="{FF2B5EF4-FFF2-40B4-BE49-F238E27FC236}">
              <a16:creationId xmlns:a16="http://schemas.microsoft.com/office/drawing/2014/main" id="{111DCA89-EEAA-4C37-ACBF-15017D10E613}"/>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536" name="【保健センター・保健所】&#10;有形固定資産減価償却率該当値テキスト">
          <a:extLst>
            <a:ext uri="{FF2B5EF4-FFF2-40B4-BE49-F238E27FC236}">
              <a16:creationId xmlns:a16="http://schemas.microsoft.com/office/drawing/2014/main" id="{086C5E82-1AFE-4320-BF23-77A6A55B0273}"/>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537" name="楕円 536">
          <a:extLst>
            <a:ext uri="{FF2B5EF4-FFF2-40B4-BE49-F238E27FC236}">
              <a16:creationId xmlns:a16="http://schemas.microsoft.com/office/drawing/2014/main" id="{256A9794-92AF-4271-8B7B-5EBFFA4E89D8}"/>
            </a:ext>
          </a:extLst>
        </xdr:cNvPr>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155122</xdr:rowOff>
    </xdr:to>
    <xdr:cxnSp macro="">
      <xdr:nvCxnSpPr>
        <xdr:cNvPr id="538" name="直線コネクタ 537">
          <a:extLst>
            <a:ext uri="{FF2B5EF4-FFF2-40B4-BE49-F238E27FC236}">
              <a16:creationId xmlns:a16="http://schemas.microsoft.com/office/drawing/2014/main" id="{40110A89-B0BB-4FAD-B797-58862718B2C6}"/>
            </a:ext>
          </a:extLst>
        </xdr:cNvPr>
        <xdr:cNvCxnSpPr/>
      </xdr:nvCxnSpPr>
      <xdr:spPr>
        <a:xfrm>
          <a:off x="15481300" y="102396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39" name="楕円 538">
          <a:extLst>
            <a:ext uri="{FF2B5EF4-FFF2-40B4-BE49-F238E27FC236}">
              <a16:creationId xmlns:a16="http://schemas.microsoft.com/office/drawing/2014/main" id="{7A5F8009-A663-44B4-95F0-CD14F3841F6F}"/>
            </a:ext>
          </a:extLst>
        </xdr:cNvPr>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124097</xdr:rowOff>
    </xdr:to>
    <xdr:cxnSp macro="">
      <xdr:nvCxnSpPr>
        <xdr:cNvPr id="540" name="直線コネクタ 539">
          <a:extLst>
            <a:ext uri="{FF2B5EF4-FFF2-40B4-BE49-F238E27FC236}">
              <a16:creationId xmlns:a16="http://schemas.microsoft.com/office/drawing/2014/main" id="{10C6715B-FE4A-4F3B-8133-0416182B6783}"/>
            </a:ext>
          </a:extLst>
        </xdr:cNvPr>
        <xdr:cNvCxnSpPr/>
      </xdr:nvCxnSpPr>
      <xdr:spPr>
        <a:xfrm>
          <a:off x="14592300" y="102069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楕円 540">
          <a:extLst>
            <a:ext uri="{FF2B5EF4-FFF2-40B4-BE49-F238E27FC236}">
              <a16:creationId xmlns:a16="http://schemas.microsoft.com/office/drawing/2014/main" id="{3E4E8097-7691-4805-B3F6-77F12E030879}"/>
            </a:ext>
          </a:extLst>
        </xdr:cNvPr>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91440</xdr:rowOff>
    </xdr:to>
    <xdr:cxnSp macro="">
      <xdr:nvCxnSpPr>
        <xdr:cNvPr id="542" name="直線コネクタ 541">
          <a:extLst>
            <a:ext uri="{FF2B5EF4-FFF2-40B4-BE49-F238E27FC236}">
              <a16:creationId xmlns:a16="http://schemas.microsoft.com/office/drawing/2014/main" id="{F0561FB0-F9B1-4DEE-8070-B165DB1CB9E7}"/>
            </a:ext>
          </a:extLst>
        </xdr:cNvPr>
        <xdr:cNvCxnSpPr/>
      </xdr:nvCxnSpPr>
      <xdr:spPr>
        <a:xfrm>
          <a:off x="13703300" y="102020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543" name="楕円 542">
          <a:extLst>
            <a:ext uri="{FF2B5EF4-FFF2-40B4-BE49-F238E27FC236}">
              <a16:creationId xmlns:a16="http://schemas.microsoft.com/office/drawing/2014/main" id="{3C8CC181-0FF6-4B32-BE0A-17B6ECFA54FD}"/>
            </a:ext>
          </a:extLst>
        </xdr:cNvPr>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86541</xdr:rowOff>
    </xdr:to>
    <xdr:cxnSp macro="">
      <xdr:nvCxnSpPr>
        <xdr:cNvPr id="544" name="直線コネクタ 543">
          <a:extLst>
            <a:ext uri="{FF2B5EF4-FFF2-40B4-BE49-F238E27FC236}">
              <a16:creationId xmlns:a16="http://schemas.microsoft.com/office/drawing/2014/main" id="{28106562-4067-402E-A60F-8A4906F876B7}"/>
            </a:ext>
          </a:extLst>
        </xdr:cNvPr>
        <xdr:cNvCxnSpPr/>
      </xdr:nvCxnSpPr>
      <xdr:spPr>
        <a:xfrm>
          <a:off x="12814300" y="101743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545" name="n_1aveValue【保健センター・保健所】&#10;有形固定資産減価償却率">
          <a:extLst>
            <a:ext uri="{FF2B5EF4-FFF2-40B4-BE49-F238E27FC236}">
              <a16:creationId xmlns:a16="http://schemas.microsoft.com/office/drawing/2014/main" id="{44555E01-0486-48C0-A586-CAA0A4C96552}"/>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546" name="n_2aveValue【保健センター・保健所】&#10;有形固定資産減価償却率">
          <a:extLst>
            <a:ext uri="{FF2B5EF4-FFF2-40B4-BE49-F238E27FC236}">
              <a16:creationId xmlns:a16="http://schemas.microsoft.com/office/drawing/2014/main" id="{BFB9EBBB-2130-4365-9DAF-D7770BFEA4B6}"/>
            </a:ext>
          </a:extLst>
        </xdr:cNvPr>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47" name="n_3aveValue【保健センター・保健所】&#10;有形固定資産減価償却率">
          <a:extLst>
            <a:ext uri="{FF2B5EF4-FFF2-40B4-BE49-F238E27FC236}">
              <a16:creationId xmlns:a16="http://schemas.microsoft.com/office/drawing/2014/main" id="{BB598F3C-3C24-4653-842D-37CFB339E88F}"/>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548" name="n_4aveValue【保健センター・保健所】&#10;有形固定資産減価償却率">
          <a:extLst>
            <a:ext uri="{FF2B5EF4-FFF2-40B4-BE49-F238E27FC236}">
              <a16:creationId xmlns:a16="http://schemas.microsoft.com/office/drawing/2014/main" id="{0ABBA75D-E2C8-447B-9F1A-D42DDA1F8CB6}"/>
            </a:ext>
          </a:extLst>
        </xdr:cNvPr>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549" name="n_1mainValue【保健センター・保健所】&#10;有形固定資産減価償却率">
          <a:extLst>
            <a:ext uri="{FF2B5EF4-FFF2-40B4-BE49-F238E27FC236}">
              <a16:creationId xmlns:a16="http://schemas.microsoft.com/office/drawing/2014/main" id="{6946F090-B547-468E-8D55-66638CFC8C4E}"/>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50" name="n_2mainValue【保健センター・保健所】&#10;有形固定資産減価償却率">
          <a:extLst>
            <a:ext uri="{FF2B5EF4-FFF2-40B4-BE49-F238E27FC236}">
              <a16:creationId xmlns:a16="http://schemas.microsoft.com/office/drawing/2014/main" id="{E8EF5AEC-52C9-4D7E-A861-F62704F8F055}"/>
            </a:ext>
          </a:extLst>
        </xdr:cNvPr>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51" name="n_3mainValue【保健センター・保健所】&#10;有形固定資産減価償却率">
          <a:extLst>
            <a:ext uri="{FF2B5EF4-FFF2-40B4-BE49-F238E27FC236}">
              <a16:creationId xmlns:a16="http://schemas.microsoft.com/office/drawing/2014/main" id="{92365E34-5B5F-441F-AD71-D319DF9A5A15}"/>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552" name="n_4mainValue【保健センター・保健所】&#10;有形固定資産減価償却率">
          <a:extLst>
            <a:ext uri="{FF2B5EF4-FFF2-40B4-BE49-F238E27FC236}">
              <a16:creationId xmlns:a16="http://schemas.microsoft.com/office/drawing/2014/main" id="{C784DD1F-1789-47A3-8929-5B8D98D1DAEF}"/>
            </a:ext>
          </a:extLst>
        </xdr:cNvPr>
        <xdr:cNvSpPr txBox="1"/>
      </xdr:nvSpPr>
      <xdr:spPr>
        <a:xfrm>
          <a:off x="12611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28A82D25-142E-4CFE-AB52-675CA301E2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B03AF05-4FF2-4340-8982-6554467414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8F51B129-0BD9-4602-86B3-C18F98CAC9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C7F226FD-0F47-49B5-BA8D-C33B869E30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ED963031-687E-4EB7-9F17-256AF0818E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CC73D743-E77C-4374-B6C7-AA9E54AF80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46822721-440C-4564-A857-706C65C20E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13091424-94A5-4B7F-BB0A-F9F9B59C59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46F3492A-71F8-4D14-B517-4DB8ED1AE7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AD76B627-4A28-4A3E-AB80-08511CC167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a:extLst>
            <a:ext uri="{FF2B5EF4-FFF2-40B4-BE49-F238E27FC236}">
              <a16:creationId xmlns:a16="http://schemas.microsoft.com/office/drawing/2014/main" id="{7F069BA4-5923-4AC7-AF71-F254B20D3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4" name="テキスト ボックス 563">
          <a:extLst>
            <a:ext uri="{FF2B5EF4-FFF2-40B4-BE49-F238E27FC236}">
              <a16:creationId xmlns:a16="http://schemas.microsoft.com/office/drawing/2014/main" id="{93F38981-C50B-4857-A88E-32616C0662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a:extLst>
            <a:ext uri="{FF2B5EF4-FFF2-40B4-BE49-F238E27FC236}">
              <a16:creationId xmlns:a16="http://schemas.microsoft.com/office/drawing/2014/main" id="{9F96A2F3-B197-4D40-A483-DD51AFC3B66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6" name="テキスト ボックス 565">
          <a:extLst>
            <a:ext uri="{FF2B5EF4-FFF2-40B4-BE49-F238E27FC236}">
              <a16:creationId xmlns:a16="http://schemas.microsoft.com/office/drawing/2014/main" id="{88A447EE-1295-468B-9D6F-9F04A818C0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a:extLst>
            <a:ext uri="{FF2B5EF4-FFF2-40B4-BE49-F238E27FC236}">
              <a16:creationId xmlns:a16="http://schemas.microsoft.com/office/drawing/2014/main" id="{B7758E5F-8A8A-4E2A-AE05-DDC01EF2E2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8" name="テキスト ボックス 567">
          <a:extLst>
            <a:ext uri="{FF2B5EF4-FFF2-40B4-BE49-F238E27FC236}">
              <a16:creationId xmlns:a16="http://schemas.microsoft.com/office/drawing/2014/main" id="{21AECB9A-F856-481D-BBFE-723358BCA0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a:extLst>
            <a:ext uri="{FF2B5EF4-FFF2-40B4-BE49-F238E27FC236}">
              <a16:creationId xmlns:a16="http://schemas.microsoft.com/office/drawing/2014/main" id="{AB922A38-AF3F-4CA4-9682-209F0AEE2FF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0" name="テキスト ボックス 569">
          <a:extLst>
            <a:ext uri="{FF2B5EF4-FFF2-40B4-BE49-F238E27FC236}">
              <a16:creationId xmlns:a16="http://schemas.microsoft.com/office/drawing/2014/main" id="{034736D7-BE20-486A-973F-5834604E2F6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a:extLst>
            <a:ext uri="{FF2B5EF4-FFF2-40B4-BE49-F238E27FC236}">
              <a16:creationId xmlns:a16="http://schemas.microsoft.com/office/drawing/2014/main" id="{46730D4F-FD65-4971-AD9A-5E666C908C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2" name="テキスト ボックス 571">
          <a:extLst>
            <a:ext uri="{FF2B5EF4-FFF2-40B4-BE49-F238E27FC236}">
              <a16:creationId xmlns:a16="http://schemas.microsoft.com/office/drawing/2014/main" id="{CD58F6C5-C00D-464C-98DF-95CFBCC80E9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4500225A-B8FA-4634-A446-0FDD3FBA64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065430A3-86CF-484E-B94E-9FC6CA4783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18BEB4EC-653E-4735-BD32-DB88038CA3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76" name="直線コネクタ 575">
          <a:extLst>
            <a:ext uri="{FF2B5EF4-FFF2-40B4-BE49-F238E27FC236}">
              <a16:creationId xmlns:a16="http://schemas.microsoft.com/office/drawing/2014/main" id="{AA036B8C-207F-4FAD-A3EA-B24B92456B14}"/>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657B9BBC-8FDA-4930-A123-DBFB23273111}"/>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78" name="直線コネクタ 577">
          <a:extLst>
            <a:ext uri="{FF2B5EF4-FFF2-40B4-BE49-F238E27FC236}">
              <a16:creationId xmlns:a16="http://schemas.microsoft.com/office/drawing/2014/main" id="{90259479-6781-4766-B414-AB3D565A684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D2A0EC67-5635-4365-8B39-404DBC1CB3C8}"/>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80" name="直線コネクタ 579">
          <a:extLst>
            <a:ext uri="{FF2B5EF4-FFF2-40B4-BE49-F238E27FC236}">
              <a16:creationId xmlns:a16="http://schemas.microsoft.com/office/drawing/2014/main" id="{76F99321-4AED-480E-86A6-76EBD346984E}"/>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2BA6C46C-41DE-40AC-B350-6F83410DE766}"/>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82" name="フローチャート: 判断 581">
          <a:extLst>
            <a:ext uri="{FF2B5EF4-FFF2-40B4-BE49-F238E27FC236}">
              <a16:creationId xmlns:a16="http://schemas.microsoft.com/office/drawing/2014/main" id="{C339B3C5-8209-44F6-AFCB-7A24E43427F7}"/>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83" name="フローチャート: 判断 582">
          <a:extLst>
            <a:ext uri="{FF2B5EF4-FFF2-40B4-BE49-F238E27FC236}">
              <a16:creationId xmlns:a16="http://schemas.microsoft.com/office/drawing/2014/main" id="{A1F1C882-1FAD-4FDF-BACB-AAE1BF666799}"/>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84" name="フローチャート: 判断 583">
          <a:extLst>
            <a:ext uri="{FF2B5EF4-FFF2-40B4-BE49-F238E27FC236}">
              <a16:creationId xmlns:a16="http://schemas.microsoft.com/office/drawing/2014/main" id="{A4062634-9061-4A6B-B627-9A4621798591}"/>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85" name="フローチャート: 判断 584">
          <a:extLst>
            <a:ext uri="{FF2B5EF4-FFF2-40B4-BE49-F238E27FC236}">
              <a16:creationId xmlns:a16="http://schemas.microsoft.com/office/drawing/2014/main" id="{78082696-1094-4AAB-A8BE-CD93EF60344E}"/>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86" name="フローチャート: 判断 585">
          <a:extLst>
            <a:ext uri="{FF2B5EF4-FFF2-40B4-BE49-F238E27FC236}">
              <a16:creationId xmlns:a16="http://schemas.microsoft.com/office/drawing/2014/main" id="{040FD993-05E2-4A2D-8011-82EBC03F654D}"/>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51EF8559-CFCF-4465-ADC8-3CCAAA196A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F20CA52E-802F-4DB3-8CE5-CEDB82B496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CF2FC659-52A6-4DBF-B20E-592D99BC06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64C2978E-E1D3-4B85-AE41-CB3158160C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6F36DCC-7AAC-4D8C-85B5-4116028F91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24130</xdr:rowOff>
    </xdr:from>
    <xdr:to>
      <xdr:col>116</xdr:col>
      <xdr:colOff>114300</xdr:colOff>
      <xdr:row>63</xdr:row>
      <xdr:rowOff>125730</xdr:rowOff>
    </xdr:to>
    <xdr:sp macro="" textlink="">
      <xdr:nvSpPr>
        <xdr:cNvPr id="592" name="楕円 591">
          <a:extLst>
            <a:ext uri="{FF2B5EF4-FFF2-40B4-BE49-F238E27FC236}">
              <a16:creationId xmlns:a16="http://schemas.microsoft.com/office/drawing/2014/main" id="{821B5ED6-09DF-43EE-91B9-34EA672F8D5D}"/>
            </a:ext>
          </a:extLst>
        </xdr:cNvPr>
        <xdr:cNvSpPr/>
      </xdr:nvSpPr>
      <xdr:spPr>
        <a:xfrm>
          <a:off x="221107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3B7DC1A1-EC5D-4EB0-9CD8-DBA39D69BBE4}"/>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26670</xdr:rowOff>
    </xdr:from>
    <xdr:to>
      <xdr:col>112</xdr:col>
      <xdr:colOff>38100</xdr:colOff>
      <xdr:row>63</xdr:row>
      <xdr:rowOff>128270</xdr:rowOff>
    </xdr:to>
    <xdr:sp macro="" textlink="">
      <xdr:nvSpPr>
        <xdr:cNvPr id="594" name="楕円 593">
          <a:extLst>
            <a:ext uri="{FF2B5EF4-FFF2-40B4-BE49-F238E27FC236}">
              <a16:creationId xmlns:a16="http://schemas.microsoft.com/office/drawing/2014/main" id="{D7CED600-F41D-4624-BFB2-3101B803080A}"/>
            </a:ext>
          </a:extLst>
        </xdr:cNvPr>
        <xdr:cNvSpPr/>
      </xdr:nvSpPr>
      <xdr:spPr>
        <a:xfrm>
          <a:off x="21272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74930</xdr:rowOff>
    </xdr:from>
    <xdr:to>
      <xdr:col>116</xdr:col>
      <xdr:colOff>63500</xdr:colOff>
      <xdr:row>63</xdr:row>
      <xdr:rowOff>77470</xdr:rowOff>
    </xdr:to>
    <xdr:cxnSp macro="">
      <xdr:nvCxnSpPr>
        <xdr:cNvPr id="595" name="直線コネクタ 594">
          <a:extLst>
            <a:ext uri="{FF2B5EF4-FFF2-40B4-BE49-F238E27FC236}">
              <a16:creationId xmlns:a16="http://schemas.microsoft.com/office/drawing/2014/main" id="{B81E15D9-E21C-4A27-97D0-42FBF6A643B7}"/>
            </a:ext>
          </a:extLst>
        </xdr:cNvPr>
        <xdr:cNvCxnSpPr/>
      </xdr:nvCxnSpPr>
      <xdr:spPr>
        <a:xfrm flipV="1">
          <a:off x="21323300" y="10876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27940</xdr:rowOff>
    </xdr:from>
    <xdr:to>
      <xdr:col>107</xdr:col>
      <xdr:colOff>101600</xdr:colOff>
      <xdr:row>63</xdr:row>
      <xdr:rowOff>129540</xdr:rowOff>
    </xdr:to>
    <xdr:sp macro="" textlink="">
      <xdr:nvSpPr>
        <xdr:cNvPr id="596" name="楕円 595">
          <a:extLst>
            <a:ext uri="{FF2B5EF4-FFF2-40B4-BE49-F238E27FC236}">
              <a16:creationId xmlns:a16="http://schemas.microsoft.com/office/drawing/2014/main" id="{FA42D50D-326B-4C29-922D-DA05172D0C47}"/>
            </a:ext>
          </a:extLst>
        </xdr:cNvPr>
        <xdr:cNvSpPr/>
      </xdr:nvSpPr>
      <xdr:spPr>
        <a:xfrm>
          <a:off x="20383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77470</xdr:rowOff>
    </xdr:from>
    <xdr:to>
      <xdr:col>111</xdr:col>
      <xdr:colOff>177800</xdr:colOff>
      <xdr:row>63</xdr:row>
      <xdr:rowOff>78740</xdr:rowOff>
    </xdr:to>
    <xdr:cxnSp macro="">
      <xdr:nvCxnSpPr>
        <xdr:cNvPr id="597" name="直線コネクタ 596">
          <a:extLst>
            <a:ext uri="{FF2B5EF4-FFF2-40B4-BE49-F238E27FC236}">
              <a16:creationId xmlns:a16="http://schemas.microsoft.com/office/drawing/2014/main" id="{884DCC1D-3FEE-4C66-9403-6FD3BA9C3FDF}"/>
            </a:ext>
          </a:extLst>
        </xdr:cNvPr>
        <xdr:cNvCxnSpPr/>
      </xdr:nvCxnSpPr>
      <xdr:spPr>
        <a:xfrm flipV="1">
          <a:off x="20434300" y="108788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27940</xdr:rowOff>
    </xdr:from>
    <xdr:to>
      <xdr:col>102</xdr:col>
      <xdr:colOff>165100</xdr:colOff>
      <xdr:row>63</xdr:row>
      <xdr:rowOff>129540</xdr:rowOff>
    </xdr:to>
    <xdr:sp macro="" textlink="">
      <xdr:nvSpPr>
        <xdr:cNvPr id="598" name="楕円 597">
          <a:extLst>
            <a:ext uri="{FF2B5EF4-FFF2-40B4-BE49-F238E27FC236}">
              <a16:creationId xmlns:a16="http://schemas.microsoft.com/office/drawing/2014/main" id="{FC9C9137-2741-44A1-860A-DBD2CF0AA079}"/>
            </a:ext>
          </a:extLst>
        </xdr:cNvPr>
        <xdr:cNvSpPr/>
      </xdr:nvSpPr>
      <xdr:spPr>
        <a:xfrm>
          <a:off x="19494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78740</xdr:rowOff>
    </xdr:from>
    <xdr:to>
      <xdr:col>107</xdr:col>
      <xdr:colOff>50800</xdr:colOff>
      <xdr:row>63</xdr:row>
      <xdr:rowOff>78740</xdr:rowOff>
    </xdr:to>
    <xdr:cxnSp macro="">
      <xdr:nvCxnSpPr>
        <xdr:cNvPr id="599" name="直線コネクタ 598">
          <a:extLst>
            <a:ext uri="{FF2B5EF4-FFF2-40B4-BE49-F238E27FC236}">
              <a16:creationId xmlns:a16="http://schemas.microsoft.com/office/drawing/2014/main" id="{DD7FC040-F6BA-406C-9413-C90845EA9E1C}"/>
            </a:ext>
          </a:extLst>
        </xdr:cNvPr>
        <xdr:cNvCxnSpPr/>
      </xdr:nvCxnSpPr>
      <xdr:spPr>
        <a:xfrm>
          <a:off x="19545300" y="10880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30480</xdr:rowOff>
    </xdr:from>
    <xdr:to>
      <xdr:col>98</xdr:col>
      <xdr:colOff>38100</xdr:colOff>
      <xdr:row>63</xdr:row>
      <xdr:rowOff>132080</xdr:rowOff>
    </xdr:to>
    <xdr:sp macro="" textlink="">
      <xdr:nvSpPr>
        <xdr:cNvPr id="600" name="楕円 599">
          <a:extLst>
            <a:ext uri="{FF2B5EF4-FFF2-40B4-BE49-F238E27FC236}">
              <a16:creationId xmlns:a16="http://schemas.microsoft.com/office/drawing/2014/main" id="{A416E684-4F0B-446F-86B6-30681CB1544A}"/>
            </a:ext>
          </a:extLst>
        </xdr:cNvPr>
        <xdr:cNvSpPr/>
      </xdr:nvSpPr>
      <xdr:spPr>
        <a:xfrm>
          <a:off x="18605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78740</xdr:rowOff>
    </xdr:from>
    <xdr:to>
      <xdr:col>102</xdr:col>
      <xdr:colOff>114300</xdr:colOff>
      <xdr:row>63</xdr:row>
      <xdr:rowOff>81280</xdr:rowOff>
    </xdr:to>
    <xdr:cxnSp macro="">
      <xdr:nvCxnSpPr>
        <xdr:cNvPr id="601" name="直線コネクタ 600">
          <a:extLst>
            <a:ext uri="{FF2B5EF4-FFF2-40B4-BE49-F238E27FC236}">
              <a16:creationId xmlns:a16="http://schemas.microsoft.com/office/drawing/2014/main" id="{09DED391-52C5-41C4-9673-AA20AC9A91C7}"/>
            </a:ext>
          </a:extLst>
        </xdr:cNvPr>
        <xdr:cNvCxnSpPr/>
      </xdr:nvCxnSpPr>
      <xdr:spPr>
        <a:xfrm flipV="1">
          <a:off x="18656300" y="108800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02" name="n_1aveValue【保健センター・保健所】&#10;一人当たり面積">
          <a:extLst>
            <a:ext uri="{FF2B5EF4-FFF2-40B4-BE49-F238E27FC236}">
              <a16:creationId xmlns:a16="http://schemas.microsoft.com/office/drawing/2014/main" id="{8AC5AB82-B035-41A6-B32E-2E8495E25ED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03" name="n_2aveValue【保健センター・保健所】&#10;一人当たり面積">
          <a:extLst>
            <a:ext uri="{FF2B5EF4-FFF2-40B4-BE49-F238E27FC236}">
              <a16:creationId xmlns:a16="http://schemas.microsoft.com/office/drawing/2014/main" id="{0D9FD86C-ACDD-45C2-A14C-D0F71DE85FC4}"/>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04" name="n_3aveValue【保健センター・保健所】&#10;一人当たり面積">
          <a:extLst>
            <a:ext uri="{FF2B5EF4-FFF2-40B4-BE49-F238E27FC236}">
              <a16:creationId xmlns:a16="http://schemas.microsoft.com/office/drawing/2014/main" id="{48895C07-6A0C-4A79-8334-50A1C369257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05" name="n_4aveValue【保健センター・保健所】&#10;一人当たり面積">
          <a:extLst>
            <a:ext uri="{FF2B5EF4-FFF2-40B4-BE49-F238E27FC236}">
              <a16:creationId xmlns:a16="http://schemas.microsoft.com/office/drawing/2014/main" id="{DCA8519D-2204-48AD-9803-15180BD5ED22}"/>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119397</xdr:rowOff>
    </xdr:from>
    <xdr:ext cx="469744" cy="259045"/>
    <xdr:sp macro="" textlink="">
      <xdr:nvSpPr>
        <xdr:cNvPr id="606" name="n_1mainValue【保健センター・保健所】&#10;一人当たり面積">
          <a:extLst>
            <a:ext uri="{FF2B5EF4-FFF2-40B4-BE49-F238E27FC236}">
              <a16:creationId xmlns:a16="http://schemas.microsoft.com/office/drawing/2014/main" id="{09CE58BD-AB87-42F2-82EE-CE2CCA87D727}"/>
            </a:ext>
          </a:extLst>
        </xdr:cNvPr>
        <xdr:cNvSpPr txBox="1"/>
      </xdr:nvSpPr>
      <xdr:spPr>
        <a:xfrm>
          <a:off x="210757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120667</xdr:rowOff>
    </xdr:from>
    <xdr:ext cx="469744" cy="259045"/>
    <xdr:sp macro="" textlink="">
      <xdr:nvSpPr>
        <xdr:cNvPr id="607" name="n_2mainValue【保健センター・保健所】&#10;一人当たり面積">
          <a:extLst>
            <a:ext uri="{FF2B5EF4-FFF2-40B4-BE49-F238E27FC236}">
              <a16:creationId xmlns:a16="http://schemas.microsoft.com/office/drawing/2014/main" id="{43D5B8B2-F892-4D6F-9329-17A265317F60}"/>
            </a:ext>
          </a:extLst>
        </xdr:cNvPr>
        <xdr:cNvSpPr txBox="1"/>
      </xdr:nvSpPr>
      <xdr:spPr>
        <a:xfrm>
          <a:off x="20199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120667</xdr:rowOff>
    </xdr:from>
    <xdr:ext cx="469744" cy="259045"/>
    <xdr:sp macro="" textlink="">
      <xdr:nvSpPr>
        <xdr:cNvPr id="608" name="n_3mainValue【保健センター・保健所】&#10;一人当たり面積">
          <a:extLst>
            <a:ext uri="{FF2B5EF4-FFF2-40B4-BE49-F238E27FC236}">
              <a16:creationId xmlns:a16="http://schemas.microsoft.com/office/drawing/2014/main" id="{EE14E74C-CBAB-4C70-AA4F-15DF49E01EC0}"/>
            </a:ext>
          </a:extLst>
        </xdr:cNvPr>
        <xdr:cNvSpPr txBox="1"/>
      </xdr:nvSpPr>
      <xdr:spPr>
        <a:xfrm>
          <a:off x="19310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123207</xdr:rowOff>
    </xdr:from>
    <xdr:ext cx="469744" cy="259045"/>
    <xdr:sp macro="" textlink="">
      <xdr:nvSpPr>
        <xdr:cNvPr id="609" name="n_4mainValue【保健センター・保健所】&#10;一人当たり面積">
          <a:extLst>
            <a:ext uri="{FF2B5EF4-FFF2-40B4-BE49-F238E27FC236}">
              <a16:creationId xmlns:a16="http://schemas.microsoft.com/office/drawing/2014/main" id="{B21D4B84-D5DD-4388-BBB0-BE88F7255F1D}"/>
            </a:ext>
          </a:extLst>
        </xdr:cNvPr>
        <xdr:cNvSpPr txBox="1"/>
      </xdr:nvSpPr>
      <xdr:spPr>
        <a:xfrm>
          <a:off x="184214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7612D2A5-0EB6-4EB1-BE92-D032839DFE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3F9C5E35-18F2-4E1F-8638-9251ADA9C7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64F4C525-9D44-4CA4-AA40-B41CCEA9DA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7A740D56-983E-4E0E-9E7B-76191B8F1B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741B459A-113E-4667-BDB7-B8AE9238DC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632794F5-D5D7-4BCF-B6D1-BA353B4830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D12F7065-C7DB-4BB3-ABEC-A351F4C22B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D2C7EFE4-77BE-4812-8A39-D21DA0DFEA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D21BF77F-0793-42CC-9BBF-DAD0C2930D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DD6D45BA-884A-4B27-8092-9FE3483901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61FCBBD6-B7FF-4E80-9E6F-F0C5445558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81DDB6EA-1A51-469C-8A56-F9263DE722F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F2A4A32E-CBBF-4F02-8F5C-BCC4DECB4DD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5BDAC585-CB35-4172-B594-662D5501EC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6A2E0F1F-E290-48D1-BA86-2FE3E6BD44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99E8A395-1805-4171-A00C-1CA1C8459B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A2B37B09-6DEF-4B57-89FF-879B0F78044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40B3D31E-912E-4FA3-9B5E-A90054FBA7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725866C5-1C85-4949-AABD-9BAF8EDA84A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E2DB5D01-9F4B-4033-AB61-9952009DF8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DB3199B5-607A-4607-8153-63F6283AF6C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AAADAB29-1C01-40E5-B8C0-069CEDA2BF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7AD9D664-3DAC-441B-B0CD-D66F564784F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E5591BE8-00A8-4DF1-A1A3-F7892471EB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07AB089A-DB77-44A6-A9C7-7940C0626C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145869</xdr:rowOff>
    </xdr:from>
    <xdr:to>
      <xdr:col>85</xdr:col>
      <xdr:colOff>126364</xdr:colOff>
      <xdr:row>86</xdr:row>
      <xdr:rowOff>142602</xdr:rowOff>
    </xdr:to>
    <xdr:cxnSp macro="">
      <xdr:nvCxnSpPr>
        <xdr:cNvPr id="635" name="直線コネクタ 634">
          <a:extLst>
            <a:ext uri="{FF2B5EF4-FFF2-40B4-BE49-F238E27FC236}">
              <a16:creationId xmlns:a16="http://schemas.microsoft.com/office/drawing/2014/main" id="{921025EE-87B2-482F-A24F-EA5C9783BBCF}"/>
            </a:ext>
          </a:extLst>
        </xdr:cNvPr>
        <xdr:cNvCxnSpPr/>
      </xdr:nvCxnSpPr>
      <xdr:spPr>
        <a:xfrm flipV="1">
          <a:off x="16318864" y="1351896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146429</xdr:rowOff>
    </xdr:from>
    <xdr:ext cx="405111" cy="259045"/>
    <xdr:sp macro="" textlink="">
      <xdr:nvSpPr>
        <xdr:cNvPr id="636" name="【消防施設】&#10;有形固定資産減価償却率最小値テキスト">
          <a:extLst>
            <a:ext uri="{FF2B5EF4-FFF2-40B4-BE49-F238E27FC236}">
              <a16:creationId xmlns:a16="http://schemas.microsoft.com/office/drawing/2014/main" id="{059D45AF-DFF6-451C-8FC1-E4B3E2BE51C4}"/>
            </a:ext>
          </a:extLst>
        </xdr:cNvPr>
        <xdr:cNvSpPr txBox="1"/>
      </xdr:nvSpPr>
      <xdr:spPr>
        <a:xfrm>
          <a:off x="163576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142602</xdr:rowOff>
    </xdr:from>
    <xdr:to>
      <xdr:col>86</xdr:col>
      <xdr:colOff>25400</xdr:colOff>
      <xdr:row>86</xdr:row>
      <xdr:rowOff>142602</xdr:rowOff>
    </xdr:to>
    <xdr:cxnSp macro="">
      <xdr:nvCxnSpPr>
        <xdr:cNvPr id="637" name="直線コネクタ 636">
          <a:extLst>
            <a:ext uri="{FF2B5EF4-FFF2-40B4-BE49-F238E27FC236}">
              <a16:creationId xmlns:a16="http://schemas.microsoft.com/office/drawing/2014/main" id="{D34BF7EA-6681-4B1B-9BB3-7DFE81208A1C}"/>
            </a:ext>
          </a:extLst>
        </xdr:cNvPr>
        <xdr:cNvCxnSpPr/>
      </xdr:nvCxnSpPr>
      <xdr:spPr>
        <a:xfrm>
          <a:off x="16230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92546</xdr:rowOff>
    </xdr:from>
    <xdr:ext cx="405111" cy="259045"/>
    <xdr:sp macro="" textlink="">
      <xdr:nvSpPr>
        <xdr:cNvPr id="638" name="【消防施設】&#10;有形固定資産減価償却率最大値テキスト">
          <a:extLst>
            <a:ext uri="{FF2B5EF4-FFF2-40B4-BE49-F238E27FC236}">
              <a16:creationId xmlns:a16="http://schemas.microsoft.com/office/drawing/2014/main" id="{722E5E8E-464E-43C7-B0A9-9A9C2C3AB590}"/>
            </a:ext>
          </a:extLst>
        </xdr:cNvPr>
        <xdr:cNvSpPr txBox="1"/>
      </xdr:nvSpPr>
      <xdr:spPr>
        <a:xfrm>
          <a:off x="16357600" y="1329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145869</xdr:rowOff>
    </xdr:from>
    <xdr:to>
      <xdr:col>86</xdr:col>
      <xdr:colOff>25400</xdr:colOff>
      <xdr:row>78</xdr:row>
      <xdr:rowOff>145869</xdr:rowOff>
    </xdr:to>
    <xdr:cxnSp macro="">
      <xdr:nvCxnSpPr>
        <xdr:cNvPr id="639" name="直線コネクタ 638">
          <a:extLst>
            <a:ext uri="{FF2B5EF4-FFF2-40B4-BE49-F238E27FC236}">
              <a16:creationId xmlns:a16="http://schemas.microsoft.com/office/drawing/2014/main" id="{11D6188D-E558-4A88-B6D2-6E9543776F94}"/>
            </a:ext>
          </a:extLst>
        </xdr:cNvPr>
        <xdr:cNvCxnSpPr/>
      </xdr:nvCxnSpPr>
      <xdr:spPr>
        <a:xfrm>
          <a:off x="16230600" y="1351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158404</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9F184034-F260-481C-AE0B-31C3E3B08AE7}"/>
            </a:ext>
          </a:extLst>
        </xdr:cNvPr>
        <xdr:cNvSpPr txBox="1"/>
      </xdr:nvSpPr>
      <xdr:spPr>
        <a:xfrm>
          <a:off x="16357600" y="1421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641" name="フローチャート: 判断 640">
          <a:extLst>
            <a:ext uri="{FF2B5EF4-FFF2-40B4-BE49-F238E27FC236}">
              <a16:creationId xmlns:a16="http://schemas.microsoft.com/office/drawing/2014/main" id="{AB81335F-C844-4F2C-8080-491CA124F06E}"/>
            </a:ext>
          </a:extLst>
        </xdr:cNvPr>
        <xdr:cNvSpPr/>
      </xdr:nvSpPr>
      <xdr:spPr>
        <a:xfrm>
          <a:off x="16268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642" name="フローチャート: 判断 641">
          <a:extLst>
            <a:ext uri="{FF2B5EF4-FFF2-40B4-BE49-F238E27FC236}">
              <a16:creationId xmlns:a16="http://schemas.microsoft.com/office/drawing/2014/main" id="{1BA81427-984C-42FF-BA76-CB1E3F7FC800}"/>
            </a:ext>
          </a:extLst>
        </xdr:cNvPr>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643" name="フローチャート: 判断 642">
          <a:extLst>
            <a:ext uri="{FF2B5EF4-FFF2-40B4-BE49-F238E27FC236}">
              <a16:creationId xmlns:a16="http://schemas.microsoft.com/office/drawing/2014/main" id="{98E96CB4-E7E0-4DC2-B4EF-40FC8BC25BF9}"/>
            </a:ext>
          </a:extLst>
        </xdr:cNvPr>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644" name="フローチャート: 判断 643">
          <a:extLst>
            <a:ext uri="{FF2B5EF4-FFF2-40B4-BE49-F238E27FC236}">
              <a16:creationId xmlns:a16="http://schemas.microsoft.com/office/drawing/2014/main" id="{84FAEC94-3EA6-49E2-B0DE-1B8E3A710D18}"/>
            </a:ext>
          </a:extLst>
        </xdr:cNvPr>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645" name="フローチャート: 判断 644">
          <a:extLst>
            <a:ext uri="{FF2B5EF4-FFF2-40B4-BE49-F238E27FC236}">
              <a16:creationId xmlns:a16="http://schemas.microsoft.com/office/drawing/2014/main" id="{1A7B43E6-3180-4B37-B623-6BC91FEBA1DB}"/>
            </a:ext>
          </a:extLst>
        </xdr:cNvPr>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698A0E4C-85F3-4F73-AE63-2C6AAB7DF4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5AE2D307-6070-4767-BF83-15F28F4C4C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55345CC-C58E-4A22-B533-E4A1F60556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977FD1D-A02B-481F-A508-5FCEE1E3E51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855795D8-0750-483B-B97B-D8F5C21123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127726</xdr:rowOff>
    </xdr:from>
    <xdr:to>
      <xdr:col>85</xdr:col>
      <xdr:colOff>177800</xdr:colOff>
      <xdr:row>79</xdr:row>
      <xdr:rowOff>57876</xdr:rowOff>
    </xdr:to>
    <xdr:sp macro="" textlink="">
      <xdr:nvSpPr>
        <xdr:cNvPr id="651" name="楕円 650">
          <a:extLst>
            <a:ext uri="{FF2B5EF4-FFF2-40B4-BE49-F238E27FC236}">
              <a16:creationId xmlns:a16="http://schemas.microsoft.com/office/drawing/2014/main" id="{51DB37A1-95E1-4A5C-B4F1-8B319F088572}"/>
            </a:ext>
          </a:extLst>
        </xdr:cNvPr>
        <xdr:cNvSpPr/>
      </xdr:nvSpPr>
      <xdr:spPr>
        <a:xfrm>
          <a:off x="162687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48096</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90AEE878-BF92-4348-8641-FDA5E174E11D}"/>
            </a:ext>
          </a:extLst>
        </xdr:cNvPr>
        <xdr:cNvSpPr txBox="1"/>
      </xdr:nvSpPr>
      <xdr:spPr>
        <a:xfrm>
          <a:off x="16357600" y="13421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653" name="楕円 652">
          <a:extLst>
            <a:ext uri="{FF2B5EF4-FFF2-40B4-BE49-F238E27FC236}">
              <a16:creationId xmlns:a16="http://schemas.microsoft.com/office/drawing/2014/main" id="{827B5BC3-1622-43E1-8D45-512348844953}"/>
            </a:ext>
          </a:extLst>
        </xdr:cNvPr>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7076</xdr:rowOff>
    </xdr:from>
    <xdr:to>
      <xdr:col>85</xdr:col>
      <xdr:colOff>127000</xdr:colOff>
      <xdr:row>79</xdr:row>
      <xdr:rowOff>144236</xdr:rowOff>
    </xdr:to>
    <xdr:cxnSp macro="">
      <xdr:nvCxnSpPr>
        <xdr:cNvPr id="654" name="直線コネクタ 653">
          <a:extLst>
            <a:ext uri="{FF2B5EF4-FFF2-40B4-BE49-F238E27FC236}">
              <a16:creationId xmlns:a16="http://schemas.microsoft.com/office/drawing/2014/main" id="{FA633757-23C6-4937-ABFA-7E16ED25454F}"/>
            </a:ext>
          </a:extLst>
        </xdr:cNvPr>
        <xdr:cNvCxnSpPr/>
      </xdr:nvCxnSpPr>
      <xdr:spPr>
        <a:xfrm flipV="1">
          <a:off x="15481300" y="1355162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59145</xdr:rowOff>
    </xdr:from>
    <xdr:to>
      <xdr:col>76</xdr:col>
      <xdr:colOff>165100</xdr:colOff>
      <xdr:row>79</xdr:row>
      <xdr:rowOff>160745</xdr:rowOff>
    </xdr:to>
    <xdr:sp macro="" textlink="">
      <xdr:nvSpPr>
        <xdr:cNvPr id="655" name="楕円 654">
          <a:extLst>
            <a:ext uri="{FF2B5EF4-FFF2-40B4-BE49-F238E27FC236}">
              <a16:creationId xmlns:a16="http://schemas.microsoft.com/office/drawing/2014/main" id="{7D5506CD-9C85-4B63-B70E-AD946A0E1A1F}"/>
            </a:ext>
          </a:extLst>
        </xdr:cNvPr>
        <xdr:cNvSpPr/>
      </xdr:nvSpPr>
      <xdr:spPr>
        <a:xfrm>
          <a:off x="14541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109945</xdr:rowOff>
    </xdr:from>
    <xdr:to>
      <xdr:col>81</xdr:col>
      <xdr:colOff>50800</xdr:colOff>
      <xdr:row>79</xdr:row>
      <xdr:rowOff>144236</xdr:rowOff>
    </xdr:to>
    <xdr:cxnSp macro="">
      <xdr:nvCxnSpPr>
        <xdr:cNvPr id="656" name="直線コネクタ 655">
          <a:extLst>
            <a:ext uri="{FF2B5EF4-FFF2-40B4-BE49-F238E27FC236}">
              <a16:creationId xmlns:a16="http://schemas.microsoft.com/office/drawing/2014/main" id="{9B4A4577-5FB7-41F3-8AB8-11FEFC2D53DC}"/>
            </a:ext>
          </a:extLst>
        </xdr:cNvPr>
        <xdr:cNvCxnSpPr/>
      </xdr:nvCxnSpPr>
      <xdr:spPr>
        <a:xfrm>
          <a:off x="14592300" y="13654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34652</xdr:rowOff>
    </xdr:from>
    <xdr:to>
      <xdr:col>72</xdr:col>
      <xdr:colOff>38100</xdr:colOff>
      <xdr:row>77</xdr:row>
      <xdr:rowOff>136252</xdr:rowOff>
    </xdr:to>
    <xdr:sp macro="" textlink="">
      <xdr:nvSpPr>
        <xdr:cNvPr id="657" name="楕円 656">
          <a:extLst>
            <a:ext uri="{FF2B5EF4-FFF2-40B4-BE49-F238E27FC236}">
              <a16:creationId xmlns:a16="http://schemas.microsoft.com/office/drawing/2014/main" id="{546F647C-861B-4546-B1FD-D6467DFA43F3}"/>
            </a:ext>
          </a:extLst>
        </xdr:cNvPr>
        <xdr:cNvSpPr/>
      </xdr:nvSpPr>
      <xdr:spPr>
        <a:xfrm>
          <a:off x="13652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85452</xdr:rowOff>
    </xdr:from>
    <xdr:to>
      <xdr:col>76</xdr:col>
      <xdr:colOff>114300</xdr:colOff>
      <xdr:row>79</xdr:row>
      <xdr:rowOff>109945</xdr:rowOff>
    </xdr:to>
    <xdr:cxnSp macro="">
      <xdr:nvCxnSpPr>
        <xdr:cNvPr id="658" name="直線コネクタ 657">
          <a:extLst>
            <a:ext uri="{FF2B5EF4-FFF2-40B4-BE49-F238E27FC236}">
              <a16:creationId xmlns:a16="http://schemas.microsoft.com/office/drawing/2014/main" id="{02B54766-2110-4055-8204-5318111694B9}"/>
            </a:ext>
          </a:extLst>
        </xdr:cNvPr>
        <xdr:cNvCxnSpPr/>
      </xdr:nvCxnSpPr>
      <xdr:spPr>
        <a:xfrm>
          <a:off x="13703300" y="13287102"/>
          <a:ext cx="88900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28121</xdr:rowOff>
    </xdr:from>
    <xdr:to>
      <xdr:col>67</xdr:col>
      <xdr:colOff>101600</xdr:colOff>
      <xdr:row>77</xdr:row>
      <xdr:rowOff>129721</xdr:rowOff>
    </xdr:to>
    <xdr:sp macro="" textlink="">
      <xdr:nvSpPr>
        <xdr:cNvPr id="659" name="楕円 658">
          <a:extLst>
            <a:ext uri="{FF2B5EF4-FFF2-40B4-BE49-F238E27FC236}">
              <a16:creationId xmlns:a16="http://schemas.microsoft.com/office/drawing/2014/main" id="{74418F80-6932-4372-A9C4-E028CCFCF190}"/>
            </a:ext>
          </a:extLst>
        </xdr:cNvPr>
        <xdr:cNvSpPr/>
      </xdr:nvSpPr>
      <xdr:spPr>
        <a:xfrm>
          <a:off x="12763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78921</xdr:rowOff>
    </xdr:from>
    <xdr:to>
      <xdr:col>71</xdr:col>
      <xdr:colOff>177800</xdr:colOff>
      <xdr:row>77</xdr:row>
      <xdr:rowOff>85452</xdr:rowOff>
    </xdr:to>
    <xdr:cxnSp macro="">
      <xdr:nvCxnSpPr>
        <xdr:cNvPr id="660" name="直線コネクタ 659">
          <a:extLst>
            <a:ext uri="{FF2B5EF4-FFF2-40B4-BE49-F238E27FC236}">
              <a16:creationId xmlns:a16="http://schemas.microsoft.com/office/drawing/2014/main" id="{3CF04AB4-776A-4CA0-A0BB-A679AE6B8C02}"/>
            </a:ext>
          </a:extLst>
        </xdr:cNvPr>
        <xdr:cNvCxnSpPr/>
      </xdr:nvCxnSpPr>
      <xdr:spPr>
        <a:xfrm>
          <a:off x="12814300" y="13280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16346</xdr:rowOff>
    </xdr:from>
    <xdr:ext cx="405111" cy="259045"/>
    <xdr:sp macro="" textlink="">
      <xdr:nvSpPr>
        <xdr:cNvPr id="661" name="n_1aveValue【消防施設】&#10;有形固定資産減価償却率">
          <a:extLst>
            <a:ext uri="{FF2B5EF4-FFF2-40B4-BE49-F238E27FC236}">
              <a16:creationId xmlns:a16="http://schemas.microsoft.com/office/drawing/2014/main" id="{39205A05-9937-41A3-9890-CD4645ECF8F8}"/>
            </a:ext>
          </a:extLst>
        </xdr:cNvPr>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662" name="n_2aveValue【消防施設】&#10;有形固定資産減価償却率">
          <a:extLst>
            <a:ext uri="{FF2B5EF4-FFF2-40B4-BE49-F238E27FC236}">
              <a16:creationId xmlns:a16="http://schemas.microsoft.com/office/drawing/2014/main" id="{A11DFEC8-EF2E-4762-BDE1-9A4B067D6937}"/>
            </a:ext>
          </a:extLst>
        </xdr:cNvPr>
        <xdr:cNvSpPr txBox="1"/>
      </xdr:nvSpPr>
      <xdr:spPr>
        <a:xfrm>
          <a:off x="14389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663" name="n_3aveValue【消防施設】&#10;有形固定資産減価償却率">
          <a:extLst>
            <a:ext uri="{FF2B5EF4-FFF2-40B4-BE49-F238E27FC236}">
              <a16:creationId xmlns:a16="http://schemas.microsoft.com/office/drawing/2014/main" id="{D5D2944B-CEE2-4A74-BA69-D3864087A906}"/>
            </a:ext>
          </a:extLst>
        </xdr:cNvPr>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664" name="n_4aveValue【消防施設】&#10;有形固定資産減価償却率">
          <a:extLst>
            <a:ext uri="{FF2B5EF4-FFF2-40B4-BE49-F238E27FC236}">
              <a16:creationId xmlns:a16="http://schemas.microsoft.com/office/drawing/2014/main" id="{298A4FFB-3D0A-44D1-A5A6-C730307A503F}"/>
            </a:ext>
          </a:extLst>
        </xdr:cNvPr>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665" name="n_1mainValue【消防施設】&#10;有形固定資産減価償却率">
          <a:extLst>
            <a:ext uri="{FF2B5EF4-FFF2-40B4-BE49-F238E27FC236}">
              <a16:creationId xmlns:a16="http://schemas.microsoft.com/office/drawing/2014/main" id="{A7E76129-3467-497F-B4D0-F0E62F84D89F}"/>
            </a:ext>
          </a:extLst>
        </xdr:cNvPr>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5822</xdr:rowOff>
    </xdr:from>
    <xdr:ext cx="405111" cy="259045"/>
    <xdr:sp macro="" textlink="">
      <xdr:nvSpPr>
        <xdr:cNvPr id="666" name="n_2mainValue【消防施設】&#10;有形固定資産減価償却率">
          <a:extLst>
            <a:ext uri="{FF2B5EF4-FFF2-40B4-BE49-F238E27FC236}">
              <a16:creationId xmlns:a16="http://schemas.microsoft.com/office/drawing/2014/main" id="{6B730AE0-B694-4602-ABDD-2D62823680D8}"/>
            </a:ext>
          </a:extLst>
        </xdr:cNvPr>
        <xdr:cNvSpPr txBox="1"/>
      </xdr:nvSpPr>
      <xdr:spPr>
        <a:xfrm>
          <a:off x="143897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75</xdr:row>
      <xdr:rowOff>152779</xdr:rowOff>
    </xdr:from>
    <xdr:ext cx="340478" cy="259045"/>
    <xdr:sp macro="" textlink="">
      <xdr:nvSpPr>
        <xdr:cNvPr id="667" name="n_3mainValue【消防施設】&#10;有形固定資産減価償却率">
          <a:extLst>
            <a:ext uri="{FF2B5EF4-FFF2-40B4-BE49-F238E27FC236}">
              <a16:creationId xmlns:a16="http://schemas.microsoft.com/office/drawing/2014/main" id="{197F9060-7FE1-46BF-B046-AFB17AD6E2C9}"/>
            </a:ext>
          </a:extLst>
        </xdr:cNvPr>
        <xdr:cNvSpPr txBox="1"/>
      </xdr:nvSpPr>
      <xdr:spPr>
        <a:xfrm>
          <a:off x="13533061" y="13011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75</xdr:row>
      <xdr:rowOff>146248</xdr:rowOff>
    </xdr:from>
    <xdr:ext cx="340478" cy="259045"/>
    <xdr:sp macro="" textlink="">
      <xdr:nvSpPr>
        <xdr:cNvPr id="668" name="n_4mainValue【消防施設】&#10;有形固定資産減価償却率">
          <a:extLst>
            <a:ext uri="{FF2B5EF4-FFF2-40B4-BE49-F238E27FC236}">
              <a16:creationId xmlns:a16="http://schemas.microsoft.com/office/drawing/2014/main" id="{0C8CA2ED-EEFD-43C5-BB82-782C88790FA3}"/>
            </a:ext>
          </a:extLst>
        </xdr:cNvPr>
        <xdr:cNvSpPr txBox="1"/>
      </xdr:nvSpPr>
      <xdr:spPr>
        <a:xfrm>
          <a:off x="12644061" y="1300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C7E28014-2282-4515-9FC0-BEF09CDA81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FDA42735-1F85-42B0-84D4-22D5812B6B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AAAE94F0-998A-48DC-B2F3-BB3D9DA939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384967D9-10A3-43C5-ABF5-E5FB8A1D5E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BB39EE1A-8E79-4CA7-A743-3F6DFF19FE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803AA326-EA3F-4FB1-9CF4-FD75D1BE8E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7CF23123-16E3-479C-9765-E925807D21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CD0AE048-BFF9-416B-892E-3309D8B48F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3DEBFF2B-501F-4795-BBB8-BCF10A991C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74D12F6E-77A2-4F87-89A4-0C2923936C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37FD8F31-A3FC-4E6B-BE9F-B2669BA8D38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DC82B001-6DF1-4FC1-B638-8E1705E584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9207B7FF-3EE6-47E6-96AD-00AE9835A2B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62860273-4E5F-42B4-9EB3-95B082F6D2A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889BEBF8-A706-4699-A562-3DDEC5ACA21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C53FFBD2-E25E-4091-903C-CA32DD56F3F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B7F74969-EE78-4D2E-8AAF-CDA52E4BF26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2EBA0F23-9C65-444A-AB7C-355885986DA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4017888B-1FC7-421F-B54E-8CA8ABD2CF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5E2AFBE5-9633-4EDB-8EAF-9BBAB2A068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a:extLst>
            <a:ext uri="{FF2B5EF4-FFF2-40B4-BE49-F238E27FC236}">
              <a16:creationId xmlns:a16="http://schemas.microsoft.com/office/drawing/2014/main" id="{B0626C9D-BED5-4455-AD17-25E3CFFD81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90" name="直線コネクタ 689">
          <a:extLst>
            <a:ext uri="{FF2B5EF4-FFF2-40B4-BE49-F238E27FC236}">
              <a16:creationId xmlns:a16="http://schemas.microsoft.com/office/drawing/2014/main" id="{0244141D-EA58-499F-A7A4-0E52B6AFCC3D}"/>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91" name="【消防施設】&#10;一人当たり面積最小値テキスト">
          <a:extLst>
            <a:ext uri="{FF2B5EF4-FFF2-40B4-BE49-F238E27FC236}">
              <a16:creationId xmlns:a16="http://schemas.microsoft.com/office/drawing/2014/main" id="{3B070560-6A66-4756-86FF-3EC043DC9261}"/>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92" name="直線コネクタ 691">
          <a:extLst>
            <a:ext uri="{FF2B5EF4-FFF2-40B4-BE49-F238E27FC236}">
              <a16:creationId xmlns:a16="http://schemas.microsoft.com/office/drawing/2014/main" id="{5954E480-619D-4194-BB77-8EFF3E36C152}"/>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93" name="【消防施設】&#10;一人当たり面積最大値テキスト">
          <a:extLst>
            <a:ext uri="{FF2B5EF4-FFF2-40B4-BE49-F238E27FC236}">
              <a16:creationId xmlns:a16="http://schemas.microsoft.com/office/drawing/2014/main" id="{E8D62A68-2A5D-4BAF-94FD-551B16BA6A89}"/>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94" name="直線コネクタ 693">
          <a:extLst>
            <a:ext uri="{FF2B5EF4-FFF2-40B4-BE49-F238E27FC236}">
              <a16:creationId xmlns:a16="http://schemas.microsoft.com/office/drawing/2014/main" id="{9AF5B372-ACFD-43AD-9DC2-3B43F0A5DC74}"/>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95" name="【消防施設】&#10;一人当たり面積平均値テキスト">
          <a:extLst>
            <a:ext uri="{FF2B5EF4-FFF2-40B4-BE49-F238E27FC236}">
              <a16:creationId xmlns:a16="http://schemas.microsoft.com/office/drawing/2014/main" id="{509E83CB-325F-44DD-8CE6-7DC4EEC6889F}"/>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96" name="フローチャート: 判断 695">
          <a:extLst>
            <a:ext uri="{FF2B5EF4-FFF2-40B4-BE49-F238E27FC236}">
              <a16:creationId xmlns:a16="http://schemas.microsoft.com/office/drawing/2014/main" id="{78901A22-5014-47BD-B0B9-FBAF02E3229E}"/>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97" name="フローチャート: 判断 696">
          <a:extLst>
            <a:ext uri="{FF2B5EF4-FFF2-40B4-BE49-F238E27FC236}">
              <a16:creationId xmlns:a16="http://schemas.microsoft.com/office/drawing/2014/main" id="{8D424116-7FB5-4564-B023-8970B3A72D6C}"/>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98" name="フローチャート: 判断 697">
          <a:extLst>
            <a:ext uri="{FF2B5EF4-FFF2-40B4-BE49-F238E27FC236}">
              <a16:creationId xmlns:a16="http://schemas.microsoft.com/office/drawing/2014/main" id="{E46611B8-FEA7-4AAF-A266-23C82387D2CF}"/>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99" name="フローチャート: 判断 698">
          <a:extLst>
            <a:ext uri="{FF2B5EF4-FFF2-40B4-BE49-F238E27FC236}">
              <a16:creationId xmlns:a16="http://schemas.microsoft.com/office/drawing/2014/main" id="{CC435C4E-CD60-45FD-9BCD-5E2BA14CF37D}"/>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00" name="フローチャート: 判断 699">
          <a:extLst>
            <a:ext uri="{FF2B5EF4-FFF2-40B4-BE49-F238E27FC236}">
              <a16:creationId xmlns:a16="http://schemas.microsoft.com/office/drawing/2014/main" id="{1E269343-49B8-41E0-8D72-400EB79765AA}"/>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15F7DFD4-949D-4100-8EA0-9911A51333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33E9848D-46EC-4A43-BBCD-A961127D16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AE6C3932-9E1F-4897-9C78-6D369101D9D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502CDD2-E4EF-45EA-9139-B05846E73F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8AF392C-3755-4C88-A273-CB88997869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103429</xdr:rowOff>
    </xdr:from>
    <xdr:to>
      <xdr:col>116</xdr:col>
      <xdr:colOff>114300</xdr:colOff>
      <xdr:row>86</xdr:row>
      <xdr:rowOff>33579</xdr:rowOff>
    </xdr:to>
    <xdr:sp macro="" textlink="">
      <xdr:nvSpPr>
        <xdr:cNvPr id="706" name="楕円 705">
          <a:extLst>
            <a:ext uri="{FF2B5EF4-FFF2-40B4-BE49-F238E27FC236}">
              <a16:creationId xmlns:a16="http://schemas.microsoft.com/office/drawing/2014/main" id="{62DA3A99-E096-42C3-ADAE-7EC991980349}"/>
            </a:ext>
          </a:extLst>
        </xdr:cNvPr>
        <xdr:cNvSpPr/>
      </xdr:nvSpPr>
      <xdr:spPr>
        <a:xfrm>
          <a:off x="221107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18356</xdr:rowOff>
    </xdr:from>
    <xdr:ext cx="469744" cy="259045"/>
    <xdr:sp macro="" textlink="">
      <xdr:nvSpPr>
        <xdr:cNvPr id="707" name="【消防施設】&#10;一人当たり面積該当値テキスト">
          <a:extLst>
            <a:ext uri="{FF2B5EF4-FFF2-40B4-BE49-F238E27FC236}">
              <a16:creationId xmlns:a16="http://schemas.microsoft.com/office/drawing/2014/main" id="{0A8F84D4-EB7F-4D70-88D3-01574900E370}"/>
            </a:ext>
          </a:extLst>
        </xdr:cNvPr>
        <xdr:cNvSpPr txBox="1"/>
      </xdr:nvSpPr>
      <xdr:spPr>
        <a:xfrm>
          <a:off x="22199600" y="145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708" name="楕円 707">
          <a:extLst>
            <a:ext uri="{FF2B5EF4-FFF2-40B4-BE49-F238E27FC236}">
              <a16:creationId xmlns:a16="http://schemas.microsoft.com/office/drawing/2014/main" id="{7655920A-EE6E-48D2-9057-87905C30F558}"/>
            </a:ext>
          </a:extLst>
        </xdr:cNvPr>
        <xdr:cNvSpPr/>
      </xdr:nvSpPr>
      <xdr:spPr>
        <a:xfrm>
          <a:off x="2127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154229</xdr:rowOff>
    </xdr:from>
    <xdr:to>
      <xdr:col>116</xdr:col>
      <xdr:colOff>63500</xdr:colOff>
      <xdr:row>85</xdr:row>
      <xdr:rowOff>161544</xdr:rowOff>
    </xdr:to>
    <xdr:cxnSp macro="">
      <xdr:nvCxnSpPr>
        <xdr:cNvPr id="709" name="直線コネクタ 708">
          <a:extLst>
            <a:ext uri="{FF2B5EF4-FFF2-40B4-BE49-F238E27FC236}">
              <a16:creationId xmlns:a16="http://schemas.microsoft.com/office/drawing/2014/main" id="{67E329F1-6F1B-4F44-99B3-5007056D43FA}"/>
            </a:ext>
          </a:extLst>
        </xdr:cNvPr>
        <xdr:cNvCxnSpPr/>
      </xdr:nvCxnSpPr>
      <xdr:spPr>
        <a:xfrm flipV="1">
          <a:off x="21323300" y="1472747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110744</xdr:rowOff>
    </xdr:from>
    <xdr:to>
      <xdr:col>107</xdr:col>
      <xdr:colOff>101600</xdr:colOff>
      <xdr:row>86</xdr:row>
      <xdr:rowOff>40894</xdr:rowOff>
    </xdr:to>
    <xdr:sp macro="" textlink="">
      <xdr:nvSpPr>
        <xdr:cNvPr id="710" name="楕円 709">
          <a:extLst>
            <a:ext uri="{FF2B5EF4-FFF2-40B4-BE49-F238E27FC236}">
              <a16:creationId xmlns:a16="http://schemas.microsoft.com/office/drawing/2014/main" id="{8F28E9A8-6697-494E-806C-1B3472F0AC9A}"/>
            </a:ext>
          </a:extLst>
        </xdr:cNvPr>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161544</xdr:rowOff>
    </xdr:from>
    <xdr:to>
      <xdr:col>111</xdr:col>
      <xdr:colOff>177800</xdr:colOff>
      <xdr:row>85</xdr:row>
      <xdr:rowOff>161544</xdr:rowOff>
    </xdr:to>
    <xdr:cxnSp macro="">
      <xdr:nvCxnSpPr>
        <xdr:cNvPr id="711" name="直線コネクタ 710">
          <a:extLst>
            <a:ext uri="{FF2B5EF4-FFF2-40B4-BE49-F238E27FC236}">
              <a16:creationId xmlns:a16="http://schemas.microsoft.com/office/drawing/2014/main" id="{6812DEAE-2B51-4C32-892D-69158B042D5A}"/>
            </a:ext>
          </a:extLst>
        </xdr:cNvPr>
        <xdr:cNvCxnSpPr/>
      </xdr:nvCxnSpPr>
      <xdr:spPr>
        <a:xfrm>
          <a:off x="20434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134519</xdr:rowOff>
    </xdr:from>
    <xdr:to>
      <xdr:col>102</xdr:col>
      <xdr:colOff>165100</xdr:colOff>
      <xdr:row>86</xdr:row>
      <xdr:rowOff>64669</xdr:rowOff>
    </xdr:to>
    <xdr:sp macro="" textlink="">
      <xdr:nvSpPr>
        <xdr:cNvPr id="712" name="楕円 711">
          <a:extLst>
            <a:ext uri="{FF2B5EF4-FFF2-40B4-BE49-F238E27FC236}">
              <a16:creationId xmlns:a16="http://schemas.microsoft.com/office/drawing/2014/main" id="{0338D988-8676-4A6A-ADC5-0A5A9E85D7D7}"/>
            </a:ext>
          </a:extLst>
        </xdr:cNvPr>
        <xdr:cNvSpPr/>
      </xdr:nvSpPr>
      <xdr:spPr>
        <a:xfrm>
          <a:off x="19494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86</xdr:row>
      <xdr:rowOff>13869</xdr:rowOff>
    </xdr:to>
    <xdr:cxnSp macro="">
      <xdr:nvCxnSpPr>
        <xdr:cNvPr id="713" name="直線コネクタ 712">
          <a:extLst>
            <a:ext uri="{FF2B5EF4-FFF2-40B4-BE49-F238E27FC236}">
              <a16:creationId xmlns:a16="http://schemas.microsoft.com/office/drawing/2014/main" id="{F8D2B15A-AFC4-4493-9626-8C586212D68A}"/>
            </a:ext>
          </a:extLst>
        </xdr:cNvPr>
        <xdr:cNvCxnSpPr/>
      </xdr:nvCxnSpPr>
      <xdr:spPr>
        <a:xfrm flipV="1">
          <a:off x="19545300" y="1473479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134519</xdr:rowOff>
    </xdr:from>
    <xdr:to>
      <xdr:col>98</xdr:col>
      <xdr:colOff>38100</xdr:colOff>
      <xdr:row>86</xdr:row>
      <xdr:rowOff>64669</xdr:rowOff>
    </xdr:to>
    <xdr:sp macro="" textlink="">
      <xdr:nvSpPr>
        <xdr:cNvPr id="714" name="楕円 713">
          <a:extLst>
            <a:ext uri="{FF2B5EF4-FFF2-40B4-BE49-F238E27FC236}">
              <a16:creationId xmlns:a16="http://schemas.microsoft.com/office/drawing/2014/main" id="{65E2594E-2434-423F-BF49-CD0BF2B96502}"/>
            </a:ext>
          </a:extLst>
        </xdr:cNvPr>
        <xdr:cNvSpPr/>
      </xdr:nvSpPr>
      <xdr:spPr>
        <a:xfrm>
          <a:off x="18605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13869</xdr:rowOff>
    </xdr:from>
    <xdr:to>
      <xdr:col>102</xdr:col>
      <xdr:colOff>114300</xdr:colOff>
      <xdr:row>86</xdr:row>
      <xdr:rowOff>13869</xdr:rowOff>
    </xdr:to>
    <xdr:cxnSp macro="">
      <xdr:nvCxnSpPr>
        <xdr:cNvPr id="715" name="直線コネクタ 714">
          <a:extLst>
            <a:ext uri="{FF2B5EF4-FFF2-40B4-BE49-F238E27FC236}">
              <a16:creationId xmlns:a16="http://schemas.microsoft.com/office/drawing/2014/main" id="{FCD993AD-C333-4D47-85C0-A0529CA8D233}"/>
            </a:ext>
          </a:extLst>
        </xdr:cNvPr>
        <xdr:cNvCxnSpPr/>
      </xdr:nvCxnSpPr>
      <xdr:spPr>
        <a:xfrm>
          <a:off x="18656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16" name="n_1aveValue【消防施設】&#10;一人当たり面積">
          <a:extLst>
            <a:ext uri="{FF2B5EF4-FFF2-40B4-BE49-F238E27FC236}">
              <a16:creationId xmlns:a16="http://schemas.microsoft.com/office/drawing/2014/main" id="{BB6C8649-0E9A-4434-A2B1-4B1B46213D87}"/>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17" name="n_2aveValue【消防施設】&#10;一人当たり面積">
          <a:extLst>
            <a:ext uri="{FF2B5EF4-FFF2-40B4-BE49-F238E27FC236}">
              <a16:creationId xmlns:a16="http://schemas.microsoft.com/office/drawing/2014/main" id="{801B68B6-0D10-401D-987C-124DF458B787}"/>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18" name="n_3aveValue【消防施設】&#10;一人当たり面積">
          <a:extLst>
            <a:ext uri="{FF2B5EF4-FFF2-40B4-BE49-F238E27FC236}">
              <a16:creationId xmlns:a16="http://schemas.microsoft.com/office/drawing/2014/main" id="{39D27AD5-8E16-49C3-80EE-8EFDAE6AC28C}"/>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19" name="n_4aveValue【消防施設】&#10;一人当たり面積">
          <a:extLst>
            <a:ext uri="{FF2B5EF4-FFF2-40B4-BE49-F238E27FC236}">
              <a16:creationId xmlns:a16="http://schemas.microsoft.com/office/drawing/2014/main" id="{21122857-2A55-458E-A15E-3A8C237D99FF}"/>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32021</xdr:rowOff>
    </xdr:from>
    <xdr:ext cx="469744" cy="259045"/>
    <xdr:sp macro="" textlink="">
      <xdr:nvSpPr>
        <xdr:cNvPr id="720" name="n_1mainValue【消防施設】&#10;一人当たり面積">
          <a:extLst>
            <a:ext uri="{FF2B5EF4-FFF2-40B4-BE49-F238E27FC236}">
              <a16:creationId xmlns:a16="http://schemas.microsoft.com/office/drawing/2014/main" id="{4F86636D-AD95-467B-90B2-BB582B6CB074}"/>
            </a:ext>
          </a:extLst>
        </xdr:cNvPr>
        <xdr:cNvSpPr txBox="1"/>
      </xdr:nvSpPr>
      <xdr:spPr>
        <a:xfrm>
          <a:off x="21075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721" name="n_2mainValue【消防施設】&#10;一人当たり面積">
          <a:extLst>
            <a:ext uri="{FF2B5EF4-FFF2-40B4-BE49-F238E27FC236}">
              <a16:creationId xmlns:a16="http://schemas.microsoft.com/office/drawing/2014/main" id="{8865F4F0-6E3A-4D43-B8B0-54616A570BD3}"/>
            </a:ext>
          </a:extLst>
        </xdr:cNvPr>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55796</xdr:rowOff>
    </xdr:from>
    <xdr:ext cx="469744" cy="259045"/>
    <xdr:sp macro="" textlink="">
      <xdr:nvSpPr>
        <xdr:cNvPr id="722" name="n_3mainValue【消防施設】&#10;一人当たり面積">
          <a:extLst>
            <a:ext uri="{FF2B5EF4-FFF2-40B4-BE49-F238E27FC236}">
              <a16:creationId xmlns:a16="http://schemas.microsoft.com/office/drawing/2014/main" id="{6A2EC1CF-803F-4B6A-A043-3B12038CA846}"/>
            </a:ext>
          </a:extLst>
        </xdr:cNvPr>
        <xdr:cNvSpPr txBox="1"/>
      </xdr:nvSpPr>
      <xdr:spPr>
        <a:xfrm>
          <a:off x="19310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55796</xdr:rowOff>
    </xdr:from>
    <xdr:ext cx="469744" cy="259045"/>
    <xdr:sp macro="" textlink="">
      <xdr:nvSpPr>
        <xdr:cNvPr id="723" name="n_4mainValue【消防施設】&#10;一人当たり面積">
          <a:extLst>
            <a:ext uri="{FF2B5EF4-FFF2-40B4-BE49-F238E27FC236}">
              <a16:creationId xmlns:a16="http://schemas.microsoft.com/office/drawing/2014/main" id="{3F159CA3-58B1-4A5E-9031-46EA64806E00}"/>
            </a:ext>
          </a:extLst>
        </xdr:cNvPr>
        <xdr:cNvSpPr txBox="1"/>
      </xdr:nvSpPr>
      <xdr:spPr>
        <a:xfrm>
          <a:off x="18421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32901FE0-D917-4735-A96C-4E08B5D04B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EC015C90-788B-4057-9177-94A6CF22E7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42D53F0F-63EA-44FC-B69B-83ACCAF396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11D1076C-314F-4BB7-BC2A-2D2E14F01B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7B51AAF9-F932-4E53-9B8D-81A865D0B0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F4AC1516-F596-44AF-BFD7-D97F53B9D8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B41379A-55BC-43B6-B78C-01C483E669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30AB0B01-F34C-43F8-AADA-5A26EC5019A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C0DC4CE1-00BD-4277-9C14-1130C6DCC3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AA6AF5CE-3DF3-4D06-93FD-E320F6C9BB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B0C353DF-CD54-4536-822C-98F759B61F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A4E5F248-7D4B-433D-AFE5-23B3E51C32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860C055D-AE5D-4F14-8D07-456C9A1A110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914ECDFE-4A31-460F-9279-6F5719A19F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9E34A1B6-36EE-4B8A-BEBD-9D9DB57512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5BE9C7E8-79E4-4D3F-A9E0-CC81C610BA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CFB61C83-E5A5-4D77-9C9A-E34D3B7159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B96249DA-2733-4A0F-9C05-84072C5F72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0D2C5D43-B7E5-4743-ABE9-5E0F31458C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E0A9AE22-AC95-4DE2-B8D1-12728737B3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3615365F-AAD6-4B4F-B199-2FABF74DA6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7832962B-2A5C-4314-8B1E-93C5D8B0B0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A70D138A-7FD1-4FBC-B1E1-3DC1CFE81C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F129361E-0ADE-4C26-AF03-0817E048E9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23B10B30-21CE-4E57-BE30-420841F5EA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49" name="直線コネクタ 748">
          <a:extLst>
            <a:ext uri="{FF2B5EF4-FFF2-40B4-BE49-F238E27FC236}">
              <a16:creationId xmlns:a16="http://schemas.microsoft.com/office/drawing/2014/main" id="{4B9BE8B8-ACF2-4207-9A09-C1F40E72892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50" name="【庁舎】&#10;有形固定資産減価償却率最小値テキスト">
          <a:extLst>
            <a:ext uri="{FF2B5EF4-FFF2-40B4-BE49-F238E27FC236}">
              <a16:creationId xmlns:a16="http://schemas.microsoft.com/office/drawing/2014/main" id="{25A2C9B8-7CC5-4D79-9E7F-5D9EE0507D48}"/>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51" name="直線コネクタ 750">
          <a:extLst>
            <a:ext uri="{FF2B5EF4-FFF2-40B4-BE49-F238E27FC236}">
              <a16:creationId xmlns:a16="http://schemas.microsoft.com/office/drawing/2014/main" id="{549E67A2-46A9-4AA6-BE69-0A66934D741C}"/>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2" name="【庁舎】&#10;有形固定資産減価償却率最大値テキスト">
          <a:extLst>
            <a:ext uri="{FF2B5EF4-FFF2-40B4-BE49-F238E27FC236}">
              <a16:creationId xmlns:a16="http://schemas.microsoft.com/office/drawing/2014/main" id="{CAB764CC-66B2-42A0-9B62-B88997863A6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3" name="直線コネクタ 752">
          <a:extLst>
            <a:ext uri="{FF2B5EF4-FFF2-40B4-BE49-F238E27FC236}">
              <a16:creationId xmlns:a16="http://schemas.microsoft.com/office/drawing/2014/main" id="{790982AC-FB18-43EC-80D0-96ED7F02C4D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54" name="【庁舎】&#10;有形固定資産減価償却率平均値テキスト">
          <a:extLst>
            <a:ext uri="{FF2B5EF4-FFF2-40B4-BE49-F238E27FC236}">
              <a16:creationId xmlns:a16="http://schemas.microsoft.com/office/drawing/2014/main" id="{CD95FCFC-DF0E-4B3C-96BB-405E1E6BE47E}"/>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55" name="フローチャート: 判断 754">
          <a:extLst>
            <a:ext uri="{FF2B5EF4-FFF2-40B4-BE49-F238E27FC236}">
              <a16:creationId xmlns:a16="http://schemas.microsoft.com/office/drawing/2014/main" id="{27AE0240-A5A8-48D4-A45C-90D444EAF8A4}"/>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56" name="フローチャート: 判断 755">
          <a:extLst>
            <a:ext uri="{FF2B5EF4-FFF2-40B4-BE49-F238E27FC236}">
              <a16:creationId xmlns:a16="http://schemas.microsoft.com/office/drawing/2014/main" id="{6C9430E7-5206-4D94-9BE1-74A7B5C749C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57" name="フローチャート: 判断 756">
          <a:extLst>
            <a:ext uri="{FF2B5EF4-FFF2-40B4-BE49-F238E27FC236}">
              <a16:creationId xmlns:a16="http://schemas.microsoft.com/office/drawing/2014/main" id="{BC817750-DF52-4DC4-B049-DABD9698089E}"/>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58" name="フローチャート: 判断 757">
          <a:extLst>
            <a:ext uri="{FF2B5EF4-FFF2-40B4-BE49-F238E27FC236}">
              <a16:creationId xmlns:a16="http://schemas.microsoft.com/office/drawing/2014/main" id="{2C9C7859-32EF-4543-BBA5-B377BEDDFD4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59" name="フローチャート: 判断 758">
          <a:extLst>
            <a:ext uri="{FF2B5EF4-FFF2-40B4-BE49-F238E27FC236}">
              <a16:creationId xmlns:a16="http://schemas.microsoft.com/office/drawing/2014/main" id="{C2D0AFFB-C1FB-478B-8F61-1D28BDD571AF}"/>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F73C86E-A24B-455F-A8A4-6A9F13D4F8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CE47330-C4CD-4AB9-AB9B-19747520FD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1D2002B-7904-4363-BCA3-2E13C0A0E9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6633ECB-9B49-4A04-9A84-58E8023D17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69114C8-6917-4591-A6D7-0B561834CD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765" name="楕円 764">
          <a:extLst>
            <a:ext uri="{FF2B5EF4-FFF2-40B4-BE49-F238E27FC236}">
              <a16:creationId xmlns:a16="http://schemas.microsoft.com/office/drawing/2014/main" id="{6E8B3C3A-9F33-43B7-AEAE-F0133E1AF023}"/>
            </a:ext>
          </a:extLst>
        </xdr:cNvPr>
        <xdr:cNvSpPr/>
      </xdr:nvSpPr>
      <xdr:spPr>
        <a:xfrm>
          <a:off x="16268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36847</xdr:rowOff>
    </xdr:from>
    <xdr:ext cx="405111" cy="259045"/>
    <xdr:sp macro="" textlink="">
      <xdr:nvSpPr>
        <xdr:cNvPr id="766" name="【庁舎】&#10;有形固定資産減価償却率該当値テキスト">
          <a:extLst>
            <a:ext uri="{FF2B5EF4-FFF2-40B4-BE49-F238E27FC236}">
              <a16:creationId xmlns:a16="http://schemas.microsoft.com/office/drawing/2014/main" id="{F41F63D1-6775-4DA7-BACF-50E7D36CF57F}"/>
            </a:ext>
          </a:extLst>
        </xdr:cNvPr>
        <xdr:cNvSpPr txBox="1"/>
      </xdr:nvSpPr>
      <xdr:spPr>
        <a:xfrm>
          <a:off x="163576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767" name="楕円 766">
          <a:extLst>
            <a:ext uri="{FF2B5EF4-FFF2-40B4-BE49-F238E27FC236}">
              <a16:creationId xmlns:a16="http://schemas.microsoft.com/office/drawing/2014/main" id="{BDD7F44C-FA5E-4CA6-AA09-42F819C9EF46}"/>
            </a:ext>
          </a:extLst>
        </xdr:cNvPr>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10886</xdr:rowOff>
    </xdr:from>
    <xdr:to>
      <xdr:col>85</xdr:col>
      <xdr:colOff>127000</xdr:colOff>
      <xdr:row>101</xdr:row>
      <xdr:rowOff>64770</xdr:rowOff>
    </xdr:to>
    <xdr:cxnSp macro="">
      <xdr:nvCxnSpPr>
        <xdr:cNvPr id="768" name="直線コネクタ 767">
          <a:extLst>
            <a:ext uri="{FF2B5EF4-FFF2-40B4-BE49-F238E27FC236}">
              <a16:creationId xmlns:a16="http://schemas.microsoft.com/office/drawing/2014/main" id="{9012F81A-A25C-4147-96D1-824147DC7553}"/>
            </a:ext>
          </a:extLst>
        </xdr:cNvPr>
        <xdr:cNvCxnSpPr/>
      </xdr:nvCxnSpPr>
      <xdr:spPr>
        <a:xfrm>
          <a:off x="15481300" y="1732733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72752</xdr:rowOff>
    </xdr:from>
    <xdr:to>
      <xdr:col>76</xdr:col>
      <xdr:colOff>165100</xdr:colOff>
      <xdr:row>101</xdr:row>
      <xdr:rowOff>2902</xdr:rowOff>
    </xdr:to>
    <xdr:sp macro="" textlink="">
      <xdr:nvSpPr>
        <xdr:cNvPr id="769" name="楕円 768">
          <a:extLst>
            <a:ext uri="{FF2B5EF4-FFF2-40B4-BE49-F238E27FC236}">
              <a16:creationId xmlns:a16="http://schemas.microsoft.com/office/drawing/2014/main" id="{2FA4CCC2-E75F-41B7-857C-98C504630629}"/>
            </a:ext>
          </a:extLst>
        </xdr:cNvPr>
        <xdr:cNvSpPr/>
      </xdr:nvSpPr>
      <xdr:spPr>
        <a:xfrm>
          <a:off x="14541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123552</xdr:rowOff>
    </xdr:from>
    <xdr:to>
      <xdr:col>81</xdr:col>
      <xdr:colOff>50800</xdr:colOff>
      <xdr:row>101</xdr:row>
      <xdr:rowOff>10886</xdr:rowOff>
    </xdr:to>
    <xdr:cxnSp macro="">
      <xdr:nvCxnSpPr>
        <xdr:cNvPr id="770" name="直線コネクタ 769">
          <a:extLst>
            <a:ext uri="{FF2B5EF4-FFF2-40B4-BE49-F238E27FC236}">
              <a16:creationId xmlns:a16="http://schemas.microsoft.com/office/drawing/2014/main" id="{57C3F807-B3A1-4E57-8348-3D29C261BB6A}"/>
            </a:ext>
          </a:extLst>
        </xdr:cNvPr>
        <xdr:cNvCxnSpPr/>
      </xdr:nvCxnSpPr>
      <xdr:spPr>
        <a:xfrm>
          <a:off x="14592300" y="172685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17236</xdr:rowOff>
    </xdr:from>
    <xdr:to>
      <xdr:col>72</xdr:col>
      <xdr:colOff>38100</xdr:colOff>
      <xdr:row>100</xdr:row>
      <xdr:rowOff>118836</xdr:rowOff>
    </xdr:to>
    <xdr:sp macro="" textlink="">
      <xdr:nvSpPr>
        <xdr:cNvPr id="771" name="楕円 770">
          <a:extLst>
            <a:ext uri="{FF2B5EF4-FFF2-40B4-BE49-F238E27FC236}">
              <a16:creationId xmlns:a16="http://schemas.microsoft.com/office/drawing/2014/main" id="{45899263-C7C4-434C-B18D-6D1547756D8D}"/>
            </a:ext>
          </a:extLst>
        </xdr:cNvPr>
        <xdr:cNvSpPr/>
      </xdr:nvSpPr>
      <xdr:spPr>
        <a:xfrm>
          <a:off x="13652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68036</xdr:rowOff>
    </xdr:from>
    <xdr:to>
      <xdr:col>76</xdr:col>
      <xdr:colOff>114300</xdr:colOff>
      <xdr:row>100</xdr:row>
      <xdr:rowOff>123552</xdr:rowOff>
    </xdr:to>
    <xdr:cxnSp macro="">
      <xdr:nvCxnSpPr>
        <xdr:cNvPr id="772" name="直線コネクタ 771">
          <a:extLst>
            <a:ext uri="{FF2B5EF4-FFF2-40B4-BE49-F238E27FC236}">
              <a16:creationId xmlns:a16="http://schemas.microsoft.com/office/drawing/2014/main" id="{E143C20C-6E0E-482C-A899-16B91C5A59C1}"/>
            </a:ext>
          </a:extLst>
        </xdr:cNvPr>
        <xdr:cNvCxnSpPr/>
      </xdr:nvCxnSpPr>
      <xdr:spPr>
        <a:xfrm>
          <a:off x="13703300" y="1721303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126637</xdr:rowOff>
    </xdr:from>
    <xdr:to>
      <xdr:col>67</xdr:col>
      <xdr:colOff>101600</xdr:colOff>
      <xdr:row>100</xdr:row>
      <xdr:rowOff>56787</xdr:rowOff>
    </xdr:to>
    <xdr:sp macro="" textlink="">
      <xdr:nvSpPr>
        <xdr:cNvPr id="773" name="楕円 772">
          <a:extLst>
            <a:ext uri="{FF2B5EF4-FFF2-40B4-BE49-F238E27FC236}">
              <a16:creationId xmlns:a16="http://schemas.microsoft.com/office/drawing/2014/main" id="{B9DC648F-A3E1-46D5-9929-85E747AF8C37}"/>
            </a:ext>
          </a:extLst>
        </xdr:cNvPr>
        <xdr:cNvSpPr/>
      </xdr:nvSpPr>
      <xdr:spPr>
        <a:xfrm>
          <a:off x="12763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5987</xdr:rowOff>
    </xdr:from>
    <xdr:to>
      <xdr:col>71</xdr:col>
      <xdr:colOff>177800</xdr:colOff>
      <xdr:row>100</xdr:row>
      <xdr:rowOff>68036</xdr:rowOff>
    </xdr:to>
    <xdr:cxnSp macro="">
      <xdr:nvCxnSpPr>
        <xdr:cNvPr id="774" name="直線コネクタ 773">
          <a:extLst>
            <a:ext uri="{FF2B5EF4-FFF2-40B4-BE49-F238E27FC236}">
              <a16:creationId xmlns:a16="http://schemas.microsoft.com/office/drawing/2014/main" id="{08CD6D38-76BC-47B7-9565-BB89823922FF}"/>
            </a:ext>
          </a:extLst>
        </xdr:cNvPr>
        <xdr:cNvCxnSpPr/>
      </xdr:nvCxnSpPr>
      <xdr:spPr>
        <a:xfrm>
          <a:off x="12814300" y="1715098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775" name="n_1aveValue【庁舎】&#10;有形固定資産減価償却率">
          <a:extLst>
            <a:ext uri="{FF2B5EF4-FFF2-40B4-BE49-F238E27FC236}">
              <a16:creationId xmlns:a16="http://schemas.microsoft.com/office/drawing/2014/main" id="{BDC5A3A7-120D-4654-BA36-D510224EA502}"/>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776" name="n_2aveValue【庁舎】&#10;有形固定資産減価償却率">
          <a:extLst>
            <a:ext uri="{FF2B5EF4-FFF2-40B4-BE49-F238E27FC236}">
              <a16:creationId xmlns:a16="http://schemas.microsoft.com/office/drawing/2014/main" id="{2ECD4F79-3D96-462D-B72E-581B05D0EABD}"/>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777" name="n_3aveValue【庁舎】&#10;有形固定資産減価償却率">
          <a:extLst>
            <a:ext uri="{FF2B5EF4-FFF2-40B4-BE49-F238E27FC236}">
              <a16:creationId xmlns:a16="http://schemas.microsoft.com/office/drawing/2014/main" id="{EF86CAFF-8CD0-48D1-836B-3407BB0AFB9F}"/>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778" name="n_4aveValue【庁舎】&#10;有形固定資産減価償却率">
          <a:extLst>
            <a:ext uri="{FF2B5EF4-FFF2-40B4-BE49-F238E27FC236}">
              <a16:creationId xmlns:a16="http://schemas.microsoft.com/office/drawing/2014/main" id="{858AA049-0381-4CC1-A03A-3EDA27F0F55F}"/>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78213</xdr:rowOff>
    </xdr:from>
    <xdr:ext cx="405111" cy="259045"/>
    <xdr:sp macro="" textlink="">
      <xdr:nvSpPr>
        <xdr:cNvPr id="779" name="n_1mainValue【庁舎】&#10;有形固定資産減価償却率">
          <a:extLst>
            <a:ext uri="{FF2B5EF4-FFF2-40B4-BE49-F238E27FC236}">
              <a16:creationId xmlns:a16="http://schemas.microsoft.com/office/drawing/2014/main" id="{B4CC0EC7-54CC-424D-8A97-731BABC091A1}"/>
            </a:ext>
          </a:extLst>
        </xdr:cNvPr>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19429</xdr:rowOff>
    </xdr:from>
    <xdr:ext cx="405111" cy="259045"/>
    <xdr:sp macro="" textlink="">
      <xdr:nvSpPr>
        <xdr:cNvPr id="780" name="n_2mainValue【庁舎】&#10;有形固定資産減価償却率">
          <a:extLst>
            <a:ext uri="{FF2B5EF4-FFF2-40B4-BE49-F238E27FC236}">
              <a16:creationId xmlns:a16="http://schemas.microsoft.com/office/drawing/2014/main" id="{3508EC4F-522C-4A2F-A9F4-B3890B6F13B6}"/>
            </a:ext>
          </a:extLst>
        </xdr:cNvPr>
        <xdr:cNvSpPr txBox="1"/>
      </xdr:nvSpPr>
      <xdr:spPr>
        <a:xfrm>
          <a:off x="14389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135363</xdr:rowOff>
    </xdr:from>
    <xdr:ext cx="340478" cy="259045"/>
    <xdr:sp macro="" textlink="">
      <xdr:nvSpPr>
        <xdr:cNvPr id="781" name="n_3mainValue【庁舎】&#10;有形固定資産減価償却率">
          <a:extLst>
            <a:ext uri="{FF2B5EF4-FFF2-40B4-BE49-F238E27FC236}">
              <a16:creationId xmlns:a16="http://schemas.microsoft.com/office/drawing/2014/main" id="{8F2BC0F7-B5BA-47A9-871E-BB3265542546}"/>
            </a:ext>
          </a:extLst>
        </xdr:cNvPr>
        <xdr:cNvSpPr txBox="1"/>
      </xdr:nvSpPr>
      <xdr:spPr>
        <a:xfrm>
          <a:off x="13533061" y="1693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73314</xdr:rowOff>
    </xdr:from>
    <xdr:ext cx="340478" cy="259045"/>
    <xdr:sp macro="" textlink="">
      <xdr:nvSpPr>
        <xdr:cNvPr id="782" name="n_4mainValue【庁舎】&#10;有形固定資産減価償却率">
          <a:extLst>
            <a:ext uri="{FF2B5EF4-FFF2-40B4-BE49-F238E27FC236}">
              <a16:creationId xmlns:a16="http://schemas.microsoft.com/office/drawing/2014/main" id="{AB19DCE2-C223-4090-9F35-C2B2AE1411D5}"/>
            </a:ext>
          </a:extLst>
        </xdr:cNvPr>
        <xdr:cNvSpPr txBox="1"/>
      </xdr:nvSpPr>
      <xdr:spPr>
        <a:xfrm>
          <a:off x="126440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FE9A747C-6C84-4F95-8AC2-0302FD6C43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8DCA0755-3C7D-46A2-9A91-C3D73ADB67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2E88B267-4ED4-4D47-99D3-028769E6E4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CFCAE78A-4CC6-4C04-9D18-4FD62FB12E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35959693-B5AA-48E1-9BA0-1428BB9AD2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99283BD9-7D7D-4CD9-B314-E14B65C571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F925C67C-40C7-4131-AF26-560839EF37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F78739F0-4A8B-4AF5-974C-744B51EABC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BDB4EAED-D857-4582-8E81-FCF0B69CAE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FC6230CD-71B2-41DF-956C-8DC8883A2E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a:extLst>
            <a:ext uri="{FF2B5EF4-FFF2-40B4-BE49-F238E27FC236}">
              <a16:creationId xmlns:a16="http://schemas.microsoft.com/office/drawing/2014/main" id="{5851A741-4925-4731-BEFA-43F75B2661E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4A0F6EE1-7279-4A69-B5D2-D61749F6B6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a:extLst>
            <a:ext uri="{FF2B5EF4-FFF2-40B4-BE49-F238E27FC236}">
              <a16:creationId xmlns:a16="http://schemas.microsoft.com/office/drawing/2014/main" id="{DD7D0488-DD20-40E2-95EF-1A7DFBE53D7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a:extLst>
            <a:ext uri="{FF2B5EF4-FFF2-40B4-BE49-F238E27FC236}">
              <a16:creationId xmlns:a16="http://schemas.microsoft.com/office/drawing/2014/main" id="{9E88533B-F8D7-4F0F-ADC5-4BF9BF8619C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a:extLst>
            <a:ext uri="{FF2B5EF4-FFF2-40B4-BE49-F238E27FC236}">
              <a16:creationId xmlns:a16="http://schemas.microsoft.com/office/drawing/2014/main" id="{3555F5A6-D8AD-484E-B3FA-7EB2B30915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a:extLst>
            <a:ext uri="{FF2B5EF4-FFF2-40B4-BE49-F238E27FC236}">
              <a16:creationId xmlns:a16="http://schemas.microsoft.com/office/drawing/2014/main" id="{5E0BE7AA-F8C3-4522-831F-5112DCC88F5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a:extLst>
            <a:ext uri="{FF2B5EF4-FFF2-40B4-BE49-F238E27FC236}">
              <a16:creationId xmlns:a16="http://schemas.microsoft.com/office/drawing/2014/main" id="{87EE5CAF-F49D-4E1C-9DC5-77E0711FDD2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a:extLst>
            <a:ext uri="{FF2B5EF4-FFF2-40B4-BE49-F238E27FC236}">
              <a16:creationId xmlns:a16="http://schemas.microsoft.com/office/drawing/2014/main" id="{769462C2-0B74-48C0-8AC2-9D383EB839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a:extLst>
            <a:ext uri="{FF2B5EF4-FFF2-40B4-BE49-F238E27FC236}">
              <a16:creationId xmlns:a16="http://schemas.microsoft.com/office/drawing/2014/main" id="{1ABD82E0-1412-4AA1-9061-2164EC85536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a:extLst>
            <a:ext uri="{FF2B5EF4-FFF2-40B4-BE49-F238E27FC236}">
              <a16:creationId xmlns:a16="http://schemas.microsoft.com/office/drawing/2014/main" id="{0FA46F52-AB83-48E1-87F6-DB1EEF641D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a:extLst>
            <a:ext uri="{FF2B5EF4-FFF2-40B4-BE49-F238E27FC236}">
              <a16:creationId xmlns:a16="http://schemas.microsoft.com/office/drawing/2014/main" id="{24150FCA-06DC-471E-9A79-B69BC16AD0F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a:extLst>
            <a:ext uri="{FF2B5EF4-FFF2-40B4-BE49-F238E27FC236}">
              <a16:creationId xmlns:a16="http://schemas.microsoft.com/office/drawing/2014/main" id="{1DD1EEF1-6E7D-4076-A629-32078BBF0C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528A3C02-9770-49E3-9E93-74DBB359F6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073DB5B3-87FF-4A6C-906B-B63BA8B115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3876EFC7-B6DD-46A3-A1B5-15AD4DCB44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08" name="直線コネクタ 807">
          <a:extLst>
            <a:ext uri="{FF2B5EF4-FFF2-40B4-BE49-F238E27FC236}">
              <a16:creationId xmlns:a16="http://schemas.microsoft.com/office/drawing/2014/main" id="{138FC0DB-DE5A-41A5-B249-0A6AD6D1ADC7}"/>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09" name="【庁舎】&#10;一人当たり面積最小値テキスト">
          <a:extLst>
            <a:ext uri="{FF2B5EF4-FFF2-40B4-BE49-F238E27FC236}">
              <a16:creationId xmlns:a16="http://schemas.microsoft.com/office/drawing/2014/main" id="{07444B6E-8BBE-4484-BF3C-CAC6A4B2AE66}"/>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10" name="直線コネクタ 809">
          <a:extLst>
            <a:ext uri="{FF2B5EF4-FFF2-40B4-BE49-F238E27FC236}">
              <a16:creationId xmlns:a16="http://schemas.microsoft.com/office/drawing/2014/main" id="{F1A0B4C3-CB8E-4CB5-859D-D003026FA5D2}"/>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11" name="【庁舎】&#10;一人当たり面積最大値テキスト">
          <a:extLst>
            <a:ext uri="{FF2B5EF4-FFF2-40B4-BE49-F238E27FC236}">
              <a16:creationId xmlns:a16="http://schemas.microsoft.com/office/drawing/2014/main" id="{30614FB5-517C-4CEC-B45B-092307595FFA}"/>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12" name="直線コネクタ 811">
          <a:extLst>
            <a:ext uri="{FF2B5EF4-FFF2-40B4-BE49-F238E27FC236}">
              <a16:creationId xmlns:a16="http://schemas.microsoft.com/office/drawing/2014/main" id="{2861B9C8-DA80-4867-88F4-83D96D307275}"/>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813" name="【庁舎】&#10;一人当たり面積平均値テキスト">
          <a:extLst>
            <a:ext uri="{FF2B5EF4-FFF2-40B4-BE49-F238E27FC236}">
              <a16:creationId xmlns:a16="http://schemas.microsoft.com/office/drawing/2014/main" id="{D01D8060-0A94-495F-B4EA-B82139F9248A}"/>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14" name="フローチャート: 判断 813">
          <a:extLst>
            <a:ext uri="{FF2B5EF4-FFF2-40B4-BE49-F238E27FC236}">
              <a16:creationId xmlns:a16="http://schemas.microsoft.com/office/drawing/2014/main" id="{57D82529-1788-4A3E-B150-718D44C8342F}"/>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15" name="フローチャート: 判断 814">
          <a:extLst>
            <a:ext uri="{FF2B5EF4-FFF2-40B4-BE49-F238E27FC236}">
              <a16:creationId xmlns:a16="http://schemas.microsoft.com/office/drawing/2014/main" id="{E846D98E-38D1-423D-BB5E-B6A65ADF2C5A}"/>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16" name="フローチャート: 判断 815">
          <a:extLst>
            <a:ext uri="{FF2B5EF4-FFF2-40B4-BE49-F238E27FC236}">
              <a16:creationId xmlns:a16="http://schemas.microsoft.com/office/drawing/2014/main" id="{A0C79F5D-F7BF-4F8F-9BB4-3A3ACB71692B}"/>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17" name="フローチャート: 判断 816">
          <a:extLst>
            <a:ext uri="{FF2B5EF4-FFF2-40B4-BE49-F238E27FC236}">
              <a16:creationId xmlns:a16="http://schemas.microsoft.com/office/drawing/2014/main" id="{6DA2429F-A6F9-4C05-9661-68669FF20754}"/>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18" name="フローチャート: 判断 817">
          <a:extLst>
            <a:ext uri="{FF2B5EF4-FFF2-40B4-BE49-F238E27FC236}">
              <a16:creationId xmlns:a16="http://schemas.microsoft.com/office/drawing/2014/main" id="{91B1FA4A-63FF-405B-B1B7-7F3EAFC972FB}"/>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0DAA44B-2C20-4635-9424-EAC702D136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BDF2280-38EB-4CA0-83EB-6D45AA7339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E90B287B-EEBA-4AA0-AE79-86C80B00EC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A4B171D-899E-4936-B364-01B1908985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3C5B915-0EFA-4642-B1C0-6EE0313982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117929</xdr:rowOff>
    </xdr:from>
    <xdr:to>
      <xdr:col>116</xdr:col>
      <xdr:colOff>114300</xdr:colOff>
      <xdr:row>107</xdr:row>
      <xdr:rowOff>48079</xdr:rowOff>
    </xdr:to>
    <xdr:sp macro="" textlink="">
      <xdr:nvSpPr>
        <xdr:cNvPr id="824" name="楕円 823">
          <a:extLst>
            <a:ext uri="{FF2B5EF4-FFF2-40B4-BE49-F238E27FC236}">
              <a16:creationId xmlns:a16="http://schemas.microsoft.com/office/drawing/2014/main" id="{8A146FBB-E03C-4B3E-806B-86BFEB20BA03}"/>
            </a:ext>
          </a:extLst>
        </xdr:cNvPr>
        <xdr:cNvSpPr/>
      </xdr:nvSpPr>
      <xdr:spPr>
        <a:xfrm>
          <a:off x="221107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96356</xdr:rowOff>
    </xdr:from>
    <xdr:ext cx="469744" cy="259045"/>
    <xdr:sp macro="" textlink="">
      <xdr:nvSpPr>
        <xdr:cNvPr id="825" name="【庁舎】&#10;一人当たり面積該当値テキスト">
          <a:extLst>
            <a:ext uri="{FF2B5EF4-FFF2-40B4-BE49-F238E27FC236}">
              <a16:creationId xmlns:a16="http://schemas.microsoft.com/office/drawing/2014/main" id="{6D8F1016-F07B-428D-8DDF-C4DBEE4AC683}"/>
            </a:ext>
          </a:extLst>
        </xdr:cNvPr>
        <xdr:cNvSpPr txBox="1"/>
      </xdr:nvSpPr>
      <xdr:spPr>
        <a:xfrm>
          <a:off x="22199600" y="182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145143</xdr:rowOff>
    </xdr:from>
    <xdr:to>
      <xdr:col>112</xdr:col>
      <xdr:colOff>38100</xdr:colOff>
      <xdr:row>107</xdr:row>
      <xdr:rowOff>75293</xdr:rowOff>
    </xdr:to>
    <xdr:sp macro="" textlink="">
      <xdr:nvSpPr>
        <xdr:cNvPr id="826" name="楕円 825">
          <a:extLst>
            <a:ext uri="{FF2B5EF4-FFF2-40B4-BE49-F238E27FC236}">
              <a16:creationId xmlns:a16="http://schemas.microsoft.com/office/drawing/2014/main" id="{FFD0DC4D-FDE0-4871-B0E2-75D69D575432}"/>
            </a:ext>
          </a:extLst>
        </xdr:cNvPr>
        <xdr:cNvSpPr/>
      </xdr:nvSpPr>
      <xdr:spPr>
        <a:xfrm>
          <a:off x="21272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168729</xdr:rowOff>
    </xdr:from>
    <xdr:to>
      <xdr:col>116</xdr:col>
      <xdr:colOff>63500</xdr:colOff>
      <xdr:row>107</xdr:row>
      <xdr:rowOff>24493</xdr:rowOff>
    </xdr:to>
    <xdr:cxnSp macro="">
      <xdr:nvCxnSpPr>
        <xdr:cNvPr id="827" name="直線コネクタ 826">
          <a:extLst>
            <a:ext uri="{FF2B5EF4-FFF2-40B4-BE49-F238E27FC236}">
              <a16:creationId xmlns:a16="http://schemas.microsoft.com/office/drawing/2014/main" id="{8B18CAD8-8964-4E95-A2DA-B57ADDD6BF29}"/>
            </a:ext>
          </a:extLst>
        </xdr:cNvPr>
        <xdr:cNvCxnSpPr/>
      </xdr:nvCxnSpPr>
      <xdr:spPr>
        <a:xfrm flipV="1">
          <a:off x="21323300" y="18342429"/>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828" name="楕円 827">
          <a:extLst>
            <a:ext uri="{FF2B5EF4-FFF2-40B4-BE49-F238E27FC236}">
              <a16:creationId xmlns:a16="http://schemas.microsoft.com/office/drawing/2014/main" id="{F8C44027-B230-4347-B56F-6CBA4940CF41}"/>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24493</xdr:rowOff>
    </xdr:from>
    <xdr:to>
      <xdr:col>111</xdr:col>
      <xdr:colOff>177800</xdr:colOff>
      <xdr:row>107</xdr:row>
      <xdr:rowOff>26670</xdr:rowOff>
    </xdr:to>
    <xdr:cxnSp macro="">
      <xdr:nvCxnSpPr>
        <xdr:cNvPr id="829" name="直線コネクタ 828">
          <a:extLst>
            <a:ext uri="{FF2B5EF4-FFF2-40B4-BE49-F238E27FC236}">
              <a16:creationId xmlns:a16="http://schemas.microsoft.com/office/drawing/2014/main" id="{B8D352F3-43B4-41B7-BBE1-8F2B3C4C49BA}"/>
            </a:ext>
          </a:extLst>
        </xdr:cNvPr>
        <xdr:cNvCxnSpPr/>
      </xdr:nvCxnSpPr>
      <xdr:spPr>
        <a:xfrm flipV="1">
          <a:off x="20434300" y="183696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30" name="楕円 829">
          <a:extLst>
            <a:ext uri="{FF2B5EF4-FFF2-40B4-BE49-F238E27FC236}">
              <a16:creationId xmlns:a16="http://schemas.microsoft.com/office/drawing/2014/main" id="{B910D1CD-EF74-4C1E-93B2-1EC40FEEF4BA}"/>
            </a:ext>
          </a:extLst>
        </xdr:cNvPr>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28848</xdr:rowOff>
    </xdr:to>
    <xdr:cxnSp macro="">
      <xdr:nvCxnSpPr>
        <xdr:cNvPr id="831" name="直線コネクタ 830">
          <a:extLst>
            <a:ext uri="{FF2B5EF4-FFF2-40B4-BE49-F238E27FC236}">
              <a16:creationId xmlns:a16="http://schemas.microsoft.com/office/drawing/2014/main" id="{B19F2B07-80B7-497F-B5B5-32789754C1B2}"/>
            </a:ext>
          </a:extLst>
        </xdr:cNvPr>
        <xdr:cNvCxnSpPr/>
      </xdr:nvCxnSpPr>
      <xdr:spPr>
        <a:xfrm flipV="1">
          <a:off x="19545300" y="183718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153851</xdr:rowOff>
    </xdr:from>
    <xdr:to>
      <xdr:col>98</xdr:col>
      <xdr:colOff>38100</xdr:colOff>
      <xdr:row>107</xdr:row>
      <xdr:rowOff>84001</xdr:rowOff>
    </xdr:to>
    <xdr:sp macro="" textlink="">
      <xdr:nvSpPr>
        <xdr:cNvPr id="832" name="楕円 831">
          <a:extLst>
            <a:ext uri="{FF2B5EF4-FFF2-40B4-BE49-F238E27FC236}">
              <a16:creationId xmlns:a16="http://schemas.microsoft.com/office/drawing/2014/main" id="{365F305C-808F-43EB-80C0-E2AA533BD370}"/>
            </a:ext>
          </a:extLst>
        </xdr:cNvPr>
        <xdr:cNvSpPr/>
      </xdr:nvSpPr>
      <xdr:spPr>
        <a:xfrm>
          <a:off x="18605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33201</xdr:rowOff>
    </xdr:to>
    <xdr:cxnSp macro="">
      <xdr:nvCxnSpPr>
        <xdr:cNvPr id="833" name="直線コネクタ 832">
          <a:extLst>
            <a:ext uri="{FF2B5EF4-FFF2-40B4-BE49-F238E27FC236}">
              <a16:creationId xmlns:a16="http://schemas.microsoft.com/office/drawing/2014/main" id="{81631364-17D5-45C4-AE43-5C0EC99514BC}"/>
            </a:ext>
          </a:extLst>
        </xdr:cNvPr>
        <xdr:cNvCxnSpPr/>
      </xdr:nvCxnSpPr>
      <xdr:spPr>
        <a:xfrm flipV="1">
          <a:off x="18656300" y="183739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834" name="n_1aveValue【庁舎】&#10;一人当たり面積">
          <a:extLst>
            <a:ext uri="{FF2B5EF4-FFF2-40B4-BE49-F238E27FC236}">
              <a16:creationId xmlns:a16="http://schemas.microsoft.com/office/drawing/2014/main" id="{32F33ABD-C27A-45E9-842E-77607260A592}"/>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835" name="n_2aveValue【庁舎】&#10;一人当たり面積">
          <a:extLst>
            <a:ext uri="{FF2B5EF4-FFF2-40B4-BE49-F238E27FC236}">
              <a16:creationId xmlns:a16="http://schemas.microsoft.com/office/drawing/2014/main" id="{E9C665CD-95E6-48BC-8408-ADD37FCF8435}"/>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36" name="n_3aveValue【庁舎】&#10;一人当たり面積">
          <a:extLst>
            <a:ext uri="{FF2B5EF4-FFF2-40B4-BE49-F238E27FC236}">
              <a16:creationId xmlns:a16="http://schemas.microsoft.com/office/drawing/2014/main" id="{42A5D626-DCFC-442F-87C6-C971217348B3}"/>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37" name="n_4aveValue【庁舎】&#10;一人当たり面積">
          <a:extLst>
            <a:ext uri="{FF2B5EF4-FFF2-40B4-BE49-F238E27FC236}">
              <a16:creationId xmlns:a16="http://schemas.microsoft.com/office/drawing/2014/main" id="{C3C254A1-475A-4B19-A44C-A5470EC6612B}"/>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66420</xdr:rowOff>
    </xdr:from>
    <xdr:ext cx="469744" cy="259045"/>
    <xdr:sp macro="" textlink="">
      <xdr:nvSpPr>
        <xdr:cNvPr id="838" name="n_1mainValue【庁舎】&#10;一人当たり面積">
          <a:extLst>
            <a:ext uri="{FF2B5EF4-FFF2-40B4-BE49-F238E27FC236}">
              <a16:creationId xmlns:a16="http://schemas.microsoft.com/office/drawing/2014/main" id="{48AC339C-730B-4CDB-9C34-01C81FF4B38F}"/>
            </a:ext>
          </a:extLst>
        </xdr:cNvPr>
        <xdr:cNvSpPr txBox="1"/>
      </xdr:nvSpPr>
      <xdr:spPr>
        <a:xfrm>
          <a:off x="21075727"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839" name="n_2mainValue【庁舎】&#10;一人当たり面積">
          <a:extLst>
            <a:ext uri="{FF2B5EF4-FFF2-40B4-BE49-F238E27FC236}">
              <a16:creationId xmlns:a16="http://schemas.microsoft.com/office/drawing/2014/main" id="{C7878C2C-A087-4BD6-9226-6B4CF965E9A3}"/>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40" name="n_3mainValue【庁舎】&#10;一人当たり面積">
          <a:extLst>
            <a:ext uri="{FF2B5EF4-FFF2-40B4-BE49-F238E27FC236}">
              <a16:creationId xmlns:a16="http://schemas.microsoft.com/office/drawing/2014/main" id="{CE9ABED7-2095-4FC6-8A23-55982B5AF991}"/>
            </a:ext>
          </a:extLst>
        </xdr:cNvPr>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75128</xdr:rowOff>
    </xdr:from>
    <xdr:ext cx="469744" cy="259045"/>
    <xdr:sp macro="" textlink="">
      <xdr:nvSpPr>
        <xdr:cNvPr id="841" name="n_4mainValue【庁舎】&#10;一人当たり面積">
          <a:extLst>
            <a:ext uri="{FF2B5EF4-FFF2-40B4-BE49-F238E27FC236}">
              <a16:creationId xmlns:a16="http://schemas.microsoft.com/office/drawing/2014/main" id="{3F1CF4A5-6F12-460C-915C-4579573A8919}"/>
            </a:ext>
          </a:extLst>
        </xdr:cNvPr>
        <xdr:cNvSpPr txBox="1"/>
      </xdr:nvSpPr>
      <xdr:spPr>
        <a:xfrm>
          <a:off x="18421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E7CAE1AA-9DA1-4302-9984-F0FBAB4BBE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AB29BF46-5F9C-4F40-98CE-147205A625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5D6FE662-BDC8-4CE9-82D1-596BBC8205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類似団体と比較して特に有形固定資産減価償却率が高くなっている施設は、福祉施設であり、特に低くなっている施設は、消防施設、庁舎である。　福祉施設は維持管理にかかる経費の増加に留意し、個別施設計画策定を考えながら老朽化対策に取り組んでいく。　また、消防施設及び庁舎は、それぞれ建設して年数も経っておらず、今後は若干増加していくと考えられるが、引き続き適正に取り組んでいく。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令和２年度の財政力指数は、前年度との比較では</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と同じであり、平成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安定した数値を示している。これまで進めてきた定住促進戸建住宅の推進、固定資産税、法人村民税の収入が安定していることが要因ではあるが、今後は、新型コロナウイルス感染症の影響も受けると考えられ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今後も、定員管理、給与の適正化を図り、経費の抑制に努めるとともに、村税等の徴収率の向上を図り、歳入の確保に努める。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150888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150888</xdr:rowOff>
    </xdr:from>
    <xdr:to>
      <xdr:col>15</xdr:col>
      <xdr:colOff>82550</xdr:colOff>
      <xdr:row>42</xdr:row>
      <xdr:rowOff>2419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％と類似団体内平均値を上回っている。前年度と比較の中人件費に係るものが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％増加が大きく占めている。</a:t>
          </a:r>
        </a:p>
        <a:p>
          <a:r>
            <a:rPr kumimoji="1" lang="ja-JP" altLang="en-US" sz="1300">
              <a:latin typeface="ＭＳ Ｐゴシック" panose="020B0600070205080204" pitchFamily="50" charset="-128"/>
              <a:ea typeface="ＭＳ Ｐゴシック" panose="020B0600070205080204" pitchFamily="50" charset="-128"/>
            </a:rPr>
            <a:t>　また、今後、扶助費の上昇が懸念されるため、一般財源を確保すべく税の収納率向上を図る。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8321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11612"/>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126492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116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126492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923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千円あまり低くなっている。物件費において、令和元年度は</a:t>
          </a:r>
          <a:r>
            <a:rPr kumimoji="1" lang="en-US" altLang="ja-JP" sz="1300">
              <a:latin typeface="ＭＳ Ｐゴシック" panose="020B0600070205080204" pitchFamily="50" charset="-128"/>
              <a:ea typeface="ＭＳ Ｐゴシック" panose="020B0600070205080204" pitchFamily="50" charset="-128"/>
            </a:rPr>
            <a:t>1,484,152</a:t>
          </a:r>
          <a:r>
            <a:rPr kumimoji="1" lang="ja-JP" altLang="en-US" sz="1300">
              <a:latin typeface="ＭＳ Ｐゴシック" panose="020B0600070205080204" pitchFamily="50" charset="-128"/>
              <a:ea typeface="ＭＳ Ｐゴシック" panose="020B0600070205080204" pitchFamily="50" charset="-128"/>
            </a:rPr>
            <a:t>千円だったが、令和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835,476</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千円となっており、前年度と比較して減少したのは、除染事業</a:t>
          </a:r>
          <a:r>
            <a:rPr kumimoji="1" lang="en-US" altLang="ja-JP" sz="1300">
              <a:latin typeface="ＭＳ Ｐゴシック" panose="020B0600070205080204" pitchFamily="50" charset="-128"/>
              <a:ea typeface="ＭＳ Ｐゴシック" panose="020B0600070205080204" pitchFamily="50" charset="-128"/>
            </a:rPr>
            <a:t>212,135</a:t>
          </a:r>
          <a:r>
            <a:rPr kumimoji="1" lang="ja-JP" altLang="en-US" sz="1300">
              <a:latin typeface="ＭＳ Ｐゴシック" panose="020B0600070205080204" pitchFamily="50" charset="-128"/>
              <a:ea typeface="ＭＳ Ｐゴシック" panose="020B0600070205080204" pitchFamily="50" charset="-128"/>
            </a:rPr>
            <a:t>千円、ため池除染土壌運搬業務</a:t>
          </a:r>
          <a:r>
            <a:rPr kumimoji="1" lang="en-US" altLang="ja-JP" sz="1300">
              <a:latin typeface="ＭＳ Ｐゴシック" panose="020B0600070205080204" pitchFamily="50" charset="-128"/>
              <a:ea typeface="ＭＳ Ｐゴシック" panose="020B0600070205080204" pitchFamily="50" charset="-128"/>
            </a:rPr>
            <a:t>33,330</a:t>
          </a:r>
          <a:r>
            <a:rPr kumimoji="1" lang="ja-JP" altLang="en-US" sz="1300">
              <a:latin typeface="ＭＳ Ｐゴシック" panose="020B0600070205080204" pitchFamily="50" charset="-128"/>
              <a:ea typeface="ＭＳ Ｐゴシック" panose="020B0600070205080204" pitchFamily="50" charset="-128"/>
            </a:rPr>
            <a:t>千円、農業水利施設等保全再生事業等</a:t>
          </a:r>
          <a:r>
            <a:rPr kumimoji="1" lang="en-US" altLang="ja-JP" sz="1300">
              <a:latin typeface="ＭＳ Ｐゴシック" panose="020B0600070205080204" pitchFamily="50" charset="-128"/>
              <a:ea typeface="ＭＳ Ｐゴシック" panose="020B0600070205080204" pitchFamily="50" charset="-128"/>
            </a:rPr>
            <a:t>314,439</a:t>
          </a:r>
          <a:r>
            <a:rPr kumimoji="1" lang="ja-JP" altLang="en-US" sz="1300">
              <a:latin typeface="ＭＳ Ｐゴシック" panose="020B0600070205080204" pitchFamily="50" charset="-128"/>
              <a:ea typeface="ＭＳ Ｐゴシック" panose="020B0600070205080204" pitchFamily="50" charset="-128"/>
            </a:rPr>
            <a:t>千円の減少による。</a:t>
          </a:r>
        </a:p>
        <a:p>
          <a:r>
            <a:rPr kumimoji="1" lang="ja-JP" altLang="en-US" sz="1300">
              <a:latin typeface="ＭＳ Ｐゴシック" panose="020B0600070205080204" pitchFamily="50" charset="-128"/>
              <a:ea typeface="ＭＳ Ｐゴシック" panose="020B0600070205080204" pitchFamily="50" charset="-128"/>
            </a:rPr>
            <a:t>　また、人件費については、会計任用職員の増加により、</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このことにから、物件費についても節減に努め、さらに適正な定員管理に努めるとともに一層の経費の節減に努めることとする。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159048</xdr:rowOff>
    </xdr:from>
    <xdr:to>
      <xdr:col>23</xdr:col>
      <xdr:colOff>133350</xdr:colOff>
      <xdr:row>84</xdr:row>
      <xdr:rowOff>67748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17948"/>
          <a:ext cx="838200" cy="2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119664</xdr:rowOff>
    </xdr:from>
    <xdr:to>
      <xdr:col>19</xdr:col>
      <xdr:colOff>133350</xdr:colOff>
      <xdr:row>84</xdr:row>
      <xdr:rowOff>67748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78564"/>
          <a:ext cx="889000" cy="2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3941</xdr:rowOff>
    </xdr:from>
    <xdr:to>
      <xdr:col>15</xdr:col>
      <xdr:colOff>82550</xdr:colOff>
      <xdr:row>82</xdr:row>
      <xdr:rowOff>119664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2841"/>
          <a:ext cx="889000" cy="1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129488</xdr:rowOff>
    </xdr:from>
    <xdr:to>
      <xdr:col>11</xdr:col>
      <xdr:colOff>31750</xdr:colOff>
      <xdr:row>82</xdr:row>
      <xdr:rowOff>3941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16938"/>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108248</xdr:rowOff>
    </xdr:from>
    <xdr:to>
      <xdr:col>23</xdr:col>
      <xdr:colOff>184150</xdr:colOff>
      <xdr:row>83</xdr:row>
      <xdr:rowOff>38398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124775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16948</xdr:rowOff>
    </xdr:from>
    <xdr:to>
      <xdr:col>19</xdr:col>
      <xdr:colOff>184150</xdr:colOff>
      <xdr:row>84</xdr:row>
      <xdr:rowOff>118548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103325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0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68864</xdr:rowOff>
    </xdr:from>
    <xdr:to>
      <xdr:col>15</xdr:col>
      <xdr:colOff>133350</xdr:colOff>
      <xdr:row>82</xdr:row>
      <xdr:rowOff>170464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155241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1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124591</xdr:rowOff>
    </xdr:from>
    <xdr:to>
      <xdr:col>11</xdr:col>
      <xdr:colOff>82550</xdr:colOff>
      <xdr:row>82</xdr:row>
      <xdr:rowOff>54741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64918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8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78688</xdr:rowOff>
    </xdr:from>
    <xdr:to>
      <xdr:col>7</xdr:col>
      <xdr:colOff>31750</xdr:colOff>
      <xdr:row>82</xdr:row>
      <xdr:rowOff>8838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19015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本村のラスパイレス指数は</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％で類似団体平均値と同じ数値となっている。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職員数は、人口に対する適正職員数を６０名程度としていることから職員数は横ばい傾向にあるが、今後見直し等により職員数は増加すると見込まれる。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55638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5437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86</xdr:row>
      <xdr:rowOff>55638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509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77712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人下回っている。平成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年度までは、自主的財政再建計画、集中改革プランの定員適正化計画等に基づき退職者の不補充などにより、職員数の減員を図ってきたが、今後は、退職者の減員を見極めながら、適正な定員管理に努める。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131223</xdr:rowOff>
    </xdr:from>
    <xdr:to>
      <xdr:col>81</xdr:col>
      <xdr:colOff>44450</xdr:colOff>
      <xdr:row>58</xdr:row>
      <xdr:rowOff>147510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75323"/>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131223</xdr:rowOff>
    </xdr:from>
    <xdr:to>
      <xdr:col>77</xdr:col>
      <xdr:colOff>44450</xdr:colOff>
      <xdr:row>58</xdr:row>
      <xdr:rowOff>146304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07532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146304</xdr:rowOff>
    </xdr:from>
    <xdr:to>
      <xdr:col>72</xdr:col>
      <xdr:colOff>203200</xdr:colOff>
      <xdr:row>58</xdr:row>
      <xdr:rowOff>162592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90404"/>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138462</xdr:rowOff>
    </xdr:from>
    <xdr:to>
      <xdr:col>68</xdr:col>
      <xdr:colOff>152400</xdr:colOff>
      <xdr:row>58</xdr:row>
      <xdr:rowOff>162592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825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96710</xdr:rowOff>
    </xdr:from>
    <xdr:to>
      <xdr:col>81</xdr:col>
      <xdr:colOff>95250</xdr:colOff>
      <xdr:row>59</xdr:row>
      <xdr:rowOff>26860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17987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80423</xdr:rowOff>
    </xdr:from>
    <xdr:to>
      <xdr:col>77</xdr:col>
      <xdr:colOff>95250</xdr:colOff>
      <xdr:row>59</xdr:row>
      <xdr:rowOff>10573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20750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95504</xdr:rowOff>
    </xdr:from>
    <xdr:to>
      <xdr:col>73</xdr:col>
      <xdr:colOff>44450</xdr:colOff>
      <xdr:row>59</xdr:row>
      <xdr:rowOff>25654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35831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111792</xdr:rowOff>
    </xdr:from>
    <xdr:to>
      <xdr:col>68</xdr:col>
      <xdr:colOff>203200</xdr:colOff>
      <xdr:row>59</xdr:row>
      <xdr:rowOff>41942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52119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87662</xdr:rowOff>
    </xdr:from>
    <xdr:to>
      <xdr:col>64</xdr:col>
      <xdr:colOff>152400</xdr:colOff>
      <xdr:row>59</xdr:row>
      <xdr:rowOff>17812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27989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0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地方債の据え置き期間の経過に伴い、元金償還開始による元利償還金額の増加が見込まれので、今後は、新規発行の抑制に努めていく。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49530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0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81704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今後も公債費等義務的経費の削減を中心に行財政改革を進め、財政の健全化に務める。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41021</xdr:rowOff>
    </xdr:from>
    <xdr:to>
      <xdr:col>64</xdr:col>
      <xdr:colOff>152400</xdr:colOff>
      <xdr:row>14</xdr:row>
      <xdr:rowOff>142621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127398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人件費及び人件費に準ずる費用については、人口１人当たりの決算額で類似団体を</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％下回っている。これは、Ｈ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年度まで退職者不補充で減少していたが、今後退職者及び新規採用により増加する傾向になる。</a:t>
          </a:r>
        </a:p>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％上回っている。これは、会計年度任用職員分が増加したことによる。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年度に県振興基金返済が完了し、経費削減を実行してきたところだが、類似団体平均値より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％上回っている。除染事業やため池除染等の経費により増加となった。今後は、より一層経費の節減に努めることとする。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21</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21</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072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22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57150</xdr:rowOff>
    </xdr:from>
    <xdr:to>
      <xdr:col>78</xdr:col>
      <xdr:colOff>120650</xdr:colOff>
      <xdr:row>21</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％下回っている。これは、保育所の民営化によるためである。</a:t>
          </a:r>
        </a:p>
        <a:p>
          <a:r>
            <a:rPr kumimoji="1" lang="ja-JP" altLang="en-US" sz="1300">
              <a:latin typeface="ＭＳ Ｐゴシック" panose="020B0600070205080204" pitchFamily="50" charset="-128"/>
              <a:ea typeface="ＭＳ Ｐゴシック" panose="020B0600070205080204" pitchFamily="50" charset="-128"/>
            </a:rPr>
            <a:t>　今後も高齢化社会の進展、児童医療費の無料化対象年齢の拡充により扶助費の増加も予想されるため、他の経費の節減、歳入の確保に努める必要がある。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2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58</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244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58</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510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その他に係る経常収支比率については、類似団体平均との比較において、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％下回っており、低い値を示している。</a:t>
          </a:r>
        </a:p>
        <a:p>
          <a:r>
            <a:rPr kumimoji="1" lang="ja-JP" altLang="en-US" sz="1300">
              <a:latin typeface="ＭＳ Ｐゴシック" panose="020B0600070205080204" pitchFamily="50" charset="-128"/>
              <a:ea typeface="ＭＳ Ｐゴシック" panose="020B0600070205080204" pitchFamily="50" charset="-128"/>
            </a:rPr>
            <a:t>　今後も、普通会計の負担増加を招かないよう特別会計への操出金等については、充分精査していくこととする。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85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55</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77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補助費等に係る経常収支比率については、類似団体を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％上回っている。国県・一部事務組合に対する負担金、その他補助、負担金等の増加による。</a:t>
          </a:r>
        </a:p>
        <a:p>
          <a:r>
            <a:rPr kumimoji="1" lang="ja-JP" altLang="en-US" sz="1300">
              <a:latin typeface="ＭＳ Ｐゴシック" panose="020B0600070205080204" pitchFamily="50" charset="-128"/>
              <a:ea typeface="ＭＳ Ｐゴシック" panose="020B0600070205080204" pitchFamily="50" charset="-128"/>
            </a:rPr>
            <a:t>　今後も単独補助交付金については、事業内容を詳細に確認し、的確に判断していくこととし、不適当な補助金は見直しや削減を図っていくこととする。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323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38</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748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「公債費及び公債費に準ずる費用」人口１人当たりの決算額の前年類似団体平均より</a:t>
          </a:r>
          <a:r>
            <a:rPr kumimoji="1" lang="en-US" altLang="ja-JP" sz="1300">
              <a:latin typeface="ＭＳ Ｐゴシック" panose="020B0600070205080204" pitchFamily="50" charset="-128"/>
              <a:ea typeface="ＭＳ Ｐゴシック" panose="020B0600070205080204" pitchFamily="50" charset="-128"/>
            </a:rPr>
            <a:t>7,857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％）減少し、公債費の償還についても、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しかし、本村は引き続き投資的事業の抑制を図り地方債の発行を最小限にし、今後公債費に係る経常収支比率は上昇していくことが見込まれるため、引き続き地方債の発行を抑制することとする。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65278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公債以外の経常収支比率については、類似団体平均との比較において、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％上回っており、高い値を示している。今後も普通会計の負担を招かないよう取り組んでいくこととする。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170435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66928"/>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77</xdr:row>
      <xdr:rowOff>170435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914884"/>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76</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9148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51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119149</xdr:rowOff>
    </xdr:from>
    <xdr:to>
      <xdr:col>29</xdr:col>
      <xdr:colOff>127000</xdr:colOff>
      <xdr:row>18</xdr:row>
      <xdr:rowOff>166524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52874"/>
          <a:ext cx="647700" cy="47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150384</xdr:rowOff>
    </xdr:from>
    <xdr:to>
      <xdr:col>26</xdr:col>
      <xdr:colOff>50800</xdr:colOff>
      <xdr:row>18</xdr:row>
      <xdr:rowOff>166524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84109"/>
          <a:ext cx="698500" cy="1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150384</xdr:rowOff>
    </xdr:from>
    <xdr:to>
      <xdr:col>22</xdr:col>
      <xdr:colOff>114300</xdr:colOff>
      <xdr:row>19</xdr:row>
      <xdr:rowOff>4501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84109"/>
          <a:ext cx="698500" cy="2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4501</xdr:rowOff>
    </xdr:from>
    <xdr:to>
      <xdr:col>18</xdr:col>
      <xdr:colOff>177800</xdr:colOff>
      <xdr:row>19</xdr:row>
      <xdr:rowOff>17092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9676"/>
          <a:ext cx="698500" cy="1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68348</xdr:rowOff>
    </xdr:from>
    <xdr:to>
      <xdr:col>29</xdr:col>
      <xdr:colOff>177800</xdr:colOff>
      <xdr:row>18</xdr:row>
      <xdr:rowOff>169949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207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40425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115723</xdr:rowOff>
    </xdr:from>
    <xdr:to>
      <xdr:col>26</xdr:col>
      <xdr:colOff>101600</xdr:colOff>
      <xdr:row>19</xdr:row>
      <xdr:rowOff>45873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30651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3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99584</xdr:rowOff>
    </xdr:from>
    <xdr:to>
      <xdr:col>22</xdr:col>
      <xdr:colOff>165100</xdr:colOff>
      <xdr:row>19</xdr:row>
      <xdr:rowOff>29734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125151</xdr:rowOff>
    </xdr:from>
    <xdr:to>
      <xdr:col>19</xdr:col>
      <xdr:colOff>38100</xdr:colOff>
      <xdr:row>19</xdr:row>
      <xdr:rowOff>55301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40078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137742</xdr:rowOff>
    </xdr:from>
    <xdr:to>
      <xdr:col>15</xdr:col>
      <xdr:colOff>101600</xdr:colOff>
      <xdr:row>19</xdr:row>
      <xdr:rowOff>67892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258918</xdr:rowOff>
    </xdr:from>
    <xdr:to>
      <xdr:col>29</xdr:col>
      <xdr:colOff>127000</xdr:colOff>
      <xdr:row>35</xdr:row>
      <xdr:rowOff>305504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9268"/>
          <a:ext cx="647700" cy="4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235324</xdr:rowOff>
    </xdr:from>
    <xdr:to>
      <xdr:col>26</xdr:col>
      <xdr:colOff>50800</xdr:colOff>
      <xdr:row>35</xdr:row>
      <xdr:rowOff>258918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45674"/>
          <a:ext cx="698500" cy="2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224939</xdr:rowOff>
    </xdr:from>
    <xdr:to>
      <xdr:col>22</xdr:col>
      <xdr:colOff>114300</xdr:colOff>
      <xdr:row>35</xdr:row>
      <xdr:rowOff>235324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35289"/>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191955</xdr:rowOff>
    </xdr:from>
    <xdr:to>
      <xdr:col>18</xdr:col>
      <xdr:colOff>177800</xdr:colOff>
      <xdr:row>35</xdr:row>
      <xdr:rowOff>224939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02305"/>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254704</xdr:rowOff>
    </xdr:from>
    <xdr:to>
      <xdr:col>29</xdr:col>
      <xdr:colOff>177800</xdr:colOff>
      <xdr:row>36</xdr:row>
      <xdr:rowOff>13404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226781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208118</xdr:rowOff>
    </xdr:from>
    <xdr:to>
      <xdr:col>26</xdr:col>
      <xdr:colOff>101600</xdr:colOff>
      <xdr:row>35</xdr:row>
      <xdr:rowOff>309718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294495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184524</xdr:rowOff>
    </xdr:from>
    <xdr:to>
      <xdr:col>22</xdr:col>
      <xdr:colOff>165100</xdr:colOff>
      <xdr:row>35</xdr:row>
      <xdr:rowOff>286124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9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296301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174139</xdr:rowOff>
    </xdr:from>
    <xdr:to>
      <xdr:col>19</xdr:col>
      <xdr:colOff>38100</xdr:colOff>
      <xdr:row>35</xdr:row>
      <xdr:rowOff>275739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8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285916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5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141155</xdr:rowOff>
    </xdr:from>
    <xdr:to>
      <xdr:col>15</xdr:col>
      <xdr:colOff>101600</xdr:colOff>
      <xdr:row>35</xdr:row>
      <xdr:rowOff>242755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252932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2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95999</xdr:rowOff>
    </xdr:from>
    <xdr:to>
      <xdr:col>24</xdr:col>
      <xdr:colOff>63500</xdr:colOff>
      <xdr:row>37</xdr:row>
      <xdr:rowOff>123325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8199"/>
          <a:ext cx="838200" cy="19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112710</xdr:rowOff>
    </xdr:from>
    <xdr:to>
      <xdr:col>19</xdr:col>
      <xdr:colOff>177800</xdr:colOff>
      <xdr:row>37</xdr:row>
      <xdr:rowOff>123325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56360"/>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5557</xdr:rowOff>
    </xdr:from>
    <xdr:to>
      <xdr:col>15</xdr:col>
      <xdr:colOff>50800</xdr:colOff>
      <xdr:row>37</xdr:row>
      <xdr:rowOff>112710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9207"/>
          <a:ext cx="889000" cy="10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156776</xdr:rowOff>
    </xdr:from>
    <xdr:to>
      <xdr:col>10</xdr:col>
      <xdr:colOff>114300</xdr:colOff>
      <xdr:row>37</xdr:row>
      <xdr:rowOff>5557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8976"/>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45199</xdr:rowOff>
    </xdr:from>
    <xdr:to>
      <xdr:col>24</xdr:col>
      <xdr:colOff>114300</xdr:colOff>
      <xdr:row>36</xdr:row>
      <xdr:rowOff>146799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72525</xdr:rowOff>
    </xdr:from>
    <xdr:to>
      <xdr:col>20</xdr:col>
      <xdr:colOff>38100</xdr:colOff>
      <xdr:row>38</xdr:row>
      <xdr:rowOff>2674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6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165251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61910</xdr:rowOff>
    </xdr:from>
    <xdr:to>
      <xdr:col>15</xdr:col>
      <xdr:colOff>101600</xdr:colOff>
      <xdr:row>37</xdr:row>
      <xdr:rowOff>163509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55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154637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126207</xdr:rowOff>
    </xdr:from>
    <xdr:to>
      <xdr:col>10</xdr:col>
      <xdr:colOff>165100</xdr:colOff>
      <xdr:row>37</xdr:row>
      <xdr:rowOff>56357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47484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9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105976</xdr:rowOff>
    </xdr:from>
    <xdr:to>
      <xdr:col>6</xdr:col>
      <xdr:colOff>38100</xdr:colOff>
      <xdr:row>37</xdr:row>
      <xdr:rowOff>36126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27253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24063</xdr:rowOff>
    </xdr:from>
    <xdr:to>
      <xdr:col>24</xdr:col>
      <xdr:colOff>63500</xdr:colOff>
      <xdr:row>56</xdr:row>
      <xdr:rowOff>58147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282363"/>
          <a:ext cx="838200" cy="37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24063</xdr:rowOff>
    </xdr:from>
    <xdr:to>
      <xdr:col>19</xdr:col>
      <xdr:colOff>177800</xdr:colOff>
      <xdr:row>56</xdr:row>
      <xdr:rowOff>5424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282363"/>
          <a:ext cx="889000" cy="3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5424</xdr:rowOff>
    </xdr:from>
    <xdr:to>
      <xdr:col>15</xdr:col>
      <xdr:colOff>50800</xdr:colOff>
      <xdr:row>56</xdr:row>
      <xdr:rowOff>131063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06624"/>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131063</xdr:rowOff>
    </xdr:from>
    <xdr:to>
      <xdr:col>10</xdr:col>
      <xdr:colOff>114300</xdr:colOff>
      <xdr:row>57</xdr:row>
      <xdr:rowOff>9966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32263"/>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7347</xdr:rowOff>
    </xdr:from>
    <xdr:to>
      <xdr:col>24</xdr:col>
      <xdr:colOff>114300</xdr:colOff>
      <xdr:row>56</xdr:row>
      <xdr:rowOff>108947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30224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5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144713</xdr:rowOff>
    </xdr:from>
    <xdr:to>
      <xdr:col>20</xdr:col>
      <xdr:colOff>38100</xdr:colOff>
      <xdr:row>54</xdr:row>
      <xdr:rowOff>74863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91390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00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126074</xdr:rowOff>
    </xdr:from>
    <xdr:to>
      <xdr:col>15</xdr:col>
      <xdr:colOff>101600</xdr:colOff>
      <xdr:row>56</xdr:row>
      <xdr:rowOff>56224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72751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3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80263</xdr:rowOff>
    </xdr:from>
    <xdr:to>
      <xdr:col>10</xdr:col>
      <xdr:colOff>165100</xdr:colOff>
      <xdr:row>57</xdr:row>
      <xdr:rowOff>10413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26940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5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130616</xdr:rowOff>
    </xdr:from>
    <xdr:to>
      <xdr:col>6</xdr:col>
      <xdr:colOff>38100</xdr:colOff>
      <xdr:row>57</xdr:row>
      <xdr:rowOff>60766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51893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161913</xdr:rowOff>
    </xdr:from>
    <xdr:to>
      <xdr:col>24</xdr:col>
      <xdr:colOff>63500</xdr:colOff>
      <xdr:row>79</xdr:row>
      <xdr:rowOff>11748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5013"/>
          <a:ext cx="8382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167576</xdr:rowOff>
    </xdr:from>
    <xdr:to>
      <xdr:col>19</xdr:col>
      <xdr:colOff>177800</xdr:colOff>
      <xdr:row>79</xdr:row>
      <xdr:rowOff>11748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067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167576</xdr:rowOff>
    </xdr:from>
    <xdr:to>
      <xdr:col>15</xdr:col>
      <xdr:colOff>50800</xdr:colOff>
      <xdr:row>78</xdr:row>
      <xdr:rowOff>168415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067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168415</xdr:rowOff>
    </xdr:from>
    <xdr:to>
      <xdr:col>10</xdr:col>
      <xdr:colOff>114300</xdr:colOff>
      <xdr:row>79</xdr:row>
      <xdr:rowOff>13843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1515"/>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111113</xdr:rowOff>
    </xdr:from>
    <xdr:to>
      <xdr:col>24</xdr:col>
      <xdr:colOff>114300</xdr:colOff>
      <xdr:row>79</xdr:row>
      <xdr:rowOff>41263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26040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132398</xdr:rowOff>
    </xdr:from>
    <xdr:to>
      <xdr:col>20</xdr:col>
      <xdr:colOff>38100</xdr:colOff>
      <xdr:row>79</xdr:row>
      <xdr:rowOff>62548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53675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116776</xdr:rowOff>
    </xdr:from>
    <xdr:to>
      <xdr:col>15</xdr:col>
      <xdr:colOff>101600</xdr:colOff>
      <xdr:row>79</xdr:row>
      <xdr:rowOff>46926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38053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117615</xdr:rowOff>
    </xdr:from>
    <xdr:to>
      <xdr:col>10</xdr:col>
      <xdr:colOff>165100</xdr:colOff>
      <xdr:row>79</xdr:row>
      <xdr:rowOff>47765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38892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134493</xdr:rowOff>
    </xdr:from>
    <xdr:to>
      <xdr:col>6</xdr:col>
      <xdr:colOff>38100</xdr:colOff>
      <xdr:row>79</xdr:row>
      <xdr:rowOff>64643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55770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3214</xdr:rowOff>
    </xdr:from>
    <xdr:to>
      <xdr:col>24</xdr:col>
      <xdr:colOff>63500</xdr:colOff>
      <xdr:row>98</xdr:row>
      <xdr:rowOff>29197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05314"/>
          <a:ext cx="8382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75933</xdr:rowOff>
    </xdr:from>
    <xdr:to>
      <xdr:col>19</xdr:col>
      <xdr:colOff>177800</xdr:colOff>
      <xdr:row>98</xdr:row>
      <xdr:rowOff>29197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06583"/>
          <a:ext cx="889000" cy="1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75933</xdr:rowOff>
    </xdr:from>
    <xdr:to>
      <xdr:col>15</xdr:col>
      <xdr:colOff>50800</xdr:colOff>
      <xdr:row>97</xdr:row>
      <xdr:rowOff>108877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06583"/>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45022</xdr:rowOff>
    </xdr:from>
    <xdr:to>
      <xdr:col>10</xdr:col>
      <xdr:colOff>114300</xdr:colOff>
      <xdr:row>97</xdr:row>
      <xdr:rowOff>108877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5672"/>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123864</xdr:rowOff>
    </xdr:from>
    <xdr:to>
      <xdr:col>24</xdr:col>
      <xdr:colOff>114300</xdr:colOff>
      <xdr:row>98</xdr:row>
      <xdr:rowOff>54014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102291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149847</xdr:rowOff>
    </xdr:from>
    <xdr:to>
      <xdr:col>20</xdr:col>
      <xdr:colOff>38100</xdr:colOff>
      <xdr:row>98</xdr:row>
      <xdr:rowOff>79997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71124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25133</xdr:rowOff>
    </xdr:from>
    <xdr:to>
      <xdr:col>15</xdr:col>
      <xdr:colOff>101600</xdr:colOff>
      <xdr:row>97</xdr:row>
      <xdr:rowOff>126733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117860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58077</xdr:rowOff>
    </xdr:from>
    <xdr:to>
      <xdr:col>10</xdr:col>
      <xdr:colOff>165100</xdr:colOff>
      <xdr:row>97</xdr:row>
      <xdr:rowOff>159677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150804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165672</xdr:rowOff>
    </xdr:from>
    <xdr:to>
      <xdr:col>6</xdr:col>
      <xdr:colOff>38100</xdr:colOff>
      <xdr:row>97</xdr:row>
      <xdr:rowOff>95822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86949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4697</xdr:rowOff>
    </xdr:from>
    <xdr:to>
      <xdr:col>55</xdr:col>
      <xdr:colOff>0</xdr:colOff>
      <xdr:row>38</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8347"/>
          <a:ext cx="838200" cy="1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28377</xdr:rowOff>
    </xdr:from>
    <xdr:to>
      <xdr:col>50</xdr:col>
      <xdr:colOff>114300</xdr:colOff>
      <xdr:row>38</xdr:row>
      <xdr:rowOff>47675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3477"/>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13174</xdr:rowOff>
    </xdr:from>
    <xdr:to>
      <xdr:col>45</xdr:col>
      <xdr:colOff>177800</xdr:colOff>
      <xdr:row>38</xdr:row>
      <xdr:rowOff>47675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8274"/>
          <a:ext cx="889000" cy="3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13174</xdr:rowOff>
    </xdr:from>
    <xdr:to>
      <xdr:col>41</xdr:col>
      <xdr:colOff>50800</xdr:colOff>
      <xdr:row>38</xdr:row>
      <xdr:rowOff>56959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8274"/>
          <a:ext cx="889000" cy="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125347</xdr:rowOff>
    </xdr:from>
    <xdr:to>
      <xdr:col>55</xdr:col>
      <xdr:colOff>50800</xdr:colOff>
      <xdr:row>37</xdr:row>
      <xdr:rowOff>55497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40274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149027</xdr:rowOff>
    </xdr:from>
    <xdr:to>
      <xdr:col>50</xdr:col>
      <xdr:colOff>165100</xdr:colOff>
      <xdr:row>38</xdr:row>
      <xdr:rowOff>79177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70304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168325</xdr:rowOff>
    </xdr:from>
    <xdr:to>
      <xdr:col>46</xdr:col>
      <xdr:colOff>38100</xdr:colOff>
      <xdr:row>38</xdr:row>
      <xdr:rowOff>98475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89602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133824</xdr:rowOff>
    </xdr:from>
    <xdr:to>
      <xdr:col>41</xdr:col>
      <xdr:colOff>101600</xdr:colOff>
      <xdr:row>38</xdr:row>
      <xdr:rowOff>63974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80501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6159</xdr:rowOff>
    </xdr:from>
    <xdr:to>
      <xdr:col>36</xdr:col>
      <xdr:colOff>165100</xdr:colOff>
      <xdr:row>38</xdr:row>
      <xdr:rowOff>107759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98886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112040</xdr:rowOff>
    </xdr:from>
    <xdr:to>
      <xdr:col>55</xdr:col>
      <xdr:colOff>0</xdr:colOff>
      <xdr:row>58</xdr:row>
      <xdr:rowOff>124833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6140"/>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120835</xdr:rowOff>
    </xdr:from>
    <xdr:to>
      <xdr:col>50</xdr:col>
      <xdr:colOff>114300</xdr:colOff>
      <xdr:row>58</xdr:row>
      <xdr:rowOff>124833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4935"/>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105153</xdr:rowOff>
    </xdr:from>
    <xdr:to>
      <xdr:col>45</xdr:col>
      <xdr:colOff>177800</xdr:colOff>
      <xdr:row>58</xdr:row>
      <xdr:rowOff>120835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925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80746</xdr:rowOff>
    </xdr:from>
    <xdr:to>
      <xdr:col>41</xdr:col>
      <xdr:colOff>50800</xdr:colOff>
      <xdr:row>58</xdr:row>
      <xdr:rowOff>105153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4846"/>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61240</xdr:rowOff>
    </xdr:from>
    <xdr:to>
      <xdr:col>55</xdr:col>
      <xdr:colOff>50800</xdr:colOff>
      <xdr:row>58</xdr:row>
      <xdr:rowOff>162840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74033</xdr:rowOff>
    </xdr:from>
    <xdr:to>
      <xdr:col>50</xdr:col>
      <xdr:colOff>165100</xdr:colOff>
      <xdr:row>59</xdr:row>
      <xdr:rowOff>4183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166760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70035</xdr:rowOff>
    </xdr:from>
    <xdr:to>
      <xdr:col>46</xdr:col>
      <xdr:colOff>38100</xdr:colOff>
      <xdr:row>59</xdr:row>
      <xdr:rowOff>185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54353</xdr:rowOff>
    </xdr:from>
    <xdr:to>
      <xdr:col>41</xdr:col>
      <xdr:colOff>101600</xdr:colOff>
      <xdr:row>58</xdr:row>
      <xdr:rowOff>155953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147080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29946</xdr:rowOff>
    </xdr:from>
    <xdr:to>
      <xdr:col>36</xdr:col>
      <xdr:colOff>165100</xdr:colOff>
      <xdr:row>58</xdr:row>
      <xdr:rowOff>131546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122673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6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2975</xdr:rowOff>
    </xdr:from>
    <xdr:to>
      <xdr:col>55</xdr:col>
      <xdr:colOff>0</xdr:colOff>
      <xdr:row>79</xdr:row>
      <xdr:rowOff>31561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7525"/>
          <a:ext cx="8382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23893</xdr:rowOff>
    </xdr:from>
    <xdr:to>
      <xdr:col>50</xdr:col>
      <xdr:colOff>114300</xdr:colOff>
      <xdr:row>79</xdr:row>
      <xdr:rowOff>31561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8443"/>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152332</xdr:rowOff>
    </xdr:from>
    <xdr:to>
      <xdr:col>45</xdr:col>
      <xdr:colOff>177800</xdr:colOff>
      <xdr:row>79</xdr:row>
      <xdr:rowOff>23893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5432"/>
          <a:ext cx="8890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103183</xdr:rowOff>
    </xdr:from>
    <xdr:to>
      <xdr:col>41</xdr:col>
      <xdr:colOff>50800</xdr:colOff>
      <xdr:row>78</xdr:row>
      <xdr:rowOff>152332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628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123625</xdr:rowOff>
    </xdr:from>
    <xdr:to>
      <xdr:col>55</xdr:col>
      <xdr:colOff>50800</xdr:colOff>
      <xdr:row>79</xdr:row>
      <xdr:rowOff>53775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152211</xdr:rowOff>
    </xdr:from>
    <xdr:to>
      <xdr:col>50</xdr:col>
      <xdr:colOff>165100</xdr:colOff>
      <xdr:row>79</xdr:row>
      <xdr:rowOff>82361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73488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144543</xdr:rowOff>
    </xdr:from>
    <xdr:to>
      <xdr:col>46</xdr:col>
      <xdr:colOff>38100</xdr:colOff>
      <xdr:row>79</xdr:row>
      <xdr:rowOff>74693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65820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101532</xdr:rowOff>
    </xdr:from>
    <xdr:to>
      <xdr:col>41</xdr:col>
      <xdr:colOff>101600</xdr:colOff>
      <xdr:row>79</xdr:row>
      <xdr:rowOff>31682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52383</xdr:rowOff>
    </xdr:from>
    <xdr:to>
      <xdr:col>36</xdr:col>
      <xdr:colOff>165100</xdr:colOff>
      <xdr:row>78</xdr:row>
      <xdr:rowOff>153983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170510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9919</xdr:rowOff>
    </xdr:from>
    <xdr:to>
      <xdr:col>55</xdr:col>
      <xdr:colOff>0</xdr:colOff>
      <xdr:row>99</xdr:row>
      <xdr:rowOff>18092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83469"/>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15354</xdr:rowOff>
    </xdr:from>
    <xdr:to>
      <xdr:col>50</xdr:col>
      <xdr:colOff>114300</xdr:colOff>
      <xdr:row>99</xdr:row>
      <xdr:rowOff>18092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8890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15354</xdr:rowOff>
    </xdr:from>
    <xdr:to>
      <xdr:col>45</xdr:col>
      <xdr:colOff>177800</xdr:colOff>
      <xdr:row>99</xdr:row>
      <xdr:rowOff>17937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88904"/>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169923</xdr:rowOff>
    </xdr:from>
    <xdr:to>
      <xdr:col>41</xdr:col>
      <xdr:colOff>50800</xdr:colOff>
      <xdr:row>99</xdr:row>
      <xdr:rowOff>17937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72023"/>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130569</xdr:rowOff>
    </xdr:from>
    <xdr:to>
      <xdr:col>55</xdr:col>
      <xdr:colOff>50800</xdr:colOff>
      <xdr:row>99</xdr:row>
      <xdr:rowOff>60719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138742</xdr:rowOff>
    </xdr:from>
    <xdr:to>
      <xdr:col>50</xdr:col>
      <xdr:colOff>165100</xdr:colOff>
      <xdr:row>99</xdr:row>
      <xdr:rowOff>68892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60019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136004</xdr:rowOff>
    </xdr:from>
    <xdr:to>
      <xdr:col>46</xdr:col>
      <xdr:colOff>38100</xdr:colOff>
      <xdr:row>99</xdr:row>
      <xdr:rowOff>66154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57281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138587</xdr:rowOff>
    </xdr:from>
    <xdr:to>
      <xdr:col>41</xdr:col>
      <xdr:colOff>101600</xdr:colOff>
      <xdr:row>99</xdr:row>
      <xdr:rowOff>68737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59864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3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119123</xdr:rowOff>
    </xdr:from>
    <xdr:to>
      <xdr:col>36</xdr:col>
      <xdr:colOff>165100</xdr:colOff>
      <xdr:row>99</xdr:row>
      <xdr:rowOff>49273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40400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126678</xdr:rowOff>
    </xdr:from>
    <xdr:to>
      <xdr:col>85</xdr:col>
      <xdr:colOff>127000</xdr:colOff>
      <xdr:row>38</xdr:row>
      <xdr:rowOff>127051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1778"/>
          <a:ext cx="8382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127051</xdr:rowOff>
    </xdr:from>
    <xdr:to>
      <xdr:col>81</xdr:col>
      <xdr:colOff>50800</xdr:colOff>
      <xdr:row>39</xdr:row>
      <xdr:rowOff>40453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2151"/>
          <a:ext cx="889000" cy="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37009</xdr:rowOff>
    </xdr:from>
    <xdr:to>
      <xdr:col>76</xdr:col>
      <xdr:colOff>114300</xdr:colOff>
      <xdr:row>39</xdr:row>
      <xdr:rowOff>40453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3559"/>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35995</xdr:rowOff>
    </xdr:from>
    <xdr:to>
      <xdr:col>71</xdr:col>
      <xdr:colOff>177800</xdr:colOff>
      <xdr:row>39</xdr:row>
      <xdr:rowOff>37009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2545"/>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75878</xdr:rowOff>
    </xdr:from>
    <xdr:to>
      <xdr:col>85</xdr:col>
      <xdr:colOff>177800</xdr:colOff>
      <xdr:row>39</xdr:row>
      <xdr:rowOff>6028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35255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76251</xdr:rowOff>
    </xdr:from>
    <xdr:to>
      <xdr:col>81</xdr:col>
      <xdr:colOff>101600</xdr:colOff>
      <xdr:row>39</xdr:row>
      <xdr:rowOff>6401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22928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161103</xdr:rowOff>
    </xdr:from>
    <xdr:to>
      <xdr:col>76</xdr:col>
      <xdr:colOff>165100</xdr:colOff>
      <xdr:row>39</xdr:row>
      <xdr:rowOff>91253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82380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157659</xdr:rowOff>
    </xdr:from>
    <xdr:to>
      <xdr:col>72</xdr:col>
      <xdr:colOff>38100</xdr:colOff>
      <xdr:row>39</xdr:row>
      <xdr:rowOff>87809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78936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156645</xdr:rowOff>
    </xdr:from>
    <xdr:to>
      <xdr:col>67</xdr:col>
      <xdr:colOff>101600</xdr:colOff>
      <xdr:row>39</xdr:row>
      <xdr:rowOff>86795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77922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53752</xdr:rowOff>
    </xdr:from>
    <xdr:to>
      <xdr:col>85</xdr:col>
      <xdr:colOff>127000</xdr:colOff>
      <xdr:row>76</xdr:row>
      <xdr:rowOff>65439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083952"/>
          <a:ext cx="8382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53752</xdr:rowOff>
    </xdr:from>
    <xdr:to>
      <xdr:col>81</xdr:col>
      <xdr:colOff>50800</xdr:colOff>
      <xdr:row>76</xdr:row>
      <xdr:rowOff>64250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83952"/>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64250</xdr:rowOff>
    </xdr:from>
    <xdr:to>
      <xdr:col>76</xdr:col>
      <xdr:colOff>114300</xdr:colOff>
      <xdr:row>76</xdr:row>
      <xdr:rowOff>68503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94450"/>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68503</xdr:rowOff>
    </xdr:from>
    <xdr:to>
      <xdr:col>71</xdr:col>
      <xdr:colOff>177800</xdr:colOff>
      <xdr:row>76</xdr:row>
      <xdr:rowOff>85441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98703"/>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14639</xdr:rowOff>
    </xdr:from>
    <xdr:to>
      <xdr:col>85</xdr:col>
      <xdr:colOff>177800</xdr:colOff>
      <xdr:row>76</xdr:row>
      <xdr:rowOff>116239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164516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2952</xdr:rowOff>
    </xdr:from>
    <xdr:to>
      <xdr:col>81</xdr:col>
      <xdr:colOff>101600</xdr:colOff>
      <xdr:row>76</xdr:row>
      <xdr:rowOff>104552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95679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13450</xdr:rowOff>
    </xdr:from>
    <xdr:to>
      <xdr:col>76</xdr:col>
      <xdr:colOff>165100</xdr:colOff>
      <xdr:row>76</xdr:row>
      <xdr:rowOff>115050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106177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17703</xdr:rowOff>
    </xdr:from>
    <xdr:to>
      <xdr:col>72</xdr:col>
      <xdr:colOff>38100</xdr:colOff>
      <xdr:row>76</xdr:row>
      <xdr:rowOff>119303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110430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34641</xdr:rowOff>
    </xdr:from>
    <xdr:to>
      <xdr:col>67</xdr:col>
      <xdr:colOff>101600</xdr:colOff>
      <xdr:row>76</xdr:row>
      <xdr:rowOff>136241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127368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60415</xdr:rowOff>
    </xdr:from>
    <xdr:to>
      <xdr:col>85</xdr:col>
      <xdr:colOff>127000</xdr:colOff>
      <xdr:row>99</xdr:row>
      <xdr:rowOff>75147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33965"/>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113734</xdr:rowOff>
    </xdr:from>
    <xdr:to>
      <xdr:col>81</xdr:col>
      <xdr:colOff>50800</xdr:colOff>
      <xdr:row>99</xdr:row>
      <xdr:rowOff>60415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5834"/>
          <a:ext cx="889000" cy="1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113734</xdr:rowOff>
    </xdr:from>
    <xdr:to>
      <xdr:col>76</xdr:col>
      <xdr:colOff>114300</xdr:colOff>
      <xdr:row>98</xdr:row>
      <xdr:rowOff>117122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5834"/>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75995</xdr:rowOff>
    </xdr:from>
    <xdr:to>
      <xdr:col>71</xdr:col>
      <xdr:colOff>177800</xdr:colOff>
      <xdr:row>98</xdr:row>
      <xdr:rowOff>117122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78095"/>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24347</xdr:rowOff>
    </xdr:from>
    <xdr:to>
      <xdr:col>85</xdr:col>
      <xdr:colOff>177800</xdr:colOff>
      <xdr:row>99</xdr:row>
      <xdr:rowOff>125947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110724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9615</xdr:rowOff>
    </xdr:from>
    <xdr:to>
      <xdr:col>81</xdr:col>
      <xdr:colOff>101600</xdr:colOff>
      <xdr:row>99</xdr:row>
      <xdr:rowOff>111215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102342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62934</xdr:rowOff>
    </xdr:from>
    <xdr:to>
      <xdr:col>76</xdr:col>
      <xdr:colOff>165100</xdr:colOff>
      <xdr:row>98</xdr:row>
      <xdr:rowOff>164534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66322</xdr:rowOff>
    </xdr:from>
    <xdr:to>
      <xdr:col>72</xdr:col>
      <xdr:colOff>38100</xdr:colOff>
      <xdr:row>98</xdr:row>
      <xdr:rowOff>167922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25195</xdr:rowOff>
    </xdr:from>
    <xdr:to>
      <xdr:col>67</xdr:col>
      <xdr:colOff>101600</xdr:colOff>
      <xdr:row>98</xdr:row>
      <xdr:rowOff>126795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143322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32454</xdr:rowOff>
    </xdr:from>
    <xdr:to>
      <xdr:col>116</xdr:col>
      <xdr:colOff>63500</xdr:colOff>
      <xdr:row>39</xdr:row>
      <xdr:rowOff>36013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19004"/>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32454</xdr:rowOff>
    </xdr:from>
    <xdr:to>
      <xdr:col>111</xdr:col>
      <xdr:colOff>177800</xdr:colOff>
      <xdr:row>39</xdr:row>
      <xdr:rowOff>44700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1900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20926</xdr:rowOff>
    </xdr:from>
    <xdr:to>
      <xdr:col>107</xdr:col>
      <xdr:colOff>50800</xdr:colOff>
      <xdr:row>39</xdr:row>
      <xdr:rowOff>44700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0747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20926</xdr:rowOff>
    </xdr:from>
    <xdr:to>
      <xdr:col>102</xdr:col>
      <xdr:colOff>114300</xdr:colOff>
      <xdr:row>39</xdr:row>
      <xdr:rowOff>33075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07476"/>
          <a:ext cx="8890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156663</xdr:rowOff>
    </xdr:from>
    <xdr:to>
      <xdr:col>116</xdr:col>
      <xdr:colOff>114300</xdr:colOff>
      <xdr:row>39</xdr:row>
      <xdr:rowOff>86813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106254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153104</xdr:rowOff>
    </xdr:from>
    <xdr:to>
      <xdr:col>112</xdr:col>
      <xdr:colOff>38100</xdr:colOff>
      <xdr:row>39</xdr:row>
      <xdr:rowOff>83254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74381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165350</xdr:rowOff>
    </xdr:from>
    <xdr:to>
      <xdr:col>107</xdr:col>
      <xdr:colOff>101600</xdr:colOff>
      <xdr:row>39</xdr:row>
      <xdr:rowOff>95500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86627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7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141576</xdr:rowOff>
    </xdr:from>
    <xdr:to>
      <xdr:col>102</xdr:col>
      <xdr:colOff>165100</xdr:colOff>
      <xdr:row>39</xdr:row>
      <xdr:rowOff>71726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88253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3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153725</xdr:rowOff>
    </xdr:from>
    <xdr:to>
      <xdr:col>98</xdr:col>
      <xdr:colOff>38100</xdr:colOff>
      <xdr:row>39</xdr:row>
      <xdr:rowOff>83875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75002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38456</xdr:rowOff>
    </xdr:from>
    <xdr:to>
      <xdr:col>116</xdr:col>
      <xdr:colOff>63500</xdr:colOff>
      <xdr:row>59</xdr:row>
      <xdr:rowOff>38532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40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38532</xdr:rowOff>
    </xdr:from>
    <xdr:to>
      <xdr:col>111</xdr:col>
      <xdr:colOff>177800</xdr:colOff>
      <xdr:row>59</xdr:row>
      <xdr:rowOff>38583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4082"/>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38583</xdr:rowOff>
    </xdr:from>
    <xdr:to>
      <xdr:col>107</xdr:col>
      <xdr:colOff>50800</xdr:colOff>
      <xdr:row>59</xdr:row>
      <xdr:rowOff>38608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413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38608</xdr:rowOff>
    </xdr:from>
    <xdr:to>
      <xdr:col>102</xdr:col>
      <xdr:colOff>114300</xdr:colOff>
      <xdr:row>59</xdr:row>
      <xdr:rowOff>38671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4158"/>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159106</xdr:rowOff>
    </xdr:from>
    <xdr:to>
      <xdr:col>116</xdr:col>
      <xdr:colOff>114300</xdr:colOff>
      <xdr:row>59</xdr:row>
      <xdr:rowOff>89256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159182</xdr:rowOff>
    </xdr:from>
    <xdr:to>
      <xdr:col>112</xdr:col>
      <xdr:colOff>38100</xdr:colOff>
      <xdr:row>59</xdr:row>
      <xdr:rowOff>89332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80459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159233</xdr:rowOff>
    </xdr:from>
    <xdr:to>
      <xdr:col>107</xdr:col>
      <xdr:colOff>101600</xdr:colOff>
      <xdr:row>59</xdr:row>
      <xdr:rowOff>89383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80510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159258</xdr:rowOff>
    </xdr:from>
    <xdr:to>
      <xdr:col>102</xdr:col>
      <xdr:colOff>165100</xdr:colOff>
      <xdr:row>59</xdr:row>
      <xdr:rowOff>89408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80535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159321</xdr:rowOff>
    </xdr:from>
    <xdr:to>
      <xdr:col>98</xdr:col>
      <xdr:colOff>38100</xdr:colOff>
      <xdr:row>59</xdr:row>
      <xdr:rowOff>89471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80598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32465</xdr:rowOff>
    </xdr:from>
    <xdr:to>
      <xdr:col>116</xdr:col>
      <xdr:colOff>63500</xdr:colOff>
      <xdr:row>78</xdr:row>
      <xdr:rowOff>55085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405565"/>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55085</xdr:rowOff>
    </xdr:from>
    <xdr:to>
      <xdr:col>111</xdr:col>
      <xdr:colOff>177800</xdr:colOff>
      <xdr:row>78</xdr:row>
      <xdr:rowOff>77510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42818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28099</xdr:rowOff>
    </xdr:from>
    <xdr:to>
      <xdr:col>107</xdr:col>
      <xdr:colOff>50800</xdr:colOff>
      <xdr:row>78</xdr:row>
      <xdr:rowOff>77510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01199"/>
          <a:ext cx="8890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28099</xdr:rowOff>
    </xdr:from>
    <xdr:to>
      <xdr:col>102</xdr:col>
      <xdr:colOff>114300</xdr:colOff>
      <xdr:row>78</xdr:row>
      <xdr:rowOff>58079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401199"/>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153115</xdr:rowOff>
    </xdr:from>
    <xdr:to>
      <xdr:col>116</xdr:col>
      <xdr:colOff>114300</xdr:colOff>
      <xdr:row>78</xdr:row>
      <xdr:rowOff>83265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131542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3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4285</xdr:rowOff>
    </xdr:from>
    <xdr:to>
      <xdr:col>112</xdr:col>
      <xdr:colOff>38100</xdr:colOff>
      <xdr:row>78</xdr:row>
      <xdr:rowOff>105885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97012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26710</xdr:rowOff>
    </xdr:from>
    <xdr:to>
      <xdr:col>107</xdr:col>
      <xdr:colOff>101600</xdr:colOff>
      <xdr:row>78</xdr:row>
      <xdr:rowOff>128310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119437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148749</xdr:rowOff>
    </xdr:from>
    <xdr:to>
      <xdr:col>102</xdr:col>
      <xdr:colOff>165100</xdr:colOff>
      <xdr:row>78</xdr:row>
      <xdr:rowOff>78899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70026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7279</xdr:rowOff>
    </xdr:from>
    <xdr:to>
      <xdr:col>98</xdr:col>
      <xdr:colOff>38100</xdr:colOff>
      <xdr:row>78</xdr:row>
      <xdr:rowOff>108879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100006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物件費は、類似団体内平均値より</a:t>
          </a:r>
          <a:r>
            <a:rPr kumimoji="1" lang="en-US" altLang="ja-JP" sz="1300">
              <a:latin typeface="ＭＳ Ｐゴシック" panose="020B0600070205080204" pitchFamily="50" charset="-128"/>
              <a:ea typeface="ＭＳ Ｐゴシック" panose="020B0600070205080204" pitchFamily="50" charset="-128"/>
            </a:rPr>
            <a:t>18,540</a:t>
          </a:r>
          <a:r>
            <a:rPr kumimoji="1" lang="ja-JP" altLang="en-US" sz="1300">
              <a:latin typeface="ＭＳ Ｐゴシック" panose="020B0600070205080204" pitchFamily="50" charset="-128"/>
              <a:ea typeface="ＭＳ Ｐゴシック" panose="020B0600070205080204" pitchFamily="50" charset="-128"/>
            </a:rPr>
            <a:t>円高くなっている。これは、除染事業及び農業水利施設等保全再生事業等の増加によるものが主な要因である。また、災害復旧費は、地震に伴う災害復旧事業の増加によるものであり、積立金は、泉崎駅東口開発事業基金の減少による。このため、事業を見極めながら、減少を目指すこととし、積立金は、財政の状況をみながら計画的に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6,230
35.43
4,964,176
4,402,487
289,498
2,455,433
4,100,443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168438</xdr:rowOff>
    </xdr:from>
    <xdr:to>
      <xdr:col>24</xdr:col>
      <xdr:colOff>63500</xdr:colOff>
      <xdr:row>36</xdr:row>
      <xdr:rowOff>35034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9188"/>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35034</xdr:rowOff>
    </xdr:from>
    <xdr:to>
      <xdr:col>19</xdr:col>
      <xdr:colOff>177800</xdr:colOff>
      <xdr:row>36</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07234"/>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25727</xdr:rowOff>
    </xdr:from>
    <xdr:to>
      <xdr:col>15</xdr:col>
      <xdr:colOff>50800</xdr:colOff>
      <xdr:row>36</xdr:row>
      <xdr:rowOff>76019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792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25727</xdr:rowOff>
    </xdr:from>
    <xdr:to>
      <xdr:col>10</xdr:col>
      <xdr:colOff>114300</xdr:colOff>
      <xdr:row>36</xdr:row>
      <xdr:rowOff>32095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792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117638</xdr:rowOff>
    </xdr:from>
    <xdr:to>
      <xdr:col>24</xdr:col>
      <xdr:colOff>114300</xdr:colOff>
      <xdr:row>36</xdr:row>
      <xdr:rowOff>47788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140515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155684</xdr:rowOff>
    </xdr:from>
    <xdr:to>
      <xdr:col>20</xdr:col>
      <xdr:colOff>38100</xdr:colOff>
      <xdr:row>36</xdr:row>
      <xdr:rowOff>85834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25219</xdr:rowOff>
    </xdr:from>
    <xdr:to>
      <xdr:col>15</xdr:col>
      <xdr:colOff>101600</xdr:colOff>
      <xdr:row>36</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146377</xdr:rowOff>
    </xdr:from>
    <xdr:to>
      <xdr:col>10</xdr:col>
      <xdr:colOff>165100</xdr:colOff>
      <xdr:row>36</xdr:row>
      <xdr:rowOff>76527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93054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152745</xdr:rowOff>
    </xdr:from>
    <xdr:to>
      <xdr:col>6</xdr:col>
      <xdr:colOff>38100</xdr:colOff>
      <xdr:row>36</xdr:row>
      <xdr:rowOff>82895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99422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86193</xdr:rowOff>
    </xdr:from>
    <xdr:to>
      <xdr:col>24</xdr:col>
      <xdr:colOff>63500</xdr:colOff>
      <xdr:row>59</xdr:row>
      <xdr:rowOff>22632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30293"/>
          <a:ext cx="838200" cy="10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158596</xdr:rowOff>
    </xdr:from>
    <xdr:to>
      <xdr:col>19</xdr:col>
      <xdr:colOff>177800</xdr:colOff>
      <xdr:row>59</xdr:row>
      <xdr:rowOff>22632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02696"/>
          <a:ext cx="8890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124271</xdr:rowOff>
    </xdr:from>
    <xdr:to>
      <xdr:col>15</xdr:col>
      <xdr:colOff>50800</xdr:colOff>
      <xdr:row>58</xdr:row>
      <xdr:rowOff>158596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8371"/>
          <a:ext cx="889000" cy="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111787</xdr:rowOff>
    </xdr:from>
    <xdr:to>
      <xdr:col>10</xdr:col>
      <xdr:colOff>114300</xdr:colOff>
      <xdr:row>58</xdr:row>
      <xdr:rowOff>124271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55887"/>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35393</xdr:rowOff>
    </xdr:from>
    <xdr:to>
      <xdr:col>24</xdr:col>
      <xdr:colOff>114300</xdr:colOff>
      <xdr:row>58</xdr:row>
      <xdr:rowOff>136993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7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121770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143282</xdr:rowOff>
    </xdr:from>
    <xdr:to>
      <xdr:col>20</xdr:col>
      <xdr:colOff>38100</xdr:colOff>
      <xdr:row>59</xdr:row>
      <xdr:rowOff>73432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64559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107796</xdr:rowOff>
    </xdr:from>
    <xdr:to>
      <xdr:col>15</xdr:col>
      <xdr:colOff>101600</xdr:colOff>
      <xdr:row>59</xdr:row>
      <xdr:rowOff>37946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29073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73471</xdr:rowOff>
    </xdr:from>
    <xdr:to>
      <xdr:col>10</xdr:col>
      <xdr:colOff>165100</xdr:colOff>
      <xdr:row>59</xdr:row>
      <xdr:rowOff>3621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20148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60987</xdr:rowOff>
    </xdr:from>
    <xdr:to>
      <xdr:col>6</xdr:col>
      <xdr:colOff>38100</xdr:colOff>
      <xdr:row>58</xdr:row>
      <xdr:rowOff>162587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7664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78321</xdr:rowOff>
    </xdr:from>
    <xdr:to>
      <xdr:col>24</xdr:col>
      <xdr:colOff>63500</xdr:colOff>
      <xdr:row>76</xdr:row>
      <xdr:rowOff>73834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7071"/>
          <a:ext cx="838200" cy="1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78321</xdr:rowOff>
    </xdr:from>
    <xdr:to>
      <xdr:col>19</xdr:col>
      <xdr:colOff>177800</xdr:colOff>
      <xdr:row>76</xdr:row>
      <xdr:rowOff>115909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7071"/>
          <a:ext cx="889000" cy="20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65959</xdr:rowOff>
    </xdr:from>
    <xdr:to>
      <xdr:col>15</xdr:col>
      <xdr:colOff>50800</xdr:colOff>
      <xdr:row>76</xdr:row>
      <xdr:rowOff>115909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96159"/>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65959</xdr:rowOff>
    </xdr:from>
    <xdr:to>
      <xdr:col>10</xdr:col>
      <xdr:colOff>114300</xdr:colOff>
      <xdr:row>77</xdr:row>
      <xdr:rowOff>54147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96159"/>
          <a:ext cx="889000" cy="15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23034</xdr:rowOff>
    </xdr:from>
    <xdr:to>
      <xdr:col>24</xdr:col>
      <xdr:colOff>114300</xdr:colOff>
      <xdr:row>76</xdr:row>
      <xdr:rowOff>124634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27521</xdr:rowOff>
    </xdr:from>
    <xdr:to>
      <xdr:col>20</xdr:col>
      <xdr:colOff>38100</xdr:colOff>
      <xdr:row>75</xdr:row>
      <xdr:rowOff>129121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145648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65109</xdr:rowOff>
    </xdr:from>
    <xdr:to>
      <xdr:col>15</xdr:col>
      <xdr:colOff>101600</xdr:colOff>
      <xdr:row>76</xdr:row>
      <xdr:rowOff>166709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157836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8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15159</xdr:rowOff>
    </xdr:from>
    <xdr:to>
      <xdr:col>10</xdr:col>
      <xdr:colOff>165100</xdr:colOff>
      <xdr:row>76</xdr:row>
      <xdr:rowOff>116759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107886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3347</xdr:rowOff>
    </xdr:from>
    <xdr:to>
      <xdr:col>6</xdr:col>
      <xdr:colOff>38100</xdr:colOff>
      <xdr:row>77</xdr:row>
      <xdr:rowOff>104947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96074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79115</xdr:rowOff>
    </xdr:from>
    <xdr:to>
      <xdr:col>24</xdr:col>
      <xdr:colOff>63500</xdr:colOff>
      <xdr:row>96</xdr:row>
      <xdr:rowOff>116239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38315"/>
          <a:ext cx="838200" cy="3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116239</xdr:rowOff>
    </xdr:from>
    <xdr:to>
      <xdr:col>19</xdr:col>
      <xdr:colOff>177800</xdr:colOff>
      <xdr:row>96</xdr:row>
      <xdr:rowOff>144518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75439"/>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144518</xdr:rowOff>
    </xdr:from>
    <xdr:to>
      <xdr:col>15</xdr:col>
      <xdr:colOff>50800</xdr:colOff>
      <xdr:row>96</xdr:row>
      <xdr:rowOff>149175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03718"/>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126498</xdr:rowOff>
    </xdr:from>
    <xdr:to>
      <xdr:col>10</xdr:col>
      <xdr:colOff>114300</xdr:colOff>
      <xdr:row>96</xdr:row>
      <xdr:rowOff>149175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8569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28315</xdr:rowOff>
    </xdr:from>
    <xdr:to>
      <xdr:col>24</xdr:col>
      <xdr:colOff>114300</xdr:colOff>
      <xdr:row>96</xdr:row>
      <xdr:rowOff>129915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6742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65439</xdr:rowOff>
    </xdr:from>
    <xdr:to>
      <xdr:col>20</xdr:col>
      <xdr:colOff>38100</xdr:colOff>
      <xdr:row>96</xdr:row>
      <xdr:rowOff>167039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93718</xdr:rowOff>
    </xdr:from>
    <xdr:to>
      <xdr:col>15</xdr:col>
      <xdr:colOff>101600</xdr:colOff>
      <xdr:row>97</xdr:row>
      <xdr:rowOff>23868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98375</xdr:rowOff>
    </xdr:from>
    <xdr:to>
      <xdr:col>10</xdr:col>
      <xdr:colOff>165100</xdr:colOff>
      <xdr:row>97</xdr:row>
      <xdr:rowOff>28525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75698</xdr:rowOff>
    </xdr:from>
    <xdr:to>
      <xdr:col>6</xdr:col>
      <xdr:colOff>38100</xdr:colOff>
      <xdr:row>97</xdr:row>
      <xdr:rowOff>5848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137414</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137414</xdr:rowOff>
    </xdr:from>
    <xdr:to>
      <xdr:col>50</xdr:col>
      <xdr:colOff>114300</xdr:colOff>
      <xdr:row>38</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137871</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7891</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87071</xdr:rowOff>
    </xdr:from>
    <xdr:to>
      <xdr:col>36</xdr:col>
      <xdr:colOff>165100</xdr:colOff>
      <xdr:row>39</xdr:row>
      <xdr:rowOff>17221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8348</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82250</xdr:rowOff>
    </xdr:from>
    <xdr:to>
      <xdr:col>55</xdr:col>
      <xdr:colOff>0</xdr:colOff>
      <xdr:row>58</xdr:row>
      <xdr:rowOff>158541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26350"/>
          <a:ext cx="838200" cy="7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82250</xdr:rowOff>
    </xdr:from>
    <xdr:to>
      <xdr:col>50</xdr:col>
      <xdr:colOff>114300</xdr:colOff>
      <xdr:row>58</xdr:row>
      <xdr:rowOff>111648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2635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111648</xdr:rowOff>
    </xdr:from>
    <xdr:to>
      <xdr:col>45</xdr:col>
      <xdr:colOff>177800</xdr:colOff>
      <xdr:row>58</xdr:row>
      <xdr:rowOff>154053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5748"/>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154053</xdr:rowOff>
    </xdr:from>
    <xdr:to>
      <xdr:col>41</xdr:col>
      <xdr:colOff>50800</xdr:colOff>
      <xdr:row>58</xdr:row>
      <xdr:rowOff>156190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98153"/>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107741</xdr:rowOff>
    </xdr:from>
    <xdr:to>
      <xdr:col>55</xdr:col>
      <xdr:colOff>50800</xdr:colOff>
      <xdr:row>59</xdr:row>
      <xdr:rowOff>37891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31450</xdr:rowOff>
    </xdr:from>
    <xdr:to>
      <xdr:col>50</xdr:col>
      <xdr:colOff>165100</xdr:colOff>
      <xdr:row>58</xdr:row>
      <xdr:rowOff>133050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149577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75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60848</xdr:rowOff>
    </xdr:from>
    <xdr:to>
      <xdr:col>46</xdr:col>
      <xdr:colOff>38100</xdr:colOff>
      <xdr:row>58</xdr:row>
      <xdr:rowOff>162448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7525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103253</xdr:rowOff>
    </xdr:from>
    <xdr:to>
      <xdr:col>41</xdr:col>
      <xdr:colOff>101600</xdr:colOff>
      <xdr:row>59</xdr:row>
      <xdr:rowOff>33403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24530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105390</xdr:rowOff>
    </xdr:from>
    <xdr:to>
      <xdr:col>36</xdr:col>
      <xdr:colOff>165100</xdr:colOff>
      <xdr:row>59</xdr:row>
      <xdr:rowOff>35540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26667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27997</xdr:rowOff>
    </xdr:from>
    <xdr:to>
      <xdr:col>55</xdr:col>
      <xdr:colOff>0</xdr:colOff>
      <xdr:row>78</xdr:row>
      <xdr:rowOff>94276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01097"/>
          <a:ext cx="838200" cy="6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94276</xdr:rowOff>
    </xdr:from>
    <xdr:to>
      <xdr:col>50</xdr:col>
      <xdr:colOff>114300</xdr:colOff>
      <xdr:row>78</xdr:row>
      <xdr:rowOff>97030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67376"/>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150887</xdr:rowOff>
    </xdr:from>
    <xdr:to>
      <xdr:col>45</xdr:col>
      <xdr:colOff>177800</xdr:colOff>
      <xdr:row>78</xdr:row>
      <xdr:rowOff>97030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52537"/>
          <a:ext cx="889000" cy="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150887</xdr:rowOff>
    </xdr:from>
    <xdr:to>
      <xdr:col>41</xdr:col>
      <xdr:colOff>50800</xdr:colOff>
      <xdr:row>78</xdr:row>
      <xdr:rowOff>97354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52537"/>
          <a:ext cx="889000" cy="1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148647</xdr:rowOff>
    </xdr:from>
    <xdr:to>
      <xdr:col>55</xdr:col>
      <xdr:colOff>50800</xdr:colOff>
      <xdr:row>78</xdr:row>
      <xdr:rowOff>78797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43476</xdr:rowOff>
    </xdr:from>
    <xdr:to>
      <xdr:col>50</xdr:col>
      <xdr:colOff>165100</xdr:colOff>
      <xdr:row>78</xdr:row>
      <xdr:rowOff>145076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136203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0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46230</xdr:rowOff>
    </xdr:from>
    <xdr:to>
      <xdr:col>46</xdr:col>
      <xdr:colOff>38100</xdr:colOff>
      <xdr:row>78</xdr:row>
      <xdr:rowOff>147830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138957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100087</xdr:rowOff>
    </xdr:from>
    <xdr:to>
      <xdr:col>41</xdr:col>
      <xdr:colOff>101600</xdr:colOff>
      <xdr:row>78</xdr:row>
      <xdr:rowOff>30237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46764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46554</xdr:rowOff>
    </xdr:from>
    <xdr:to>
      <xdr:col>36</xdr:col>
      <xdr:colOff>165100</xdr:colOff>
      <xdr:row>78</xdr:row>
      <xdr:rowOff>148154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139281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1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119858</xdr:rowOff>
    </xdr:from>
    <xdr:to>
      <xdr:col>55</xdr:col>
      <xdr:colOff>0</xdr:colOff>
      <xdr:row>98</xdr:row>
      <xdr:rowOff>124478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21958"/>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120186</xdr:rowOff>
    </xdr:from>
    <xdr:to>
      <xdr:col>50</xdr:col>
      <xdr:colOff>114300</xdr:colOff>
      <xdr:row>98</xdr:row>
      <xdr:rowOff>124478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922286"/>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113309</xdr:rowOff>
    </xdr:from>
    <xdr:to>
      <xdr:col>45</xdr:col>
      <xdr:colOff>177800</xdr:colOff>
      <xdr:row>98</xdr:row>
      <xdr:rowOff>120186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15409"/>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113309</xdr:rowOff>
    </xdr:from>
    <xdr:to>
      <xdr:col>41</xdr:col>
      <xdr:colOff>50800</xdr:colOff>
      <xdr:row>98</xdr:row>
      <xdr:rowOff>121408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91540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69058</xdr:rowOff>
    </xdr:from>
    <xdr:to>
      <xdr:col>55</xdr:col>
      <xdr:colOff>50800</xdr:colOff>
      <xdr:row>98</xdr:row>
      <xdr:rowOff>170658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155435</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73678</xdr:rowOff>
    </xdr:from>
    <xdr:to>
      <xdr:col>50</xdr:col>
      <xdr:colOff>165100</xdr:colOff>
      <xdr:row>99</xdr:row>
      <xdr:rowOff>3828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166405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69386</xdr:rowOff>
    </xdr:from>
    <xdr:to>
      <xdr:col>46</xdr:col>
      <xdr:colOff>38100</xdr:colOff>
      <xdr:row>98</xdr:row>
      <xdr:rowOff>170986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162113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62509</xdr:rowOff>
    </xdr:from>
    <xdr:to>
      <xdr:col>41</xdr:col>
      <xdr:colOff>101600</xdr:colOff>
      <xdr:row>98</xdr:row>
      <xdr:rowOff>164109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70608</xdr:rowOff>
    </xdr:from>
    <xdr:to>
      <xdr:col>36</xdr:col>
      <xdr:colOff>165100</xdr:colOff>
      <xdr:row>99</xdr:row>
      <xdr:rowOff>758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163335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140071</xdr:rowOff>
    </xdr:from>
    <xdr:to>
      <xdr:col>85</xdr:col>
      <xdr:colOff>127000</xdr:colOff>
      <xdr:row>38</xdr:row>
      <xdr:rowOff>40656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83721"/>
          <a:ext cx="838200" cy="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16443</xdr:rowOff>
    </xdr:from>
    <xdr:to>
      <xdr:col>81</xdr:col>
      <xdr:colOff>50800</xdr:colOff>
      <xdr:row>38</xdr:row>
      <xdr:rowOff>40656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31543"/>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16443</xdr:rowOff>
    </xdr:from>
    <xdr:to>
      <xdr:col>76</xdr:col>
      <xdr:colOff>114300</xdr:colOff>
      <xdr:row>38</xdr:row>
      <xdr:rowOff>24719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31543"/>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2398</xdr:rowOff>
    </xdr:from>
    <xdr:to>
      <xdr:col>71</xdr:col>
      <xdr:colOff>177800</xdr:colOff>
      <xdr:row>38</xdr:row>
      <xdr:rowOff>24719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174598"/>
          <a:ext cx="889000" cy="36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89271</xdr:rowOff>
    </xdr:from>
    <xdr:to>
      <xdr:col>85</xdr:col>
      <xdr:colOff>177800</xdr:colOff>
      <xdr:row>38</xdr:row>
      <xdr:rowOff>19421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52277</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161306</xdr:rowOff>
    </xdr:from>
    <xdr:to>
      <xdr:col>81</xdr:col>
      <xdr:colOff>101600</xdr:colOff>
      <xdr:row>38</xdr:row>
      <xdr:rowOff>91456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82583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137094</xdr:rowOff>
    </xdr:from>
    <xdr:to>
      <xdr:col>76</xdr:col>
      <xdr:colOff>165100</xdr:colOff>
      <xdr:row>38</xdr:row>
      <xdr:rowOff>67244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58370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145369</xdr:rowOff>
    </xdr:from>
    <xdr:to>
      <xdr:col>72</xdr:col>
      <xdr:colOff>38100</xdr:colOff>
      <xdr:row>38</xdr:row>
      <xdr:rowOff>75519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66646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123048</xdr:rowOff>
    </xdr:from>
    <xdr:to>
      <xdr:col>67</xdr:col>
      <xdr:colOff>101600</xdr:colOff>
      <xdr:row>36</xdr:row>
      <xdr:rowOff>53198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1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69725</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14795" y="58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96834</xdr:rowOff>
    </xdr:from>
    <xdr:to>
      <xdr:col>85</xdr:col>
      <xdr:colOff>127000</xdr:colOff>
      <xdr:row>58</xdr:row>
      <xdr:rowOff>108078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40934"/>
          <a:ext cx="8382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108078</xdr:rowOff>
    </xdr:from>
    <xdr:to>
      <xdr:col>81</xdr:col>
      <xdr:colOff>50800</xdr:colOff>
      <xdr:row>58</xdr:row>
      <xdr:rowOff>136452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52178"/>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136452</xdr:rowOff>
    </xdr:from>
    <xdr:to>
      <xdr:col>76</xdr:col>
      <xdr:colOff>114300</xdr:colOff>
      <xdr:row>58</xdr:row>
      <xdr:rowOff>140920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80552"/>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137692</xdr:rowOff>
    </xdr:from>
    <xdr:to>
      <xdr:col>71</xdr:col>
      <xdr:colOff>177800</xdr:colOff>
      <xdr:row>58</xdr:row>
      <xdr:rowOff>140920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81792"/>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46034</xdr:rowOff>
    </xdr:from>
    <xdr:to>
      <xdr:col>85</xdr:col>
      <xdr:colOff>177800</xdr:colOff>
      <xdr:row>58</xdr:row>
      <xdr:rowOff>147634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5411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7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57278</xdr:rowOff>
    </xdr:from>
    <xdr:to>
      <xdr:col>81</xdr:col>
      <xdr:colOff>101600</xdr:colOff>
      <xdr:row>58</xdr:row>
      <xdr:rowOff>158878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3955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85652</xdr:rowOff>
    </xdr:from>
    <xdr:to>
      <xdr:col>76</xdr:col>
      <xdr:colOff>165100</xdr:colOff>
      <xdr:row>59</xdr:row>
      <xdr:rowOff>15802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90120</xdr:rowOff>
    </xdr:from>
    <xdr:to>
      <xdr:col>72</xdr:col>
      <xdr:colOff>38100</xdr:colOff>
      <xdr:row>59</xdr:row>
      <xdr:rowOff>20270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36797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86892</xdr:rowOff>
    </xdr:from>
    <xdr:to>
      <xdr:col>67</xdr:col>
      <xdr:colOff>101600</xdr:colOff>
      <xdr:row>59</xdr:row>
      <xdr:rowOff>17042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3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33569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126678</xdr:rowOff>
    </xdr:from>
    <xdr:to>
      <xdr:col>85</xdr:col>
      <xdr:colOff>127000</xdr:colOff>
      <xdr:row>78</xdr:row>
      <xdr:rowOff>127051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99778"/>
          <a:ext cx="8382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127051</xdr:rowOff>
    </xdr:from>
    <xdr:to>
      <xdr:col>81</xdr:col>
      <xdr:colOff>50800</xdr:colOff>
      <xdr:row>79</xdr:row>
      <xdr:rowOff>40453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00151"/>
          <a:ext cx="889000" cy="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37009</xdr:rowOff>
    </xdr:from>
    <xdr:to>
      <xdr:col>76</xdr:col>
      <xdr:colOff>114300</xdr:colOff>
      <xdr:row>79</xdr:row>
      <xdr:rowOff>40453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1559"/>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35996</xdr:rowOff>
    </xdr:from>
    <xdr:to>
      <xdr:col>71</xdr:col>
      <xdr:colOff>177800</xdr:colOff>
      <xdr:row>79</xdr:row>
      <xdr:rowOff>37009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054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75878</xdr:rowOff>
    </xdr:from>
    <xdr:to>
      <xdr:col>85</xdr:col>
      <xdr:colOff>177800</xdr:colOff>
      <xdr:row>79</xdr:row>
      <xdr:rowOff>6028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35255</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76251</xdr:rowOff>
    </xdr:from>
    <xdr:to>
      <xdr:col>81</xdr:col>
      <xdr:colOff>101600</xdr:colOff>
      <xdr:row>79</xdr:row>
      <xdr:rowOff>6401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22928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161103</xdr:rowOff>
    </xdr:from>
    <xdr:to>
      <xdr:col>76</xdr:col>
      <xdr:colOff>165100</xdr:colOff>
      <xdr:row>79</xdr:row>
      <xdr:rowOff>91253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82380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157659</xdr:rowOff>
    </xdr:from>
    <xdr:to>
      <xdr:col>72</xdr:col>
      <xdr:colOff>38100</xdr:colOff>
      <xdr:row>79</xdr:row>
      <xdr:rowOff>87809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78936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156646</xdr:rowOff>
    </xdr:from>
    <xdr:to>
      <xdr:col>67</xdr:col>
      <xdr:colOff>101600</xdr:colOff>
      <xdr:row>79</xdr:row>
      <xdr:rowOff>86796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77923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53752</xdr:rowOff>
    </xdr:from>
    <xdr:to>
      <xdr:col>85</xdr:col>
      <xdr:colOff>127000</xdr:colOff>
      <xdr:row>96</xdr:row>
      <xdr:rowOff>65439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512952"/>
          <a:ext cx="8382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53752</xdr:rowOff>
    </xdr:from>
    <xdr:to>
      <xdr:col>81</xdr:col>
      <xdr:colOff>50800</xdr:colOff>
      <xdr:row>96</xdr:row>
      <xdr:rowOff>64250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12952"/>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64250</xdr:rowOff>
    </xdr:from>
    <xdr:to>
      <xdr:col>76</xdr:col>
      <xdr:colOff>114300</xdr:colOff>
      <xdr:row>96</xdr:row>
      <xdr:rowOff>68503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23450"/>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68503</xdr:rowOff>
    </xdr:from>
    <xdr:to>
      <xdr:col>71</xdr:col>
      <xdr:colOff>177800</xdr:colOff>
      <xdr:row>96</xdr:row>
      <xdr:rowOff>85441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527703"/>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14639</xdr:rowOff>
    </xdr:from>
    <xdr:to>
      <xdr:col>85</xdr:col>
      <xdr:colOff>177800</xdr:colOff>
      <xdr:row>96</xdr:row>
      <xdr:rowOff>116239</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164516</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2952</xdr:rowOff>
    </xdr:from>
    <xdr:to>
      <xdr:col>81</xdr:col>
      <xdr:colOff>101600</xdr:colOff>
      <xdr:row>96</xdr:row>
      <xdr:rowOff>104552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95679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13450</xdr:rowOff>
    </xdr:from>
    <xdr:to>
      <xdr:col>76</xdr:col>
      <xdr:colOff>165100</xdr:colOff>
      <xdr:row>96</xdr:row>
      <xdr:rowOff>115050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106177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17703</xdr:rowOff>
    </xdr:from>
    <xdr:to>
      <xdr:col>72</xdr:col>
      <xdr:colOff>38100</xdr:colOff>
      <xdr:row>96</xdr:row>
      <xdr:rowOff>119303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110430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34641</xdr:rowOff>
    </xdr:from>
    <xdr:to>
      <xdr:col>67</xdr:col>
      <xdr:colOff>101600</xdr:colOff>
      <xdr:row>96</xdr:row>
      <xdr:rowOff>136241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127368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教育費は、類似団体内平均値に比べ</a:t>
          </a:r>
          <a:r>
            <a:rPr kumimoji="1" lang="en-US" altLang="ja-JP" sz="1300">
              <a:latin typeface="ＭＳ Ｐゴシック" panose="020B0600070205080204" pitchFamily="50" charset="-128"/>
              <a:ea typeface="ＭＳ Ｐゴシック" panose="020B0600070205080204" pitchFamily="50" charset="-128"/>
            </a:rPr>
            <a:t>26,660</a:t>
          </a:r>
          <a:r>
            <a:rPr kumimoji="1" lang="ja-JP" altLang="en-US" sz="1300">
              <a:latin typeface="ＭＳ Ｐゴシック" panose="020B0600070205080204" pitchFamily="50" charset="-128"/>
              <a:ea typeface="ＭＳ Ｐゴシック" panose="020B0600070205080204" pitchFamily="50" charset="-128"/>
            </a:rPr>
            <a:t>円増加している。これは、児童用タブレット購入事業（</a:t>
          </a:r>
          <a:r>
            <a:rPr kumimoji="1" lang="en-US" altLang="ja-JP" sz="1300">
              <a:latin typeface="ＭＳ Ｐゴシック" panose="020B0600070205080204" pitchFamily="50" charset="-128"/>
              <a:ea typeface="ＭＳ Ｐゴシック" panose="020B0600070205080204" pitchFamily="50" charset="-128"/>
            </a:rPr>
            <a:t>35,145</a:t>
          </a:r>
          <a:r>
            <a:rPr kumimoji="1" lang="ja-JP" altLang="en-US" sz="1300">
              <a:latin typeface="ＭＳ Ｐゴシック" panose="020B0600070205080204" pitchFamily="50" charset="-128"/>
              <a:ea typeface="ＭＳ Ｐゴシック" panose="020B0600070205080204" pitchFamily="50" charset="-128"/>
            </a:rPr>
            <a:t>千円）が増加したためである。災害復旧費は、地震に伴う災害復旧事業の増加によるものである。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財政調整基金９５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４９６千円及び減債基金２８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７０４千円の取崩を行ったことにより、減額となっている。また、実質収支額は、令和元年度１．９１％マイナスとなっている。</a:t>
          </a:r>
        </a:p>
        <a:p>
          <a:r>
            <a:rPr kumimoji="1" lang="ja-JP" altLang="en-US" sz="1400">
              <a:latin typeface="ＭＳ ゴシック" pitchFamily="49" charset="-128"/>
              <a:ea typeface="ＭＳ ゴシック" pitchFamily="49" charset="-128"/>
            </a:rPr>
            <a:t>　今後も、事務事業の見直しや行財政改革を推進し、健全な行財政運営に努めていく。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以外の特別会計において、実質赤字は生じておらず、すべて黒字決算となっている。また、公営企業である工業用地造成事業会計（法適）、住宅用地造成事業会計（法適）、水道事業会計（法適）、農業集落排水処理事業特別会計（法非適）の各会計についても資金の不足額は発生していない。標準財政規模比では、住宅用地造成事業会計が大きなウエイトを示している。これは住宅用地２４４百万円のまだ販売になっていない分譲資産があ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S16"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4964176</v>
      </c>
      <c r="BO4" s="433"/>
      <c r="BP4" s="433"/>
      <c r="BQ4" s="433"/>
      <c r="BR4" s="433"/>
      <c r="BS4" s="433"/>
      <c r="BT4" s="433"/>
      <c r="BU4" s="434"/>
      <c r="BV4" s="432">
        <v>4545659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11.8</v>
      </c>
      <c r="CU4" s="439"/>
      <c r="CV4" s="439"/>
      <c r="CW4" s="439"/>
      <c r="CX4" s="439"/>
      <c r="CY4" s="439"/>
      <c r="CZ4" s="439"/>
      <c r="DA4" s="440"/>
      <c r="DB4" s="438">
        <v>13.7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4402487</v>
      </c>
      <c r="BO5" s="470"/>
      <c r="BP5" s="470"/>
      <c r="BQ5" s="470"/>
      <c r="BR5" s="470"/>
      <c r="BS5" s="470"/>
      <c r="BT5" s="470"/>
      <c r="BU5" s="471"/>
      <c r="BV5" s="469">
        <v>4095438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88.9</v>
      </c>
      <c r="CU5" s="467"/>
      <c r="CV5" s="467"/>
      <c r="CW5" s="467"/>
      <c r="CX5" s="467"/>
      <c r="CY5" s="467"/>
      <c r="CZ5" s="467"/>
      <c r="DA5" s="468"/>
      <c r="DB5" s="466">
        <v>92.1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561689</v>
      </c>
      <c r="BO6" s="470"/>
      <c r="BP6" s="470"/>
      <c r="BQ6" s="470"/>
      <c r="BR6" s="470"/>
      <c r="BS6" s="470"/>
      <c r="BT6" s="470"/>
      <c r="BU6" s="471"/>
      <c r="BV6" s="469">
        <v>450221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93.6</v>
      </c>
      <c r="CU6" s="507"/>
      <c r="CV6" s="507"/>
      <c r="CW6" s="507"/>
      <c r="CX6" s="507"/>
      <c r="CY6" s="507"/>
      <c r="CZ6" s="507"/>
      <c r="DA6" s="508"/>
      <c r="DB6" s="506">
        <v>96.4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272191</v>
      </c>
      <c r="BO7" s="470"/>
      <c r="BP7" s="470"/>
      <c r="BQ7" s="470"/>
      <c r="BR7" s="470"/>
      <c r="BS7" s="470"/>
      <c r="BT7" s="470"/>
      <c r="BU7" s="471"/>
      <c r="BV7" s="469">
        <v>128693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2455433</v>
      </c>
      <c r="CU7" s="470"/>
      <c r="CV7" s="470"/>
      <c r="CW7" s="470"/>
      <c r="CX7" s="470"/>
      <c r="CY7" s="470"/>
      <c r="CZ7" s="470"/>
      <c r="DA7" s="471"/>
      <c r="DB7" s="469">
        <v>2346945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289498</v>
      </c>
      <c r="BO8" s="470"/>
      <c r="BP8" s="470"/>
      <c r="BQ8" s="470"/>
      <c r="BR8" s="470"/>
      <c r="BS8" s="470"/>
      <c r="BT8" s="470"/>
      <c r="BU8" s="471"/>
      <c r="BV8" s="469">
        <v>321528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6213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-32030</v>
      </c>
      <c r="BO9" s="470"/>
      <c r="BP9" s="470"/>
      <c r="BQ9" s="470"/>
      <c r="BR9" s="470"/>
      <c r="BS9" s="470"/>
      <c r="BT9" s="470"/>
      <c r="BU9" s="471"/>
      <c r="BV9" s="469">
        <v>-56119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6495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102</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6358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95496</v>
      </c>
      <c r="BO12" s="470"/>
      <c r="BP12" s="470"/>
      <c r="BQ12" s="470"/>
      <c r="BR12" s="470"/>
      <c r="BS12" s="470"/>
      <c r="BT12" s="470"/>
      <c r="BU12" s="471"/>
      <c r="BV12" s="469">
        <v>149433</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6230</v>
      </c>
      <c r="S13" s="554"/>
      <c r="T13" s="554"/>
      <c r="U13" s="554"/>
      <c r="V13" s="555"/>
      <c r="W13" s="485" t="s">
        <v>138</v>
      </c>
      <c r="X13" s="486"/>
      <c r="Y13" s="486"/>
      <c r="Z13" s="486"/>
      <c r="AA13" s="486"/>
      <c r="AB13" s="476"/>
      <c r="AC13" s="520">
        <v>469</v>
      </c>
      <c r="AD13" s="521"/>
      <c r="AE13" s="521"/>
      <c r="AF13" s="521"/>
      <c r="AG13" s="563"/>
      <c r="AH13" s="520">
        <v>466</v>
      </c>
      <c r="AI13" s="521"/>
      <c r="AJ13" s="521"/>
      <c r="AK13" s="521"/>
      <c r="AL13" s="522"/>
      <c r="AM13" s="498" t="s">
        <v>139</v>
      </c>
      <c r="AN13" s="499"/>
      <c r="AO13" s="499"/>
      <c r="AP13" s="499"/>
      <c r="AQ13" s="499"/>
      <c r="AR13" s="499"/>
      <c r="AS13" s="499"/>
      <c r="AT13" s="500"/>
      <c r="AU13" s="501" t="s">
        <v>134</v>
      </c>
      <c r="AV13" s="502"/>
      <c r="AW13" s="502"/>
      <c r="AX13" s="502"/>
      <c r="AY13" s="503" t="s">
        <v>140</v>
      </c>
      <c r="AZ13" s="504"/>
      <c r="BA13" s="504"/>
      <c r="BB13" s="504"/>
      <c r="BC13" s="504"/>
      <c r="BD13" s="504"/>
      <c r="BE13" s="504"/>
      <c r="BF13" s="504"/>
      <c r="BG13" s="504"/>
      <c r="BH13" s="504"/>
      <c r="BI13" s="504"/>
      <c r="BJ13" s="504"/>
      <c r="BK13" s="504"/>
      <c r="BL13" s="504"/>
      <c r="BM13" s="505"/>
      <c r="BN13" s="469">
        <v>-127526</v>
      </c>
      <c r="BO13" s="470"/>
      <c r="BP13" s="470"/>
      <c r="BQ13" s="470"/>
      <c r="BR13" s="470"/>
      <c r="BS13" s="470"/>
      <c r="BT13" s="470"/>
      <c r="BU13" s="471"/>
      <c r="BV13" s="469">
        <v>-205552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8.3000000000000007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6443</v>
      </c>
      <c r="S14" s="554"/>
      <c r="T14" s="554"/>
      <c r="U14" s="554"/>
      <c r="V14" s="555"/>
      <c r="W14" s="459"/>
      <c r="X14" s="460"/>
      <c r="Y14" s="460"/>
      <c r="Z14" s="460"/>
      <c r="AA14" s="460"/>
      <c r="AB14" s="449"/>
      <c r="AC14" s="556">
        <v>13.8</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6307</v>
      </c>
      <c r="S15" s="554"/>
      <c r="T15" s="554"/>
      <c r="U15" s="554"/>
      <c r="V15" s="555"/>
      <c r="W15" s="485" t="s">
        <v>145</v>
      </c>
      <c r="X15" s="486"/>
      <c r="Y15" s="486"/>
      <c r="Z15" s="486"/>
      <c r="AA15" s="486"/>
      <c r="AB15" s="476"/>
      <c r="AC15" s="520">
        <v>1353</v>
      </c>
      <c r="AD15" s="521"/>
      <c r="AE15" s="521"/>
      <c r="AF15" s="521"/>
      <c r="AG15" s="563"/>
      <c r="AH15" s="520">
        <v>1336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1205017</v>
      </c>
      <c r="BO15" s="433"/>
      <c r="BP15" s="433"/>
      <c r="BQ15" s="433"/>
      <c r="BR15" s="433"/>
      <c r="BS15" s="433"/>
      <c r="BT15" s="433"/>
      <c r="BU15" s="434"/>
      <c r="BV15" s="432">
        <v>1164921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39.799999999999997</v>
      </c>
      <c r="AD16" s="557"/>
      <c r="AE16" s="557"/>
      <c r="AF16" s="557"/>
      <c r="AG16" s="558"/>
      <c r="AH16" s="556">
        <v>40.299999999999997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2004201</v>
      </c>
      <c r="BO16" s="470"/>
      <c r="BP16" s="470"/>
      <c r="BQ16" s="470"/>
      <c r="BR16" s="470"/>
      <c r="BS16" s="470"/>
      <c r="BT16" s="470"/>
      <c r="BU16" s="471"/>
      <c r="BV16" s="469">
        <v>1909535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1579</v>
      </c>
      <c r="AD17" s="521"/>
      <c r="AE17" s="521"/>
      <c r="AF17" s="521"/>
      <c r="AG17" s="563"/>
      <c r="AH17" s="520">
        <v>1515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1541119</v>
      </c>
      <c r="BO17" s="470"/>
      <c r="BP17" s="470"/>
      <c r="BQ17" s="470"/>
      <c r="BR17" s="470"/>
      <c r="BS17" s="470"/>
      <c r="BT17" s="470"/>
      <c r="BU17" s="471"/>
      <c r="BV17" s="469">
        <v>1497959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35.43</v>
      </c>
      <c r="M18" s="585"/>
      <c r="N18" s="585"/>
      <c r="O18" s="585"/>
      <c r="P18" s="585"/>
      <c r="Q18" s="585"/>
      <c r="R18" s="586"/>
      <c r="S18" s="586"/>
      <c r="T18" s="586"/>
      <c r="U18" s="586"/>
      <c r="V18" s="587"/>
      <c r="W18" s="487"/>
      <c r="X18" s="488"/>
      <c r="Y18" s="488"/>
      <c r="Z18" s="488"/>
      <c r="AA18" s="488"/>
      <c r="AB18" s="479"/>
      <c r="AC18" s="588">
        <v>46.4</v>
      </c>
      <c r="AD18" s="589"/>
      <c r="AE18" s="589"/>
      <c r="AF18" s="589"/>
      <c r="AG18" s="590"/>
      <c r="AH18" s="588">
        <v>45.7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2131688</v>
      </c>
      <c r="BO18" s="470"/>
      <c r="BP18" s="470"/>
      <c r="BQ18" s="470"/>
      <c r="BR18" s="470"/>
      <c r="BS18" s="470"/>
      <c r="BT18" s="470"/>
      <c r="BU18" s="471"/>
      <c r="BV18" s="469">
        <v>2159847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175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3199410</v>
      </c>
      <c r="BO19" s="470"/>
      <c r="BP19" s="470"/>
      <c r="BQ19" s="470"/>
      <c r="BR19" s="470"/>
      <c r="BS19" s="470"/>
      <c r="BT19" s="470"/>
      <c r="BU19" s="471"/>
      <c r="BV19" s="469">
        <v>3237999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2089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4100443</v>
      </c>
      <c r="BO23" s="470"/>
      <c r="BP23" s="470"/>
      <c r="BQ23" s="470"/>
      <c r="BR23" s="470"/>
      <c r="BS23" s="470"/>
      <c r="BT23" s="470"/>
      <c r="BU23" s="471"/>
      <c r="BV23" s="469">
        <v>4140061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3915</v>
      </c>
      <c r="R24" s="521"/>
      <c r="S24" s="521"/>
      <c r="T24" s="521"/>
      <c r="U24" s="521"/>
      <c r="V24" s="563"/>
      <c r="W24" s="622"/>
      <c r="X24" s="610"/>
      <c r="Y24" s="611"/>
      <c r="Z24" s="519" t="s">
        <v>169</v>
      </c>
      <c r="AA24" s="499"/>
      <c r="AB24" s="499"/>
      <c r="AC24" s="499"/>
      <c r="AD24" s="499"/>
      <c r="AE24" s="499"/>
      <c r="AF24" s="499"/>
      <c r="AG24" s="500"/>
      <c r="AH24" s="520">
        <v>45</v>
      </c>
      <c r="AI24" s="521"/>
      <c r="AJ24" s="521"/>
      <c r="AK24" s="521"/>
      <c r="AL24" s="563"/>
      <c r="AM24" s="520">
        <v>149220</v>
      </c>
      <c r="AN24" s="521"/>
      <c r="AO24" s="521"/>
      <c r="AP24" s="521"/>
      <c r="AQ24" s="521"/>
      <c r="AR24" s="563"/>
      <c r="AS24" s="520">
        <v>3316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923166</v>
      </c>
      <c r="BO24" s="470"/>
      <c r="BP24" s="470"/>
      <c r="BQ24" s="470"/>
      <c r="BR24" s="470"/>
      <c r="BS24" s="470"/>
      <c r="BT24" s="470"/>
      <c r="BU24" s="471"/>
      <c r="BV24" s="469">
        <v>1018814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5900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68</v>
      </c>
      <c r="BO25" s="433"/>
      <c r="BP25" s="433"/>
      <c r="BQ25" s="433"/>
      <c r="BR25" s="433"/>
      <c r="BS25" s="433"/>
      <c r="BT25" s="433"/>
      <c r="BU25" s="434"/>
      <c r="BV25" s="432">
        <v>110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5350</v>
      </c>
      <c r="R26" s="521"/>
      <c r="S26" s="521"/>
      <c r="T26" s="521"/>
      <c r="U26" s="521"/>
      <c r="V26" s="563"/>
      <c r="W26" s="622"/>
      <c r="X26" s="610"/>
      <c r="Y26" s="611"/>
      <c r="Z26" s="519" t="s">
        <v>176</v>
      </c>
      <c r="AA26" s="632"/>
      <c r="AB26" s="632"/>
      <c r="AC26" s="632"/>
      <c r="AD26" s="632"/>
      <c r="AE26" s="632"/>
      <c r="AF26" s="632"/>
      <c r="AG26" s="633"/>
      <c r="AH26" s="520">
        <v>2</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3110</v>
      </c>
      <c r="R27" s="521"/>
      <c r="S27" s="521"/>
      <c r="T27" s="521"/>
      <c r="U27" s="521"/>
      <c r="V27" s="563"/>
      <c r="W27" s="622"/>
      <c r="X27" s="610"/>
      <c r="Y27" s="611"/>
      <c r="Z27" s="519" t="s">
        <v>180</v>
      </c>
      <c r="AA27" s="499"/>
      <c r="AB27" s="499"/>
      <c r="AC27" s="499"/>
      <c r="AD27" s="499"/>
      <c r="AE27" s="499"/>
      <c r="AF27" s="499"/>
      <c r="AG27" s="500"/>
      <c r="AH27" s="520">
        <v>8</v>
      </c>
      <c r="AI27" s="521"/>
      <c r="AJ27" s="521"/>
      <c r="AK27" s="521"/>
      <c r="AL27" s="563"/>
      <c r="AM27" s="520">
        <v>24520</v>
      </c>
      <c r="AN27" s="521"/>
      <c r="AO27" s="521"/>
      <c r="AP27" s="521"/>
      <c r="AQ27" s="521"/>
      <c r="AR27" s="563"/>
      <c r="AS27" s="520">
        <v>3065</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113505</v>
      </c>
      <c r="BO27" s="646"/>
      <c r="BP27" s="646"/>
      <c r="BQ27" s="646"/>
      <c r="BR27" s="646"/>
      <c r="BS27" s="646"/>
      <c r="BT27" s="646"/>
      <c r="BU27" s="647"/>
      <c r="BV27" s="645">
        <v>113505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2490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173</v>
      </c>
      <c r="AN28" s="521"/>
      <c r="AO28" s="521"/>
      <c r="AP28" s="521"/>
      <c r="AQ28" s="521"/>
      <c r="AR28" s="563"/>
      <c r="AS28" s="520" t="s">
        <v>128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657826</v>
      </c>
      <c r="BO28" s="433"/>
      <c r="BP28" s="433"/>
      <c r="BQ28" s="433"/>
      <c r="BR28" s="433"/>
      <c r="BS28" s="433"/>
      <c r="BT28" s="433"/>
      <c r="BU28" s="434"/>
      <c r="BV28" s="432">
        <v>753322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8</v>
      </c>
      <c r="M29" s="521"/>
      <c r="N29" s="521"/>
      <c r="O29" s="521"/>
      <c r="P29" s="563"/>
      <c r="Q29" s="520">
        <v>2250</v>
      </c>
      <c r="R29" s="521"/>
      <c r="S29" s="521"/>
      <c r="T29" s="521"/>
      <c r="U29" s="521"/>
      <c r="V29" s="563"/>
      <c r="W29" s="623"/>
      <c r="X29" s="624"/>
      <c r="Y29" s="625"/>
      <c r="Z29" s="519" t="s">
        <v>186</v>
      </c>
      <c r="AA29" s="499"/>
      <c r="AB29" s="499"/>
      <c r="AC29" s="499"/>
      <c r="AD29" s="499"/>
      <c r="AE29" s="499"/>
      <c r="AF29" s="499"/>
      <c r="AG29" s="500"/>
      <c r="AH29" s="520">
        <v>53</v>
      </c>
      <c r="AI29" s="521"/>
      <c r="AJ29" s="521"/>
      <c r="AK29" s="521"/>
      <c r="AL29" s="563"/>
      <c r="AM29" s="520">
        <v>173740</v>
      </c>
      <c r="AN29" s="521"/>
      <c r="AO29" s="521"/>
      <c r="AP29" s="521"/>
      <c r="AQ29" s="521"/>
      <c r="AR29" s="563"/>
      <c r="AS29" s="520">
        <v>3278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30447</v>
      </c>
      <c r="BO29" s="470"/>
      <c r="BP29" s="470"/>
      <c r="BQ29" s="470"/>
      <c r="BR29" s="470"/>
      <c r="BS29" s="470"/>
      <c r="BT29" s="470"/>
      <c r="BU29" s="471"/>
      <c r="BV29" s="469">
        <v>59151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992127</v>
      </c>
      <c r="BO30" s="646"/>
      <c r="BP30" s="646"/>
      <c r="BQ30" s="646"/>
      <c r="BR30" s="646"/>
      <c r="BS30" s="646"/>
      <c r="BT30" s="646"/>
      <c r="BU30" s="647"/>
      <c r="BV30" s="645">
        <v>964236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白河地方広域市町村圏整備組合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泉崎観光株式会社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工業用地造成事業会計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白河地方広域市町村圏整備組合　水道用水供給事業会計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株式会社さつきの里</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住宅用地造成事業会計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福島県後期高齢者医療広域連合　一般会計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白河地方土地開発公社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福島県後期高齢者医療広域連合　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福島県市町村総合事務組合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福島県市町村総合事務組合　消防補償等特別会計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福島県市町村総合事務組合　消防賞じゅつ金特別会計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福島県市町村総合事務組合　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福島県市町村総合事務組合　自治会館管理特別会計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0E0TIL2iQfDakwYUHmG3L77wSJTORX1wDcjerz0S05FtfoPDldUtRfAebjkP2wViCoEZ56XKJAiluetT19ArIA==" saltValue="/JbBgHaCVqFNFOukgb5q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v>14.99</v>
      </c>
      <c r="G34" s="33">
        <v>16.88</v>
      </c>
      <c r="H34" s="33">
        <v>15.66</v>
      </c>
      <c r="I34" s="33">
        <v>13.69</v>
      </c>
      <c r="J34" s="34">
        <v>11.79</v>
      </c>
      <c r="K34" s="22"/>
      <c r="L34" s="22"/>
      <c r="M34" s="22"/>
      <c r="N34" s="22"/>
      <c r="O34" s="22"/>
      <c r="P34" s="22"/>
    </row>
    <row r="35" spans="1:16" ht="39" customHeight="1" x14ac:dyDescent="0.15">
      <c r="A35" s="22"/>
      <c r="B35" s="35"/>
      <c r="C35" s="1244" t="s">
        <v>571</v>
      </c>
      <c r="D35" s="1245"/>
      <c r="E35" s="1246"/>
      <c r="F35" s="36">
        <v>11.8</v>
      </c>
      <c r="G35" s="37">
        <v>10.82</v>
      </c>
      <c r="H35" s="37">
        <v>10.24</v>
      </c>
      <c r="I35" s="37">
        <v>10.91</v>
      </c>
      <c r="J35" s="38">
        <v>10.199999999999999</v>
      </c>
      <c r="K35" s="22"/>
      <c r="L35" s="22"/>
      <c r="M35" s="22"/>
      <c r="N35" s="22"/>
      <c r="O35" s="22"/>
      <c r="P35" s="22"/>
    </row>
    <row r="36" spans="1:16" ht="39" customHeight="1" x14ac:dyDescent="0.15">
      <c r="A36" s="22"/>
      <c r="B36" s="35"/>
      <c r="C36" s="1244" t="s">
        <v>572</v>
      </c>
      <c r="D36" s="1245"/>
      <c r="E36" s="1246"/>
      <c r="F36" s="36">
        <v>5.9</v>
      </c>
      <c r="G36" s="37">
        <v>5</v>
      </c>
      <c r="H36" s="37">
        <v>4.6399999999999997</v>
      </c>
      <c r="I36" s="37">
        <v>4.91</v>
      </c>
      <c r="J36" s="38">
        <v>5.38</v>
      </c>
      <c r="K36" s="22"/>
      <c r="L36" s="22"/>
      <c r="M36" s="22"/>
      <c r="N36" s="22"/>
      <c r="O36" s="22"/>
      <c r="P36" s="22"/>
    </row>
    <row r="37" spans="1:16" ht="39" customHeight="1" x14ac:dyDescent="0.15">
      <c r="A37" s="22"/>
      <c r="B37" s="35"/>
      <c r="C37" s="1244" t="s">
        <v>573</v>
      </c>
      <c r="D37" s="1245"/>
      <c r="E37" s="1246"/>
      <c r="F37" s="36">
        <v>10.48</v>
      </c>
      <c r="G37" s="37">
        <v>4.21</v>
      </c>
      <c r="H37" s="37">
        <v>4.29</v>
      </c>
      <c r="I37" s="37">
        <v>4.4000000000000004</v>
      </c>
      <c r="J37" s="38">
        <v>4.2300000000000004</v>
      </c>
      <c r="K37" s="22"/>
      <c r="L37" s="22"/>
      <c r="M37" s="22"/>
      <c r="N37" s="22"/>
      <c r="O37" s="22"/>
      <c r="P37" s="22"/>
    </row>
    <row r="38" spans="1:16" ht="39" customHeight="1" x14ac:dyDescent="0.15">
      <c r="A38" s="22"/>
      <c r="B38" s="35"/>
      <c r="C38" s="1244" t="s">
        <v>574</v>
      </c>
      <c r="D38" s="1245"/>
      <c r="E38" s="1246"/>
      <c r="F38" s="36">
        <v>1.66</v>
      </c>
      <c r="G38" s="37">
        <v>2.31</v>
      </c>
      <c r="H38" s="37">
        <v>1.57</v>
      </c>
      <c r="I38" s="37">
        <v>1.81</v>
      </c>
      <c r="J38" s="38">
        <v>2.29</v>
      </c>
      <c r="K38" s="22"/>
      <c r="L38" s="22"/>
      <c r="M38" s="22"/>
      <c r="N38" s="22"/>
      <c r="O38" s="22"/>
      <c r="P38" s="22"/>
    </row>
    <row r="39" spans="1:16" ht="39" customHeight="1" x14ac:dyDescent="0.15">
      <c r="A39" s="22"/>
      <c r="B39" s="35"/>
      <c r="C39" s="1244" t="s">
        <v>575</v>
      </c>
      <c r="D39" s="1245"/>
      <c r="E39" s="1246"/>
      <c r="F39" s="36">
        <v>0.3</v>
      </c>
      <c r="G39" s="37">
        <v>0.83</v>
      </c>
      <c r="H39" s="37">
        <v>0.61</v>
      </c>
      <c r="I39" s="37">
        <v>0.39</v>
      </c>
      <c r="J39" s="38">
        <v>0.28000000000000003</v>
      </c>
      <c r="K39" s="22"/>
      <c r="L39" s="22"/>
      <c r="M39" s="22"/>
      <c r="N39" s="22"/>
      <c r="O39" s="22"/>
      <c r="P39" s="22"/>
    </row>
    <row r="40" spans="1:16" ht="39" customHeight="1" x14ac:dyDescent="0.15">
      <c r="A40" s="22"/>
      <c r="B40" s="35"/>
      <c r="C40" s="1244" t="s">
        <v>576</v>
      </c>
      <c r="D40" s="1245"/>
      <c r="E40" s="1246"/>
      <c r="F40" s="36">
        <v>1.03</v>
      </c>
      <c r="G40" s="37">
        <v>2.4</v>
      </c>
      <c r="H40" s="37">
        <v>1.68</v>
      </c>
      <c r="I40" s="37">
        <v>1.2</v>
      </c>
      <c r="J40" s="38">
        <v>0.28000000000000003</v>
      </c>
      <c r="K40" s="22"/>
      <c r="L40" s="22"/>
      <c r="M40" s="22"/>
      <c r="N40" s="22"/>
      <c r="O40" s="22"/>
      <c r="P40" s="22"/>
    </row>
    <row r="41" spans="1:16" ht="39" customHeight="1" x14ac:dyDescent="0.15">
      <c r="A41" s="22"/>
      <c r="B41" s="35"/>
      <c r="C41" s="1244" t="s">
        <v>577</v>
      </c>
      <c r="D41" s="1245"/>
      <c r="E41" s="1246"/>
      <c r="F41" s="36">
        <v>0.17</v>
      </c>
      <c r="G41" s="37">
        <v>0.26</v>
      </c>
      <c r="H41" s="37">
        <v>0.05</v>
      </c>
      <c r="I41" s="37">
        <v>0.02</v>
      </c>
      <c r="J41" s="38">
        <v>7.0000000000000007E-2</v>
      </c>
      <c r="K41" s="22"/>
      <c r="L41" s="22"/>
      <c r="M41" s="22"/>
      <c r="N41" s="22"/>
      <c r="O41" s="22"/>
      <c r="P41" s="22"/>
    </row>
    <row r="42" spans="1:16" ht="39" customHeight="1" x14ac:dyDescent="0.15">
      <c r="A42" s="22"/>
      <c r="B42" s="39"/>
      <c r="C42" s="1244" t="s">
        <v>578</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579</v>
      </c>
      <c r="D43" s="1248"/>
      <c r="E43" s="1249"/>
      <c r="F43" s="41">
        <v>0</v>
      </c>
      <c r="G43" s="42">
        <v>0</v>
      </c>
      <c r="H43" s="42">
        <v>0</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C2EImamEml7+QRaO5zA5MfchFl4EiaAxvXHMIm4ENdVZ9kkiLpWPHvaM28na1NPtDpGbdQS27GjJJ9ahU5qOg==" saltValue="2bx2RujW2+pk7MFNqmzq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4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339</v>
      </c>
      <c r="L45" s="60">
        <v>354</v>
      </c>
      <c r="M45" s="60">
        <v>357</v>
      </c>
      <c r="N45" s="60">
        <v>367</v>
      </c>
      <c r="O45" s="61">
        <v>349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165</v>
      </c>
      <c r="L48" s="64">
        <v>140</v>
      </c>
      <c r="M48" s="64">
        <v>140</v>
      </c>
      <c r="N48" s="64">
        <v>132</v>
      </c>
      <c r="O48" s="65">
        <v>126</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v>
      </c>
      <c r="L49" s="64">
        <v>16</v>
      </c>
      <c r="M49" s="64">
        <v>10</v>
      </c>
      <c r="N49" s="64">
        <v>5</v>
      </c>
      <c r="O49" s="65">
        <v>5</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2</v>
      </c>
      <c r="M50" s="64">
        <v>2</v>
      </c>
      <c r="N50" s="64">
        <v>2</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325</v>
      </c>
      <c r="L52" s="64">
        <v>333</v>
      </c>
      <c r="M52" s="64">
        <v>336</v>
      </c>
      <c r="N52" s="64">
        <v>342</v>
      </c>
      <c r="O52" s="65">
        <v>336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196</v>
      </c>
      <c r="L53" s="69">
        <v>179</v>
      </c>
      <c r="M53" s="69">
        <v>173</v>
      </c>
      <c r="N53" s="69">
        <v>164</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II6EH04hCn2SVBZwtg34V0UDO7kIN/snwi57jvKja0ensAP2e8PxU+0X4g6RY4FZm9C1Wk0UIovTc6YUhJiDg==" saltValue="DVNxn9rhu6p0kYo5O1AZ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4655</v>
      </c>
      <c r="J41" s="104">
        <v>4578</v>
      </c>
      <c r="K41" s="104">
        <v>4454</v>
      </c>
      <c r="L41" s="104">
        <v>4251</v>
      </c>
      <c r="M41" s="105">
        <v>4201</v>
      </c>
    </row>
    <row r="42" spans="2:13" ht="27.75" customHeight="1" x14ac:dyDescent="0.15">
      <c r="B42" s="1280"/>
      <c r="C42" s="1281"/>
      <c r="D42" s="106"/>
      <c r="E42" s="1286" t="s">
        <v>32</v>
      </c>
      <c r="F42" s="1286"/>
      <c r="G42" s="1286"/>
      <c r="H42" s="1287"/>
      <c r="I42" s="107" t="s">
        <v>522</v>
      </c>
      <c r="J42" s="108">
        <v>4</v>
      </c>
      <c r="K42" s="108">
        <v>2</v>
      </c>
      <c r="L42" s="108" t="s">
        <v>522</v>
      </c>
      <c r="M42" s="109" t="s">
        <v>522</v>
      </c>
    </row>
    <row r="43" spans="2:13" ht="27.75" customHeight="1" x14ac:dyDescent="0.15">
      <c r="B43" s="1280"/>
      <c r="C43" s="1281"/>
      <c r="D43" s="106"/>
      <c r="E43" s="1286" t="s">
        <v>33</v>
      </c>
      <c r="F43" s="1286"/>
      <c r="G43" s="1286"/>
      <c r="H43" s="1287"/>
      <c r="I43" s="107">
        <v>1120</v>
      </c>
      <c r="J43" s="108">
        <v>968</v>
      </c>
      <c r="K43" s="108">
        <v>825</v>
      </c>
      <c r="L43" s="108">
        <v>682</v>
      </c>
      <c r="M43" s="109">
        <v>592</v>
      </c>
    </row>
    <row r="44" spans="2:13" ht="27.75" customHeight="1" x14ac:dyDescent="0.15">
      <c r="B44" s="1280"/>
      <c r="C44" s="1281"/>
      <c r="D44" s="106"/>
      <c r="E44" s="1286" t="s">
        <v>34</v>
      </c>
      <c r="F44" s="1286"/>
      <c r="G44" s="1286"/>
      <c r="H44" s="1287"/>
      <c r="I44" s="107">
        <v>38</v>
      </c>
      <c r="J44" s="108">
        <v>24</v>
      </c>
      <c r="K44" s="108">
        <v>25</v>
      </c>
      <c r="L44" s="108">
        <v>32</v>
      </c>
      <c r="M44" s="109">
        <v>38</v>
      </c>
    </row>
    <row r="45" spans="2:13" ht="27.75" customHeight="1" x14ac:dyDescent="0.15">
      <c r="B45" s="1280"/>
      <c r="C45" s="1281"/>
      <c r="D45" s="106"/>
      <c r="E45" s="1286" t="s">
        <v>35</v>
      </c>
      <c r="F45" s="1286"/>
      <c r="G45" s="1286"/>
      <c r="H45" s="1287"/>
      <c r="I45" s="107">
        <v>140</v>
      </c>
      <c r="J45" s="108" t="s">
        <v>522</v>
      </c>
      <c r="K45" s="108" t="s">
        <v>522</v>
      </c>
      <c r="L45" s="108" t="s">
        <v>522</v>
      </c>
      <c r="M45" s="109">
        <v>11</v>
      </c>
    </row>
    <row r="46" spans="2:13" ht="27.75" customHeight="1" x14ac:dyDescent="0.15">
      <c r="B46" s="1280"/>
      <c r="C46" s="1281"/>
      <c r="D46" s="110"/>
      <c r="E46" s="1286" t="s">
        <v>36</v>
      </c>
      <c r="F46" s="1286"/>
      <c r="G46" s="1286"/>
      <c r="H46" s="1287"/>
      <c r="I46" s="107">
        <v>20</v>
      </c>
      <c r="J46" s="108">
        <v>18</v>
      </c>
      <c r="K46" s="108">
        <v>15</v>
      </c>
      <c r="L46" s="108">
        <v>13</v>
      </c>
      <c r="M46" s="109">
        <v>10</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1521</v>
      </c>
      <c r="J50" s="108">
        <v>1699</v>
      </c>
      <c r="K50" s="108">
        <v>2037</v>
      </c>
      <c r="L50" s="108">
        <v>1936</v>
      </c>
      <c r="M50" s="109">
        <v>1871</v>
      </c>
    </row>
    <row r="51" spans="2:13" ht="27.75" customHeight="1" x14ac:dyDescent="0.15">
      <c r="B51" s="1280"/>
      <c r="C51" s="1281"/>
      <c r="D51" s="106"/>
      <c r="E51" s="1286" t="s">
        <v>42</v>
      </c>
      <c r="F51" s="1286"/>
      <c r="G51" s="1286"/>
      <c r="H51" s="1287"/>
      <c r="I51" s="107">
        <v>25</v>
      </c>
      <c r="J51" s="108">
        <v>16</v>
      </c>
      <c r="K51" s="108">
        <v>6</v>
      </c>
      <c r="L51" s="108" t="s">
        <v>522</v>
      </c>
      <c r="M51" s="109" t="s">
        <v>522</v>
      </c>
    </row>
    <row r="52" spans="2:13" ht="27.75" customHeight="1" x14ac:dyDescent="0.15">
      <c r="B52" s="1282"/>
      <c r="C52" s="1283"/>
      <c r="D52" s="106"/>
      <c r="E52" s="1286" t="s">
        <v>43</v>
      </c>
      <c r="F52" s="1286"/>
      <c r="G52" s="1286"/>
      <c r="H52" s="1287"/>
      <c r="I52" s="107">
        <v>4105</v>
      </c>
      <c r="J52" s="108">
        <v>3988</v>
      </c>
      <c r="K52" s="108">
        <v>3883</v>
      </c>
      <c r="L52" s="108">
        <v>3748</v>
      </c>
      <c r="M52" s="109">
        <v>3602</v>
      </c>
    </row>
    <row r="53" spans="2:13" ht="27.75" customHeight="1" thickBot="1" x14ac:dyDescent="0.2">
      <c r="B53" s="1293" t="s">
        <v>44</v>
      </c>
      <c r="C53" s="1294"/>
      <c r="D53" s="113"/>
      <c r="E53" s="1295" t="s">
        <v>45</v>
      </c>
      <c r="F53" s="1295"/>
      <c r="G53" s="1295"/>
      <c r="H53" s="1296"/>
      <c r="I53" s="114">
        <v>323</v>
      </c>
      <c r="J53" s="115">
        <v>-110</v>
      </c>
      <c r="K53" s="115">
        <v>-605</v>
      </c>
      <c r="L53" s="115">
        <v>-707</v>
      </c>
      <c r="M53" s="116">
        <v>-622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1/x4RZvhp0xL/WFXwfp5zzbhpDTMTKfBg1HKprv4VipwTC/s7PH5cabJF871btqPMPDRW2AM+Y9jJXwS58qsg==" saltValue="+aoqjI6TzI/DfrMKJ5BO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903</v>
      </c>
      <c r="G55" s="128">
        <v>753</v>
      </c>
      <c r="H55" s="129">
        <v>658</v>
      </c>
    </row>
    <row r="56" spans="2:8" ht="52.5" customHeight="1" x14ac:dyDescent="0.15">
      <c r="B56" s="130"/>
      <c r="C56" s="1307" t="s">
        <v>49</v>
      </c>
      <c r="D56" s="1307"/>
      <c r="E56" s="1308"/>
      <c r="F56" s="131">
        <v>99</v>
      </c>
      <c r="G56" s="131">
        <v>59</v>
      </c>
      <c r="H56" s="132">
        <v>30</v>
      </c>
    </row>
    <row r="57" spans="2:8" ht="53.25" customHeight="1" x14ac:dyDescent="0.15">
      <c r="B57" s="130"/>
      <c r="C57" s="1309" t="s">
        <v>50</v>
      </c>
      <c r="D57" s="1309"/>
      <c r="E57" s="1310"/>
      <c r="F57" s="133">
        <v>890</v>
      </c>
      <c r="G57" s="133">
        <v>964</v>
      </c>
      <c r="H57" s="134">
        <v>992</v>
      </c>
    </row>
    <row r="58" spans="2:8" ht="45.75" customHeight="1" x14ac:dyDescent="0.15">
      <c r="B58" s="135"/>
      <c r="C58" s="1297" t="s">
        <v>600</v>
      </c>
      <c r="D58" s="1298"/>
      <c r="E58" s="1299"/>
      <c r="F58" s="136">
        <v>700</v>
      </c>
      <c r="G58" s="136">
        <v>750</v>
      </c>
      <c r="H58" s="137">
        <v>750</v>
      </c>
    </row>
    <row r="59" spans="2:8" ht="45.75" customHeight="1" x14ac:dyDescent="0.15">
      <c r="B59" s="135"/>
      <c r="C59" s="1297" t="s">
        <v>601</v>
      </c>
      <c r="D59" s="1298"/>
      <c r="E59" s="1299"/>
      <c r="F59" s="136">
        <v>102</v>
      </c>
      <c r="G59" s="136">
        <v>102</v>
      </c>
      <c r="H59" s="137">
        <v>102</v>
      </c>
    </row>
    <row r="60" spans="2:8" ht="45.75" customHeight="1" x14ac:dyDescent="0.15">
      <c r="B60" s="135"/>
      <c r="C60" s="1297" t="s">
        <v>602</v>
      </c>
      <c r="D60" s="1298"/>
      <c r="E60" s="1299"/>
      <c r="F60" s="136">
        <v>0</v>
      </c>
      <c r="G60" s="136">
        <v>20</v>
      </c>
      <c r="H60" s="137">
        <v>60</v>
      </c>
    </row>
    <row r="61" spans="2:8" ht="45.75" customHeight="1" x14ac:dyDescent="0.15">
      <c r="B61" s="135"/>
      <c r="C61" s="1297" t="s">
        <v>603</v>
      </c>
      <c r="D61" s="1298"/>
      <c r="E61" s="1299"/>
      <c r="F61" s="136">
        <v>22</v>
      </c>
      <c r="G61" s="136">
        <v>25</v>
      </c>
      <c r="H61" s="137">
        <v>29</v>
      </c>
    </row>
    <row r="62" spans="2:8" ht="45.75" customHeight="1" thickBot="1" x14ac:dyDescent="0.2">
      <c r="B62" s="138"/>
      <c r="C62" s="1300" t="s">
        <v>604</v>
      </c>
      <c r="D62" s="1301"/>
      <c r="E62" s="1302"/>
      <c r="F62" s="139">
        <v>21</v>
      </c>
      <c r="G62" s="139">
        <v>21</v>
      </c>
      <c r="H62" s="140">
        <v>21</v>
      </c>
    </row>
    <row r="63" spans="2:8" ht="52.5" customHeight="1" thickBot="1" x14ac:dyDescent="0.2">
      <c r="B63" s="141"/>
      <c r="C63" s="1303" t="s">
        <v>51</v>
      </c>
      <c r="D63" s="1303"/>
      <c r="E63" s="1304"/>
      <c r="F63" s="142">
        <v>1892</v>
      </c>
      <c r="G63" s="142">
        <v>1777</v>
      </c>
      <c r="H63" s="143">
        <v>1680</v>
      </c>
    </row>
    <row r="64" spans="2:8" ht="15" customHeight="1" x14ac:dyDescent="0.15"/>
  </sheetData>
  <sheetProtection algorithmName="SHA-512" hashValue="PfvDSwZnLGT4Zarx8/juWWNtyTw7VOzEUQ5dcpRew/vHAO9ciWWfD41Ig7CS8a+EYI0VltHtcJ71E4vM5Vv2Ww==" saltValue="mSanLjBRETXswIvwgkB6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E43E-CF0A-470D-92C4-3BCD04584E9C}">
  <sheetPr>
    <pageSetUpPr fitToPage="1"/>
  </sheetPr>
  <dimension ref="A1:WZM160"/>
  <sheetViews>
    <sheetView showGridLines="0" tabSelected="1" topLeftCell="AL67" zoomScale="90" zoomScaleNormal="9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v>15.1</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76.2</v>
      </c>
      <c r="BQ53" s="1313"/>
      <c r="BR53" s="1313"/>
      <c r="BS53" s="1313"/>
      <c r="BT53" s="1313"/>
      <c r="BU53" s="1313"/>
      <c r="BV53" s="1313"/>
      <c r="BW53" s="1313"/>
      <c r="BX53" s="1313">
        <v>76.3</v>
      </c>
      <c r="BY53" s="1313"/>
      <c r="BZ53" s="1313"/>
      <c r="CA53" s="1313"/>
      <c r="CB53" s="1313"/>
      <c r="CC53" s="1313"/>
      <c r="CD53" s="1313"/>
      <c r="CE53" s="1313"/>
      <c r="CF53" s="1313">
        <v>77.400000000000006</v>
      </c>
      <c r="CG53" s="1313"/>
      <c r="CH53" s="1313"/>
      <c r="CI53" s="1313"/>
      <c r="CJ53" s="1313"/>
      <c r="CK53" s="1313"/>
      <c r="CL53" s="1313"/>
      <c r="CM53" s="1313"/>
      <c r="CN53" s="1313">
        <v>78.3</v>
      </c>
      <c r="CO53" s="1313"/>
      <c r="CP53" s="1313"/>
      <c r="CQ53" s="1313"/>
      <c r="CR53" s="1313"/>
      <c r="CS53" s="1313"/>
      <c r="CT53" s="1313"/>
      <c r="CU53" s="1313"/>
      <c r="CV53" s="1313">
        <v>79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v>15.1</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8.6999999999999993</v>
      </c>
      <c r="BQ75" s="1313"/>
      <c r="BR75" s="1313"/>
      <c r="BS75" s="1313"/>
      <c r="BT75" s="1313"/>
      <c r="BU75" s="1313"/>
      <c r="BV75" s="1313"/>
      <c r="BW75" s="1313"/>
      <c r="BX75" s="1313">
        <v>8.6</v>
      </c>
      <c r="BY75" s="1313"/>
      <c r="BZ75" s="1313"/>
      <c r="CA75" s="1313"/>
      <c r="CB75" s="1313"/>
      <c r="CC75" s="1313"/>
      <c r="CD75" s="1313"/>
      <c r="CE75" s="1313"/>
      <c r="CF75" s="1313">
        <v>8.6</v>
      </c>
      <c r="CG75" s="1313"/>
      <c r="CH75" s="1313"/>
      <c r="CI75" s="1313"/>
      <c r="CJ75" s="1313"/>
      <c r="CK75" s="1313"/>
      <c r="CL75" s="1313"/>
      <c r="CM75" s="1313"/>
      <c r="CN75" s="1313">
        <v>8.3000000000000007</v>
      </c>
      <c r="CO75" s="1313"/>
      <c r="CP75" s="1313"/>
      <c r="CQ75" s="1313"/>
      <c r="CR75" s="1313"/>
      <c r="CS75" s="1313"/>
      <c r="CT75" s="1313"/>
      <c r="CU75" s="1313"/>
      <c r="CV75" s="1313">
        <v>7.7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iGh9kNge97vlWWnlgprQtPpdGvqNw/zgiYTp0ZcQZzlneEP2h2b01/YW1/SLz7dsL2/ZJ7Ew91nBk2+KdVN7g==" saltValue="9HoN1iBrybn7/Pkyt+Y/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2361-A264-4002-86EA-53924DDC5241}">
  <sheetPr>
    <pageSetUpPr fitToPage="1"/>
  </sheetPr>
  <dimension ref="A1:DR125"/>
  <sheetViews>
    <sheetView showGridLines="0" topLeftCell="A88" zoomScale="75" zoomScaleNormal="75" zoomScaleSheetLayoutView="70" workbookViewId="0">
      <selection activeCell="AF107" sqref="AF10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u6314qAbmjJwipxSEYRDTGCWgMuVgorIratGQVGbXUi0nhJPo/ASuzX1iKXkYByV5QMO2EtsIgqDUH8uIUt6A==" saltValue="2UJtZe1XPqFPb65sREKe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AF8E-9AD6-4167-BC90-D722F5E899B0}">
  <sheetPr>
    <pageSetUpPr fitToPage="1"/>
  </sheetPr>
  <dimension ref="A1:DR125"/>
  <sheetViews>
    <sheetView showGridLines="0" topLeftCell="Y73" zoomScale="75" zoomScaleNormal="75" zoomScaleSheetLayoutView="55" workbookViewId="0">
      <selection activeCell="BK21" sqref="BK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RYl3oEuf/+Gfsjd27oHsUGeo9usAKwrzADUALtuwTZMSkoKJsibJHROjcd3dKUT+YSwPZDPtzGtHegdWKIqSLg==" saltValue="M3yHHZ4utFlFQ1JTir9t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128945</v>
      </c>
      <c r="E3" s="162"/>
      <c r="F3" s="163">
        <v>138651</v>
      </c>
      <c r="G3" s="164"/>
      <c r="H3" s="165"/>
    </row>
    <row r="4" spans="1:8" x14ac:dyDescent="0.15">
      <c r="A4" s="166"/>
      <c r="B4" s="167"/>
      <c r="C4" s="168"/>
      <c r="D4" s="169">
        <v>104294</v>
      </c>
      <c r="E4" s="170"/>
      <c r="F4" s="171">
        <v>71211</v>
      </c>
      <c r="G4" s="172"/>
      <c r="H4" s="173"/>
    </row>
    <row r="5" spans="1:8" x14ac:dyDescent="0.15">
      <c r="A5" s="154" t="s">
        <v>555</v>
      </c>
      <c r="B5" s="159"/>
      <c r="C5" s="160"/>
      <c r="D5" s="161">
        <v>75561</v>
      </c>
      <c r="E5" s="162"/>
      <c r="F5" s="163">
        <v>122882</v>
      </c>
      <c r="G5" s="164"/>
      <c r="H5" s="165"/>
    </row>
    <row r="6" spans="1:8" x14ac:dyDescent="0.15">
      <c r="A6" s="166"/>
      <c r="B6" s="167"/>
      <c r="C6" s="168"/>
      <c r="D6" s="169">
        <v>52244</v>
      </c>
      <c r="E6" s="170"/>
      <c r="F6" s="171">
        <v>65785</v>
      </c>
      <c r="G6" s="172"/>
      <c r="H6" s="173"/>
    </row>
    <row r="7" spans="1:8" x14ac:dyDescent="0.15">
      <c r="A7" s="154" t="s">
        <v>556</v>
      </c>
      <c r="B7" s="159"/>
      <c r="C7" s="160"/>
      <c r="D7" s="161">
        <v>41262</v>
      </c>
      <c r="E7" s="162"/>
      <c r="F7" s="163">
        <v>114790</v>
      </c>
      <c r="G7" s="164"/>
      <c r="H7" s="165"/>
    </row>
    <row r="8" spans="1:8" x14ac:dyDescent="0.15">
      <c r="A8" s="166"/>
      <c r="B8" s="167"/>
      <c r="C8" s="168"/>
      <c r="D8" s="169">
        <v>26111</v>
      </c>
      <c r="E8" s="170"/>
      <c r="F8" s="171">
        <v>55601</v>
      </c>
      <c r="G8" s="172"/>
      <c r="H8" s="173"/>
    </row>
    <row r="9" spans="1:8" x14ac:dyDescent="0.15">
      <c r="A9" s="154" t="s">
        <v>557</v>
      </c>
      <c r="B9" s="159"/>
      <c r="C9" s="160"/>
      <c r="D9" s="161">
        <v>32519</v>
      </c>
      <c r="E9" s="162"/>
      <c r="F9" s="163">
        <v>126262</v>
      </c>
      <c r="G9" s="164"/>
      <c r="H9" s="165"/>
    </row>
    <row r="10" spans="1:8" x14ac:dyDescent="0.15">
      <c r="A10" s="166"/>
      <c r="B10" s="167"/>
      <c r="C10" s="168"/>
      <c r="D10" s="169">
        <v>28813</v>
      </c>
      <c r="E10" s="170"/>
      <c r="F10" s="171">
        <v>56769</v>
      </c>
      <c r="G10" s="172"/>
      <c r="H10" s="173"/>
    </row>
    <row r="11" spans="1:8" x14ac:dyDescent="0.15">
      <c r="A11" s="154" t="s">
        <v>558</v>
      </c>
      <c r="B11" s="159"/>
      <c r="C11" s="160"/>
      <c r="D11" s="161">
        <v>60498</v>
      </c>
      <c r="E11" s="162"/>
      <c r="F11" s="163">
        <v>126525</v>
      </c>
      <c r="G11" s="164"/>
      <c r="H11" s="165"/>
    </row>
    <row r="12" spans="1:8" x14ac:dyDescent="0.15">
      <c r="A12" s="166"/>
      <c r="B12" s="167"/>
      <c r="C12" s="174"/>
      <c r="D12" s="169">
        <v>42565</v>
      </c>
      <c r="E12" s="170"/>
      <c r="F12" s="171">
        <v>67052</v>
      </c>
      <c r="G12" s="172"/>
      <c r="H12" s="173"/>
    </row>
    <row r="13" spans="1:8" x14ac:dyDescent="0.15">
      <c r="A13" s="154"/>
      <c r="B13" s="159"/>
      <c r="C13" s="175"/>
      <c r="D13" s="176">
        <v>67757</v>
      </c>
      <c r="E13" s="177"/>
      <c r="F13" s="178">
        <v>125822</v>
      </c>
      <c r="G13" s="179"/>
      <c r="H13" s="165"/>
    </row>
    <row r="14" spans="1:8" x14ac:dyDescent="0.15">
      <c r="A14" s="166"/>
      <c r="B14" s="167"/>
      <c r="C14" s="168"/>
      <c r="D14" s="169">
        <v>50805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14.99</v>
      </c>
      <c r="C19" s="180">
        <f>ROUND(VALUE(SUBSTITUTE(実質収支比率等に係る経年分析!G$48,"▲","-")),2)</f>
        <v>16.89</v>
      </c>
      <c r="D19" s="180">
        <f>ROUND(VALUE(SUBSTITUTE(実質収支比率等に係る経年分析!H$48,"▲","-")),2)</f>
        <v>15.67</v>
      </c>
      <c r="E19" s="180">
        <f>ROUND(VALUE(SUBSTITUTE(実質収支比率等に係る経年分析!I$48,"▲","-")),2)</f>
        <v>13.7</v>
      </c>
      <c r="F19" s="180">
        <f>ROUND(VALUE(SUBSTITUTE(実質収支比率等に係る経年分析!J$48,"▲","-")),2)</f>
        <v>11.79</v>
      </c>
    </row>
    <row r="20" spans="1:11" x14ac:dyDescent="0.15">
      <c r="A20" s="180" t="s">
        <v>55</v>
      </c>
      <c r="B20" s="180">
        <f>ROUND(VALUE(SUBSTITUTE(実質収支比率等に係る経年分析!F$47,"▲","-")),2)</f>
        <v>29.22</v>
      </c>
      <c r="C20" s="180">
        <f>ROUND(VALUE(SUBSTITUTE(実質収支比率等に係る経年分析!G$47,"▲","-")),2)</f>
        <v>29.24</v>
      </c>
      <c r="D20" s="180">
        <f>ROUND(VALUE(SUBSTITUTE(実質収支比率等に係る経年分析!H$47,"▲","-")),2)</f>
        <v>37.450000000000003</v>
      </c>
      <c r="E20" s="180">
        <f>ROUND(VALUE(SUBSTITUTE(実質収支比率等に係る経年分析!I$47,"▲","-")),2)</f>
        <v>32.1</v>
      </c>
      <c r="F20" s="180">
        <f>ROUND(VALUE(SUBSTITUTE(実質収支比率等に係る経年分析!J$47,"▲","-")),2)</f>
        <v>26.79</v>
      </c>
    </row>
    <row r="21" spans="1:11" x14ac:dyDescent="0.15">
      <c r="A21" s="180" t="s">
        <v>56</v>
      </c>
      <c r="B21" s="180">
        <f>IF(ISNUMBER(VALUE(SUBSTITUTE(実質収支比率等に係る経年分析!F$49,"▲","-"))),ROUND(VALUE(SUBSTITUTE(実質収支比率等に係る経年分析!F$49,"▲","-")),2),NA())</f>
        <v>3.49</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6.28</v>
      </c>
      <c r="E21" s="180">
        <f>IF(ISNUMBER(VALUE(SUBSTITUTE(実質収支比率等に係る経年分析!I$49,"▲","-"))),ROUND(VALUE(SUBSTITUTE(実質収支比率等に係る経年分析!I$49,"▲","-")),2),NA())</f>
        <v>-8.76</v>
      </c>
      <c r="F21" s="180">
        <f>IF(ISNUMBER(VALUE(SUBSTITUTE(実質収支比率等に係る経年分析!J$49,"▲","-"))),ROUND(VALUE(SUBSTITUTE(実質収支比率等に係る経年分析!J$49,"▲","-")),2),NA())</f>
        <v>-5.19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農業集落排水処理事業特別会計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2.29</v>
      </c>
    </row>
    <row r="33" spans="1:16" x14ac:dyDescent="0.15">
      <c r="A33" s="181" t="str">
        <f>IF(連結実質赤字比率に係る赤字・黒字の構成分析!C$37="",NA(),連結実質赤字比率に係る赤字・黒字の構成分析!C$37)</f>
        <v>工業用地造成事業会計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4.2300000000000004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4.6399999999999997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5.38</v>
      </c>
    </row>
    <row r="35" spans="1:16" x14ac:dyDescent="0.15">
      <c r="A35" s="181" t="str">
        <f>IF(連結実質赤字比率に係る赤字・黒字の構成分析!C$35="",NA(),連結実質赤字比率に係る赤字・黒字の構成分析!C$35)</f>
        <v>住宅用地造成事業会計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325</v>
      </c>
      <c r="E42" s="182"/>
      <c r="F42" s="182"/>
      <c r="G42" s="182">
        <f>'実質公債費比率（分子）の構造'!L$52</f>
        <v>333</v>
      </c>
      <c r="H42" s="182"/>
      <c r="I42" s="182"/>
      <c r="J42" s="182">
        <f>'実質公債費比率（分子）の構造'!M$52</f>
        <v>336</v>
      </c>
      <c r="K42" s="182"/>
      <c r="L42" s="182"/>
      <c r="M42" s="182">
        <f>'実質公債費比率（分子）の構造'!N$52</f>
        <v>342</v>
      </c>
      <c r="N42" s="182"/>
      <c r="O42" s="182"/>
      <c r="P42" s="182">
        <f>'実質公債費比率（分子）の構造'!O$52</f>
        <v>336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10</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165</v>
      </c>
      <c r="C46" s="182"/>
      <c r="D46" s="182"/>
      <c r="E46" s="182">
        <f>'実質公債費比率（分子）の構造'!L$48</f>
        <v>140</v>
      </c>
      <c r="F46" s="182"/>
      <c r="G46" s="182"/>
      <c r="H46" s="182">
        <f>'実質公債費比率（分子）の構造'!M$48</f>
        <v>140</v>
      </c>
      <c r="I46" s="182"/>
      <c r="J46" s="182"/>
      <c r="K46" s="182">
        <f>'実質公債費比率（分子）の構造'!N$48</f>
        <v>132</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339</v>
      </c>
      <c r="C49" s="182"/>
      <c r="D49" s="182"/>
      <c r="E49" s="182">
        <f>'実質公債費比率（分子）の構造'!L$45</f>
        <v>354</v>
      </c>
      <c r="F49" s="182"/>
      <c r="G49" s="182"/>
      <c r="H49" s="182">
        <f>'実質公債費比率（分子）の構造'!M$45</f>
        <v>357</v>
      </c>
      <c r="I49" s="182"/>
      <c r="J49" s="182"/>
      <c r="K49" s="182">
        <f>'実質公債費比率（分子）の構造'!N$45</f>
        <v>367</v>
      </c>
      <c r="L49" s="182"/>
      <c r="M49" s="182"/>
      <c r="N49" s="182">
        <f>'実質公債費比率（分子）の構造'!O$45</f>
        <v>349</v>
      </c>
      <c r="O49" s="182"/>
      <c r="P49" s="182"/>
    </row>
    <row r="50" spans="1:16" x14ac:dyDescent="0.15">
      <c r="A50" s="182" t="s">
        <v>71</v>
      </c>
      <c r="B50" s="182" t="e">
        <f>NA()</f>
        <v>#N/A</v>
      </c>
      <c r="C50" s="182">
        <f>IF(ISNUMBER('実質公債費比率（分子）の構造'!K$53),'実質公債費比率（分子）の構造'!K$53,NA())</f>
        <v>196</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164</v>
      </c>
      <c r="M50" s="182" t="e">
        <f>NA()</f>
        <v>#N/A</v>
      </c>
      <c r="N50" s="182" t="e">
        <f>NA()</f>
        <v>#N/A</v>
      </c>
      <c r="O50" s="182">
        <f>IF(ISNUMBER('実質公債費比率（分子）の構造'!O$53),'実質公債費比率（分子）の構造'!O$53,NA())</f>
        <v>144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4105</v>
      </c>
      <c r="E56" s="181"/>
      <c r="F56" s="181"/>
      <c r="G56" s="181">
        <f>'将来負担比率（分子）の構造'!J$52</f>
        <v>3988</v>
      </c>
      <c r="H56" s="181"/>
      <c r="I56" s="181"/>
      <c r="J56" s="181">
        <f>'将来負担比率（分子）の構造'!K$52</f>
        <v>3883</v>
      </c>
      <c r="K56" s="181"/>
      <c r="L56" s="181"/>
      <c r="M56" s="181">
        <f>'将来負担比率（分子）の構造'!L$52</f>
        <v>3748</v>
      </c>
      <c r="N56" s="181"/>
      <c r="O56" s="181"/>
      <c r="P56" s="181">
        <f>'将来負担比率（分子）の構造'!M$52</f>
        <v>3602</v>
      </c>
    </row>
    <row r="57" spans="1:16" x14ac:dyDescent="0.15">
      <c r="A57" s="181" t="s">
        <v>42</v>
      </c>
      <c r="B57" s="181"/>
      <c r="C57" s="181"/>
      <c r="D57" s="181">
        <f>'将来負担比率（分子）の構造'!I$51</f>
        <v>25</v>
      </c>
      <c r="E57" s="181"/>
      <c r="F57" s="181"/>
      <c r="G57" s="181">
        <f>'将来負担比率（分子）の構造'!J$51</f>
        <v>16</v>
      </c>
      <c r="H57" s="181"/>
      <c r="I57" s="181"/>
      <c r="J57" s="181">
        <f>'将来負担比率（分子）の構造'!K$51</f>
        <v>6</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1521</v>
      </c>
      <c r="E58" s="181"/>
      <c r="F58" s="181"/>
      <c r="G58" s="181">
        <f>'将来負担比率（分子）の構造'!J$50</f>
        <v>1699</v>
      </c>
      <c r="H58" s="181"/>
      <c r="I58" s="181"/>
      <c r="J58" s="181">
        <f>'将来負担比率（分子）の構造'!K$50</f>
        <v>2037</v>
      </c>
      <c r="K58" s="181"/>
      <c r="L58" s="181"/>
      <c r="M58" s="181">
        <f>'将来負担比率（分子）の構造'!L$50</f>
        <v>1936</v>
      </c>
      <c r="N58" s="181"/>
      <c r="O58" s="181"/>
      <c r="P58" s="181">
        <f>'将来負担比率（分子）の構造'!M$50</f>
        <v>1871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v>
      </c>
      <c r="C61" s="181"/>
      <c r="D61" s="181"/>
      <c r="E61" s="181">
        <f>'将来負担比率（分子）の構造'!J$46</f>
        <v>18</v>
      </c>
      <c r="F61" s="181"/>
      <c r="G61" s="181"/>
      <c r="H61" s="181">
        <f>'将来負担比率（分子）の構造'!K$46</f>
        <v>15</v>
      </c>
      <c r="I61" s="181"/>
      <c r="J61" s="181"/>
      <c r="K61" s="181">
        <f>'将来負担比率（分子）の構造'!L$46</f>
        <v>13</v>
      </c>
      <c r="L61" s="181"/>
      <c r="M61" s="181"/>
      <c r="N61" s="181">
        <f>'将来負担比率（分子）の構造'!M$46</f>
        <v>10</v>
      </c>
      <c r="O61" s="181"/>
      <c r="P61" s="181"/>
    </row>
    <row r="62" spans="1:16" x14ac:dyDescent="0.15">
      <c r="A62" s="181" t="s">
        <v>35</v>
      </c>
      <c r="B62" s="181">
        <f>'将来負担比率（分子）の構造'!I$45</f>
        <v>140</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f>'将来負担比率（分子）の構造'!M$45</f>
        <v>11</v>
      </c>
      <c r="O62" s="181"/>
      <c r="P62" s="181"/>
    </row>
    <row r="63" spans="1:16" x14ac:dyDescent="0.15">
      <c r="A63" s="181" t="s">
        <v>34</v>
      </c>
      <c r="B63" s="181">
        <f>'将来負担比率（分子）の構造'!I$44</f>
        <v>38</v>
      </c>
      <c r="C63" s="181"/>
      <c r="D63" s="181"/>
      <c r="E63" s="181">
        <f>'将来負担比率（分子）の構造'!J$44</f>
        <v>24</v>
      </c>
      <c r="F63" s="181"/>
      <c r="G63" s="181"/>
      <c r="H63" s="181">
        <f>'将来負担比率（分子）の構造'!K$44</f>
        <v>25</v>
      </c>
      <c r="I63" s="181"/>
      <c r="J63" s="181"/>
      <c r="K63" s="181">
        <f>'将来負担比率（分子）の構造'!L$44</f>
        <v>32</v>
      </c>
      <c r="L63" s="181"/>
      <c r="M63" s="181"/>
      <c r="N63" s="181">
        <f>'将来負担比率（分子）の構造'!M$44</f>
        <v>38</v>
      </c>
      <c r="O63" s="181"/>
      <c r="P63" s="181"/>
    </row>
    <row r="64" spans="1:16" x14ac:dyDescent="0.15">
      <c r="A64" s="181" t="s">
        <v>33</v>
      </c>
      <c r="B64" s="181">
        <f>'将来負担比率（分子）の構造'!I$43</f>
        <v>1120</v>
      </c>
      <c r="C64" s="181"/>
      <c r="D64" s="181"/>
      <c r="E64" s="181">
        <f>'将来負担比率（分子）の構造'!J$43</f>
        <v>968</v>
      </c>
      <c r="F64" s="181"/>
      <c r="G64" s="181"/>
      <c r="H64" s="181">
        <f>'将来負担比率（分子）の構造'!K$43</f>
        <v>825</v>
      </c>
      <c r="I64" s="181"/>
      <c r="J64" s="181"/>
      <c r="K64" s="181">
        <f>'将来負担比率（分子）の構造'!L$43</f>
        <v>682</v>
      </c>
      <c r="L64" s="181"/>
      <c r="M64" s="181"/>
      <c r="N64" s="181">
        <f>'将来負担比率（分子）の構造'!M$43</f>
        <v>592</v>
      </c>
      <c r="O64" s="181"/>
      <c r="P64" s="181"/>
    </row>
    <row r="65" spans="1:16" x14ac:dyDescent="0.15">
      <c r="A65" s="181" t="s">
        <v>32</v>
      </c>
      <c r="B65" s="181" t="str">
        <f>'将来負担比率（分子）の構造'!I$42</f>
        <v>-</v>
      </c>
      <c r="C65" s="181"/>
      <c r="D65" s="181"/>
      <c r="E65" s="181">
        <f>'将来負担比率（分子）の構造'!J$42</f>
        <v>4</v>
      </c>
      <c r="F65" s="181"/>
      <c r="G65" s="181"/>
      <c r="H65" s="181">
        <f>'将来負担比率（分子）の構造'!K$42</f>
        <v>2</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4655</v>
      </c>
      <c r="C66" s="181"/>
      <c r="D66" s="181"/>
      <c r="E66" s="181">
        <f>'将来負担比率（分子）の構造'!J$41</f>
        <v>4578</v>
      </c>
      <c r="F66" s="181"/>
      <c r="G66" s="181"/>
      <c r="H66" s="181">
        <f>'将来負担比率（分子）の構造'!K$41</f>
        <v>4454</v>
      </c>
      <c r="I66" s="181"/>
      <c r="J66" s="181"/>
      <c r="K66" s="181">
        <f>'将来負担比率（分子）の構造'!L$41</f>
        <v>4251</v>
      </c>
      <c r="L66" s="181"/>
      <c r="M66" s="181"/>
      <c r="N66" s="181">
        <f>'将来負担比率（分子）の構造'!M$41</f>
        <v>4201</v>
      </c>
      <c r="O66" s="181"/>
      <c r="P66" s="181"/>
    </row>
    <row r="67" spans="1:16" x14ac:dyDescent="0.15">
      <c r="A67" s="181" t="s">
        <v>75</v>
      </c>
      <c r="B67" s="181" t="e">
        <f>NA()</f>
        <v>#N/A</v>
      </c>
      <c r="C67" s="181">
        <f>IF(ISNUMBER('将来負担比率（分子）の構造'!I$53), IF('将来負担比率（分子）の構造'!I$53 &lt; 0, 0, '将来負担比率（分子）の構造'!I$53), NA())</f>
        <v>323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903</v>
      </c>
      <c r="C72" s="185">
        <f>基金残高に係る経年分析!G55</f>
        <v>753</v>
      </c>
      <c r="D72" s="185">
        <f>基金残高に係る経年分析!H55</f>
        <v>658</v>
      </c>
    </row>
    <row r="73" spans="1:16" x14ac:dyDescent="0.15">
      <c r="A73" s="184" t="s">
        <v>78</v>
      </c>
      <c r="B73" s="185">
        <f>基金残高に係る経年分析!F56</f>
        <v>99</v>
      </c>
      <c r="C73" s="185">
        <f>基金残高に係る経年分析!G56</f>
        <v>59</v>
      </c>
      <c r="D73" s="185">
        <f>基金残高に係る経年分析!H56</f>
        <v>30</v>
      </c>
    </row>
    <row r="74" spans="1:16" x14ac:dyDescent="0.15">
      <c r="A74" s="184" t="s">
        <v>79</v>
      </c>
      <c r="B74" s="185">
        <f>基金残高に係る経年分析!F57</f>
        <v>890</v>
      </c>
      <c r="C74" s="185">
        <f>基金残高に係る経年分析!G57</f>
        <v>964</v>
      </c>
      <c r="D74" s="185">
        <f>基金残高に係る経年分析!H57</f>
        <v>992</v>
      </c>
    </row>
  </sheetData>
  <sheetProtection algorithmName="SHA-512" hashValue="sDkjmNE2RdiycgfLQ3ifBm7cVysNWf4Nh8kBE/yEOAitruHmHzWd5TfxLHsWp8t7xjhb6acBrFpNF7xBH0USIA==" saltValue="WPaB8k0QW1tRnmPTQ37A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1219633</v>
      </c>
      <c r="S5" s="675"/>
      <c r="T5" s="675"/>
      <c r="U5" s="675"/>
      <c r="V5" s="675"/>
      <c r="W5" s="675"/>
      <c r="X5" s="675"/>
      <c r="Y5" s="676"/>
      <c r="Z5" s="677">
        <v>24.6</v>
      </c>
      <c r="AA5" s="677"/>
      <c r="AB5" s="677"/>
      <c r="AC5" s="677"/>
      <c r="AD5" s="678">
        <v>1219633</v>
      </c>
      <c r="AE5" s="678"/>
      <c r="AF5" s="678"/>
      <c r="AG5" s="678"/>
      <c r="AH5" s="678"/>
      <c r="AI5" s="678"/>
      <c r="AJ5" s="678"/>
      <c r="AK5" s="678"/>
      <c r="AL5" s="679">
        <v>53.6</v>
      </c>
      <c r="AM5" s="680"/>
      <c r="AN5" s="680"/>
      <c r="AO5" s="681"/>
      <c r="AP5" s="671" t="s">
        <v>225</v>
      </c>
      <c r="AQ5" s="672"/>
      <c r="AR5" s="672"/>
      <c r="AS5" s="672"/>
      <c r="AT5" s="672"/>
      <c r="AU5" s="672"/>
      <c r="AV5" s="672"/>
      <c r="AW5" s="672"/>
      <c r="AX5" s="672"/>
      <c r="AY5" s="672"/>
      <c r="AZ5" s="672"/>
      <c r="BA5" s="672"/>
      <c r="BB5" s="672"/>
      <c r="BC5" s="672"/>
      <c r="BD5" s="672"/>
      <c r="BE5" s="672"/>
      <c r="BF5" s="673"/>
      <c r="BG5" s="685">
        <v>1213585</v>
      </c>
      <c r="BH5" s="686"/>
      <c r="BI5" s="686"/>
      <c r="BJ5" s="686"/>
      <c r="BK5" s="686"/>
      <c r="BL5" s="686"/>
      <c r="BM5" s="686"/>
      <c r="BN5" s="687"/>
      <c r="BO5" s="688">
        <v>99.5</v>
      </c>
      <c r="BP5" s="688"/>
      <c r="BQ5" s="688"/>
      <c r="BR5" s="688"/>
      <c r="BS5" s="689" t="s">
        <v>173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39870</v>
      </c>
      <c r="S6" s="686"/>
      <c r="T6" s="686"/>
      <c r="U6" s="686"/>
      <c r="V6" s="686"/>
      <c r="W6" s="686"/>
      <c r="X6" s="686"/>
      <c r="Y6" s="687"/>
      <c r="Z6" s="688">
        <v>0.8</v>
      </c>
      <c r="AA6" s="688"/>
      <c r="AB6" s="688"/>
      <c r="AC6" s="688"/>
      <c r="AD6" s="689">
        <v>39870</v>
      </c>
      <c r="AE6" s="689"/>
      <c r="AF6" s="689"/>
      <c r="AG6" s="689"/>
      <c r="AH6" s="689"/>
      <c r="AI6" s="689"/>
      <c r="AJ6" s="689"/>
      <c r="AK6" s="689"/>
      <c r="AL6" s="690">
        <v>1.8</v>
      </c>
      <c r="AM6" s="691"/>
      <c r="AN6" s="691"/>
      <c r="AO6" s="692"/>
      <c r="AP6" s="682" t="s">
        <v>230</v>
      </c>
      <c r="AQ6" s="683"/>
      <c r="AR6" s="683"/>
      <c r="AS6" s="683"/>
      <c r="AT6" s="683"/>
      <c r="AU6" s="683"/>
      <c r="AV6" s="683"/>
      <c r="AW6" s="683"/>
      <c r="AX6" s="683"/>
      <c r="AY6" s="683"/>
      <c r="AZ6" s="683"/>
      <c r="BA6" s="683"/>
      <c r="BB6" s="683"/>
      <c r="BC6" s="683"/>
      <c r="BD6" s="683"/>
      <c r="BE6" s="683"/>
      <c r="BF6" s="684"/>
      <c r="BG6" s="685">
        <v>1213585</v>
      </c>
      <c r="BH6" s="686"/>
      <c r="BI6" s="686"/>
      <c r="BJ6" s="686"/>
      <c r="BK6" s="686"/>
      <c r="BL6" s="686"/>
      <c r="BM6" s="686"/>
      <c r="BN6" s="687"/>
      <c r="BO6" s="688">
        <v>99.5</v>
      </c>
      <c r="BP6" s="688"/>
      <c r="BQ6" s="688"/>
      <c r="BR6" s="688"/>
      <c r="BS6" s="689" t="s">
        <v>128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62145</v>
      </c>
      <c r="CS6" s="686"/>
      <c r="CT6" s="686"/>
      <c r="CU6" s="686"/>
      <c r="CV6" s="686"/>
      <c r="CW6" s="686"/>
      <c r="CX6" s="686"/>
      <c r="CY6" s="687"/>
      <c r="CZ6" s="679">
        <v>1.4</v>
      </c>
      <c r="DA6" s="680"/>
      <c r="DB6" s="680"/>
      <c r="DC6" s="699"/>
      <c r="DD6" s="694" t="s">
        <v>173</v>
      </c>
      <c r="DE6" s="686"/>
      <c r="DF6" s="686"/>
      <c r="DG6" s="686"/>
      <c r="DH6" s="686"/>
      <c r="DI6" s="686"/>
      <c r="DJ6" s="686"/>
      <c r="DK6" s="686"/>
      <c r="DL6" s="686"/>
      <c r="DM6" s="686"/>
      <c r="DN6" s="686"/>
      <c r="DO6" s="686"/>
      <c r="DP6" s="687"/>
      <c r="DQ6" s="694">
        <v>62145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505</v>
      </c>
      <c r="S7" s="686"/>
      <c r="T7" s="686"/>
      <c r="U7" s="686"/>
      <c r="V7" s="686"/>
      <c r="W7" s="686"/>
      <c r="X7" s="686"/>
      <c r="Y7" s="687"/>
      <c r="Z7" s="688">
        <v>0</v>
      </c>
      <c r="AA7" s="688"/>
      <c r="AB7" s="688"/>
      <c r="AC7" s="688"/>
      <c r="AD7" s="689">
        <v>505</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333613</v>
      </c>
      <c r="BH7" s="686"/>
      <c r="BI7" s="686"/>
      <c r="BJ7" s="686"/>
      <c r="BK7" s="686"/>
      <c r="BL7" s="686"/>
      <c r="BM7" s="686"/>
      <c r="BN7" s="687"/>
      <c r="BO7" s="688">
        <v>27.4</v>
      </c>
      <c r="BP7" s="688"/>
      <c r="BQ7" s="688"/>
      <c r="BR7" s="688"/>
      <c r="BS7" s="689" t="s">
        <v>173</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1075472</v>
      </c>
      <c r="CS7" s="686"/>
      <c r="CT7" s="686"/>
      <c r="CU7" s="686"/>
      <c r="CV7" s="686"/>
      <c r="CW7" s="686"/>
      <c r="CX7" s="686"/>
      <c r="CY7" s="687"/>
      <c r="CZ7" s="688">
        <v>24.4</v>
      </c>
      <c r="DA7" s="688"/>
      <c r="DB7" s="688"/>
      <c r="DC7" s="688"/>
      <c r="DD7" s="694">
        <v>36697</v>
      </c>
      <c r="DE7" s="686"/>
      <c r="DF7" s="686"/>
      <c r="DG7" s="686"/>
      <c r="DH7" s="686"/>
      <c r="DI7" s="686"/>
      <c r="DJ7" s="686"/>
      <c r="DK7" s="686"/>
      <c r="DL7" s="686"/>
      <c r="DM7" s="686"/>
      <c r="DN7" s="686"/>
      <c r="DO7" s="686"/>
      <c r="DP7" s="687"/>
      <c r="DQ7" s="694">
        <v>337515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1708</v>
      </c>
      <c r="S8" s="686"/>
      <c r="T8" s="686"/>
      <c r="U8" s="686"/>
      <c r="V8" s="686"/>
      <c r="W8" s="686"/>
      <c r="X8" s="686"/>
      <c r="Y8" s="687"/>
      <c r="Z8" s="688">
        <v>0</v>
      </c>
      <c r="AA8" s="688"/>
      <c r="AB8" s="688"/>
      <c r="AC8" s="688"/>
      <c r="AD8" s="689">
        <v>1708</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11225</v>
      </c>
      <c r="BH8" s="686"/>
      <c r="BI8" s="686"/>
      <c r="BJ8" s="686"/>
      <c r="BK8" s="686"/>
      <c r="BL8" s="686"/>
      <c r="BM8" s="686"/>
      <c r="BN8" s="687"/>
      <c r="BO8" s="688">
        <v>0.9</v>
      </c>
      <c r="BP8" s="688"/>
      <c r="BQ8" s="688"/>
      <c r="BR8" s="688"/>
      <c r="BS8" s="694" t="s">
        <v>128</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963399</v>
      </c>
      <c r="CS8" s="686"/>
      <c r="CT8" s="686"/>
      <c r="CU8" s="686"/>
      <c r="CV8" s="686"/>
      <c r="CW8" s="686"/>
      <c r="CX8" s="686"/>
      <c r="CY8" s="687"/>
      <c r="CZ8" s="688">
        <v>21.9</v>
      </c>
      <c r="DA8" s="688"/>
      <c r="DB8" s="688"/>
      <c r="DC8" s="688"/>
      <c r="DD8" s="694">
        <v>3730</v>
      </c>
      <c r="DE8" s="686"/>
      <c r="DF8" s="686"/>
      <c r="DG8" s="686"/>
      <c r="DH8" s="686"/>
      <c r="DI8" s="686"/>
      <c r="DJ8" s="686"/>
      <c r="DK8" s="686"/>
      <c r="DL8" s="686"/>
      <c r="DM8" s="686"/>
      <c r="DN8" s="686"/>
      <c r="DO8" s="686"/>
      <c r="DP8" s="687"/>
      <c r="DQ8" s="694">
        <v>446266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1921</v>
      </c>
      <c r="S9" s="686"/>
      <c r="T9" s="686"/>
      <c r="U9" s="686"/>
      <c r="V9" s="686"/>
      <c r="W9" s="686"/>
      <c r="X9" s="686"/>
      <c r="Y9" s="687"/>
      <c r="Z9" s="688">
        <v>0</v>
      </c>
      <c r="AA9" s="688"/>
      <c r="AB9" s="688"/>
      <c r="AC9" s="688"/>
      <c r="AD9" s="689">
        <v>1921</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232593</v>
      </c>
      <c r="BH9" s="686"/>
      <c r="BI9" s="686"/>
      <c r="BJ9" s="686"/>
      <c r="BK9" s="686"/>
      <c r="BL9" s="686"/>
      <c r="BM9" s="686"/>
      <c r="BN9" s="687"/>
      <c r="BO9" s="688">
        <v>19.100000000000001</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321719</v>
      </c>
      <c r="CS9" s="686"/>
      <c r="CT9" s="686"/>
      <c r="CU9" s="686"/>
      <c r="CV9" s="686"/>
      <c r="CW9" s="686"/>
      <c r="CX9" s="686"/>
      <c r="CY9" s="687"/>
      <c r="CZ9" s="688">
        <v>7.3</v>
      </c>
      <c r="DA9" s="688"/>
      <c r="DB9" s="688"/>
      <c r="DC9" s="688"/>
      <c r="DD9" s="694">
        <v>37792</v>
      </c>
      <c r="DE9" s="686"/>
      <c r="DF9" s="686"/>
      <c r="DG9" s="686"/>
      <c r="DH9" s="686"/>
      <c r="DI9" s="686"/>
      <c r="DJ9" s="686"/>
      <c r="DK9" s="686"/>
      <c r="DL9" s="686"/>
      <c r="DM9" s="686"/>
      <c r="DN9" s="686"/>
      <c r="DO9" s="686"/>
      <c r="DP9" s="687"/>
      <c r="DQ9" s="694">
        <v>298629</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173</v>
      </c>
      <c r="AE10" s="689"/>
      <c r="AF10" s="689"/>
      <c r="AG10" s="689"/>
      <c r="AH10" s="689"/>
      <c r="AI10" s="689"/>
      <c r="AJ10" s="689"/>
      <c r="AK10" s="689"/>
      <c r="AL10" s="690" t="s">
        <v>128</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28507</v>
      </c>
      <c r="BH10" s="686"/>
      <c r="BI10" s="686"/>
      <c r="BJ10" s="686"/>
      <c r="BK10" s="686"/>
      <c r="BL10" s="686"/>
      <c r="BM10" s="686"/>
      <c r="BN10" s="687"/>
      <c r="BO10" s="688">
        <v>2.2999999999999998</v>
      </c>
      <c r="BP10" s="688"/>
      <c r="BQ10" s="688"/>
      <c r="BR10" s="688"/>
      <c r="BS10" s="694" t="s">
        <v>128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167075</v>
      </c>
      <c r="S11" s="686"/>
      <c r="T11" s="686"/>
      <c r="U11" s="686"/>
      <c r="V11" s="686"/>
      <c r="W11" s="686"/>
      <c r="X11" s="686"/>
      <c r="Y11" s="687"/>
      <c r="Z11" s="690">
        <v>3.4</v>
      </c>
      <c r="AA11" s="691"/>
      <c r="AB11" s="691"/>
      <c r="AC11" s="703"/>
      <c r="AD11" s="694">
        <v>167075</v>
      </c>
      <c r="AE11" s="686"/>
      <c r="AF11" s="686"/>
      <c r="AG11" s="686"/>
      <c r="AH11" s="686"/>
      <c r="AI11" s="686"/>
      <c r="AJ11" s="686"/>
      <c r="AK11" s="687"/>
      <c r="AL11" s="690">
        <v>7.3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61288</v>
      </c>
      <c r="BH11" s="686"/>
      <c r="BI11" s="686"/>
      <c r="BJ11" s="686"/>
      <c r="BK11" s="686"/>
      <c r="BL11" s="686"/>
      <c r="BM11" s="686"/>
      <c r="BN11" s="687"/>
      <c r="BO11" s="688">
        <v>5</v>
      </c>
      <c r="BP11" s="688"/>
      <c r="BQ11" s="688"/>
      <c r="BR11" s="688"/>
      <c r="BS11" s="694" t="s">
        <v>173</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287161</v>
      </c>
      <c r="CS11" s="686"/>
      <c r="CT11" s="686"/>
      <c r="CU11" s="686"/>
      <c r="CV11" s="686"/>
      <c r="CW11" s="686"/>
      <c r="CX11" s="686"/>
      <c r="CY11" s="687"/>
      <c r="CZ11" s="688">
        <v>6.5</v>
      </c>
      <c r="DA11" s="688"/>
      <c r="DB11" s="688"/>
      <c r="DC11" s="688"/>
      <c r="DD11" s="694">
        <v>2054</v>
      </c>
      <c r="DE11" s="686"/>
      <c r="DF11" s="686"/>
      <c r="DG11" s="686"/>
      <c r="DH11" s="686"/>
      <c r="DI11" s="686"/>
      <c r="DJ11" s="686"/>
      <c r="DK11" s="686"/>
      <c r="DL11" s="686"/>
      <c r="DM11" s="686"/>
      <c r="DN11" s="686"/>
      <c r="DO11" s="686"/>
      <c r="DP11" s="687"/>
      <c r="DQ11" s="694">
        <v>224289</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173</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785191</v>
      </c>
      <c r="BH12" s="686"/>
      <c r="BI12" s="686"/>
      <c r="BJ12" s="686"/>
      <c r="BK12" s="686"/>
      <c r="BL12" s="686"/>
      <c r="BM12" s="686"/>
      <c r="BN12" s="687"/>
      <c r="BO12" s="688">
        <v>64.400000000000006</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155336</v>
      </c>
      <c r="CS12" s="686"/>
      <c r="CT12" s="686"/>
      <c r="CU12" s="686"/>
      <c r="CV12" s="686"/>
      <c r="CW12" s="686"/>
      <c r="CX12" s="686"/>
      <c r="CY12" s="687"/>
      <c r="CZ12" s="688">
        <v>3.5</v>
      </c>
      <c r="DA12" s="688"/>
      <c r="DB12" s="688"/>
      <c r="DC12" s="688"/>
      <c r="DD12" s="694">
        <v>45016</v>
      </c>
      <c r="DE12" s="686"/>
      <c r="DF12" s="686"/>
      <c r="DG12" s="686"/>
      <c r="DH12" s="686"/>
      <c r="DI12" s="686"/>
      <c r="DJ12" s="686"/>
      <c r="DK12" s="686"/>
      <c r="DL12" s="686"/>
      <c r="DM12" s="686"/>
      <c r="DN12" s="686"/>
      <c r="DO12" s="686"/>
      <c r="DP12" s="687"/>
      <c r="DQ12" s="694">
        <v>81464</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128</v>
      </c>
      <c r="AA13" s="688"/>
      <c r="AB13" s="688"/>
      <c r="AC13" s="688"/>
      <c r="AD13" s="689" t="s">
        <v>173</v>
      </c>
      <c r="AE13" s="689"/>
      <c r="AF13" s="689"/>
      <c r="AG13" s="689"/>
      <c r="AH13" s="689"/>
      <c r="AI13" s="689"/>
      <c r="AJ13" s="689"/>
      <c r="AK13" s="689"/>
      <c r="AL13" s="690" t="s">
        <v>128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785166</v>
      </c>
      <c r="BH13" s="686"/>
      <c r="BI13" s="686"/>
      <c r="BJ13" s="686"/>
      <c r="BK13" s="686"/>
      <c r="BL13" s="686"/>
      <c r="BM13" s="686"/>
      <c r="BN13" s="687"/>
      <c r="BO13" s="688">
        <v>64.400000000000006</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137963</v>
      </c>
      <c r="CS13" s="686"/>
      <c r="CT13" s="686"/>
      <c r="CU13" s="686"/>
      <c r="CV13" s="686"/>
      <c r="CW13" s="686"/>
      <c r="CX13" s="686"/>
      <c r="CY13" s="687"/>
      <c r="CZ13" s="688">
        <v>3.1</v>
      </c>
      <c r="DA13" s="688"/>
      <c r="DB13" s="688"/>
      <c r="DC13" s="688"/>
      <c r="DD13" s="694">
        <v>61052</v>
      </c>
      <c r="DE13" s="686"/>
      <c r="DF13" s="686"/>
      <c r="DG13" s="686"/>
      <c r="DH13" s="686"/>
      <c r="DI13" s="686"/>
      <c r="DJ13" s="686"/>
      <c r="DK13" s="686"/>
      <c r="DL13" s="686"/>
      <c r="DM13" s="686"/>
      <c r="DN13" s="686"/>
      <c r="DO13" s="686"/>
      <c r="DP13" s="687"/>
      <c r="DQ13" s="694">
        <v>118539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23543</v>
      </c>
      <c r="BH14" s="686"/>
      <c r="BI14" s="686"/>
      <c r="BJ14" s="686"/>
      <c r="BK14" s="686"/>
      <c r="BL14" s="686"/>
      <c r="BM14" s="686"/>
      <c r="BN14" s="687"/>
      <c r="BO14" s="688">
        <v>1.9</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237909</v>
      </c>
      <c r="CS14" s="686"/>
      <c r="CT14" s="686"/>
      <c r="CU14" s="686"/>
      <c r="CV14" s="686"/>
      <c r="CW14" s="686"/>
      <c r="CX14" s="686"/>
      <c r="CY14" s="687"/>
      <c r="CZ14" s="688">
        <v>5.4</v>
      </c>
      <c r="DA14" s="688"/>
      <c r="DB14" s="688"/>
      <c r="DC14" s="688"/>
      <c r="DD14" s="694">
        <v>106346</v>
      </c>
      <c r="DE14" s="686"/>
      <c r="DF14" s="686"/>
      <c r="DG14" s="686"/>
      <c r="DH14" s="686"/>
      <c r="DI14" s="686"/>
      <c r="DJ14" s="686"/>
      <c r="DK14" s="686"/>
      <c r="DL14" s="686"/>
      <c r="DM14" s="686"/>
      <c r="DN14" s="686"/>
      <c r="DO14" s="686"/>
      <c r="DP14" s="687"/>
      <c r="DQ14" s="694">
        <v>136025</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71238</v>
      </c>
      <c r="BH15" s="686"/>
      <c r="BI15" s="686"/>
      <c r="BJ15" s="686"/>
      <c r="BK15" s="686"/>
      <c r="BL15" s="686"/>
      <c r="BM15" s="686"/>
      <c r="BN15" s="687"/>
      <c r="BO15" s="688">
        <v>5.8</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675553</v>
      </c>
      <c r="CS15" s="686"/>
      <c r="CT15" s="686"/>
      <c r="CU15" s="686"/>
      <c r="CV15" s="686"/>
      <c r="CW15" s="686"/>
      <c r="CX15" s="686"/>
      <c r="CY15" s="687"/>
      <c r="CZ15" s="688">
        <v>15.3</v>
      </c>
      <c r="DA15" s="688"/>
      <c r="DB15" s="688"/>
      <c r="DC15" s="688"/>
      <c r="DD15" s="694">
        <v>91961</v>
      </c>
      <c r="DE15" s="686"/>
      <c r="DF15" s="686"/>
      <c r="DG15" s="686"/>
      <c r="DH15" s="686"/>
      <c r="DI15" s="686"/>
      <c r="DJ15" s="686"/>
      <c r="DK15" s="686"/>
      <c r="DL15" s="686"/>
      <c r="DM15" s="686"/>
      <c r="DN15" s="686"/>
      <c r="DO15" s="686"/>
      <c r="DP15" s="687"/>
      <c r="DQ15" s="694">
        <v>540369</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2416</v>
      </c>
      <c r="S16" s="686"/>
      <c r="T16" s="686"/>
      <c r="U16" s="686"/>
      <c r="V16" s="686"/>
      <c r="W16" s="686"/>
      <c r="X16" s="686"/>
      <c r="Y16" s="687"/>
      <c r="Z16" s="688">
        <v>0</v>
      </c>
      <c r="AA16" s="688"/>
      <c r="AB16" s="688"/>
      <c r="AC16" s="688"/>
      <c r="AD16" s="689">
        <v>2416</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148894</v>
      </c>
      <c r="CS16" s="686"/>
      <c r="CT16" s="686"/>
      <c r="CU16" s="686"/>
      <c r="CV16" s="686"/>
      <c r="CW16" s="686"/>
      <c r="CX16" s="686"/>
      <c r="CY16" s="687"/>
      <c r="CZ16" s="688">
        <v>3.4</v>
      </c>
      <c r="DA16" s="688"/>
      <c r="DB16" s="688"/>
      <c r="DC16" s="688"/>
      <c r="DD16" s="694" t="s">
        <v>128</v>
      </c>
      <c r="DE16" s="686"/>
      <c r="DF16" s="686"/>
      <c r="DG16" s="686"/>
      <c r="DH16" s="686"/>
      <c r="DI16" s="686"/>
      <c r="DJ16" s="686"/>
      <c r="DK16" s="686"/>
      <c r="DL16" s="686"/>
      <c r="DM16" s="686"/>
      <c r="DN16" s="686"/>
      <c r="DO16" s="686"/>
      <c r="DP16" s="687"/>
      <c r="DQ16" s="694">
        <v>55544</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11434</v>
      </c>
      <c r="S17" s="686"/>
      <c r="T17" s="686"/>
      <c r="U17" s="686"/>
      <c r="V17" s="686"/>
      <c r="W17" s="686"/>
      <c r="X17" s="686"/>
      <c r="Y17" s="687"/>
      <c r="Z17" s="688">
        <v>0.2</v>
      </c>
      <c r="AA17" s="688"/>
      <c r="AB17" s="688"/>
      <c r="AC17" s="688"/>
      <c r="AD17" s="689">
        <v>11434</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336936</v>
      </c>
      <c r="CS17" s="686"/>
      <c r="CT17" s="686"/>
      <c r="CU17" s="686"/>
      <c r="CV17" s="686"/>
      <c r="CW17" s="686"/>
      <c r="CX17" s="686"/>
      <c r="CY17" s="687"/>
      <c r="CZ17" s="688">
        <v>7.7</v>
      </c>
      <c r="DA17" s="688"/>
      <c r="DB17" s="688"/>
      <c r="DC17" s="688"/>
      <c r="DD17" s="694" t="s">
        <v>128</v>
      </c>
      <c r="DE17" s="686"/>
      <c r="DF17" s="686"/>
      <c r="DG17" s="686"/>
      <c r="DH17" s="686"/>
      <c r="DI17" s="686"/>
      <c r="DJ17" s="686"/>
      <c r="DK17" s="686"/>
      <c r="DL17" s="686"/>
      <c r="DM17" s="686"/>
      <c r="DN17" s="686"/>
      <c r="DO17" s="686"/>
      <c r="DP17" s="687"/>
      <c r="DQ17" s="694">
        <v>336936</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7042</v>
      </c>
      <c r="S18" s="686"/>
      <c r="T18" s="686"/>
      <c r="U18" s="686"/>
      <c r="V18" s="686"/>
      <c r="W18" s="686"/>
      <c r="X18" s="686"/>
      <c r="Y18" s="687"/>
      <c r="Z18" s="688">
        <v>0.1</v>
      </c>
      <c r="AA18" s="688"/>
      <c r="AB18" s="688"/>
      <c r="AC18" s="688"/>
      <c r="AD18" s="689">
        <v>7042</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173</v>
      </c>
      <c r="DA18" s="688"/>
      <c r="DB18" s="688"/>
      <c r="DC18" s="688"/>
      <c r="DD18" s="694" t="s">
        <v>128</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5323</v>
      </c>
      <c r="S19" s="686"/>
      <c r="T19" s="686"/>
      <c r="U19" s="686"/>
      <c r="V19" s="686"/>
      <c r="W19" s="686"/>
      <c r="X19" s="686"/>
      <c r="Y19" s="687"/>
      <c r="Z19" s="688">
        <v>0.1</v>
      </c>
      <c r="AA19" s="688"/>
      <c r="AB19" s="688"/>
      <c r="AC19" s="688"/>
      <c r="AD19" s="689">
        <v>5323</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6048</v>
      </c>
      <c r="BH19" s="686"/>
      <c r="BI19" s="686"/>
      <c r="BJ19" s="686"/>
      <c r="BK19" s="686"/>
      <c r="BL19" s="686"/>
      <c r="BM19" s="686"/>
      <c r="BN19" s="687"/>
      <c r="BO19" s="688">
        <v>0.5</v>
      </c>
      <c r="BP19" s="688"/>
      <c r="BQ19" s="688"/>
      <c r="BR19" s="688"/>
      <c r="BS19" s="694" t="s">
        <v>173</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1122</v>
      </c>
      <c r="S20" s="686"/>
      <c r="T20" s="686"/>
      <c r="U20" s="686"/>
      <c r="V20" s="686"/>
      <c r="W20" s="686"/>
      <c r="X20" s="686"/>
      <c r="Y20" s="687"/>
      <c r="Z20" s="688">
        <v>0</v>
      </c>
      <c r="AA20" s="688"/>
      <c r="AB20" s="688"/>
      <c r="AC20" s="688"/>
      <c r="AD20" s="689">
        <v>1122</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6048</v>
      </c>
      <c r="BH20" s="686"/>
      <c r="BI20" s="686"/>
      <c r="BJ20" s="686"/>
      <c r="BK20" s="686"/>
      <c r="BL20" s="686"/>
      <c r="BM20" s="686"/>
      <c r="BN20" s="687"/>
      <c r="BO20" s="688">
        <v>0.5</v>
      </c>
      <c r="BP20" s="688"/>
      <c r="BQ20" s="688"/>
      <c r="BR20" s="688"/>
      <c r="BS20" s="694" t="s">
        <v>173</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4402487</v>
      </c>
      <c r="CS20" s="686"/>
      <c r="CT20" s="686"/>
      <c r="CU20" s="686"/>
      <c r="CV20" s="686"/>
      <c r="CW20" s="686"/>
      <c r="CX20" s="686"/>
      <c r="CY20" s="687"/>
      <c r="CZ20" s="688">
        <v>100</v>
      </c>
      <c r="DA20" s="688"/>
      <c r="DB20" s="688"/>
      <c r="DC20" s="688"/>
      <c r="DD20" s="694">
        <v>384648</v>
      </c>
      <c r="DE20" s="686"/>
      <c r="DF20" s="686"/>
      <c r="DG20" s="686"/>
      <c r="DH20" s="686"/>
      <c r="DI20" s="686"/>
      <c r="DJ20" s="686"/>
      <c r="DK20" s="686"/>
      <c r="DL20" s="686"/>
      <c r="DM20" s="686"/>
      <c r="DN20" s="686"/>
      <c r="DO20" s="686"/>
      <c r="DP20" s="687"/>
      <c r="DQ20" s="694">
        <v>2637721</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597</v>
      </c>
      <c r="S21" s="686"/>
      <c r="T21" s="686"/>
      <c r="U21" s="686"/>
      <c r="V21" s="686"/>
      <c r="W21" s="686"/>
      <c r="X21" s="686"/>
      <c r="Y21" s="687"/>
      <c r="Z21" s="688">
        <v>0</v>
      </c>
      <c r="AA21" s="688"/>
      <c r="AB21" s="688"/>
      <c r="AC21" s="688"/>
      <c r="AD21" s="689">
        <v>597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6048</v>
      </c>
      <c r="BH21" s="686"/>
      <c r="BI21" s="686"/>
      <c r="BJ21" s="686"/>
      <c r="BK21" s="686"/>
      <c r="BL21" s="686"/>
      <c r="BM21" s="686"/>
      <c r="BN21" s="687"/>
      <c r="BO21" s="688">
        <v>0.5</v>
      </c>
      <c r="BP21" s="688"/>
      <c r="BQ21" s="688"/>
      <c r="BR21" s="688"/>
      <c r="BS21" s="694" t="s">
        <v>128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959381</v>
      </c>
      <c r="S22" s="686"/>
      <c r="T22" s="686"/>
      <c r="U22" s="686"/>
      <c r="V22" s="686"/>
      <c r="W22" s="686"/>
      <c r="X22" s="686"/>
      <c r="Y22" s="687"/>
      <c r="Z22" s="688">
        <v>19.3</v>
      </c>
      <c r="AA22" s="688"/>
      <c r="AB22" s="688"/>
      <c r="AC22" s="688"/>
      <c r="AD22" s="689">
        <v>798160</v>
      </c>
      <c r="AE22" s="689"/>
      <c r="AF22" s="689"/>
      <c r="AG22" s="689"/>
      <c r="AH22" s="689"/>
      <c r="AI22" s="689"/>
      <c r="AJ22" s="689"/>
      <c r="AK22" s="689"/>
      <c r="AL22" s="690">
        <v>35.1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173</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798160</v>
      </c>
      <c r="S23" s="686"/>
      <c r="T23" s="686"/>
      <c r="U23" s="686"/>
      <c r="V23" s="686"/>
      <c r="W23" s="686"/>
      <c r="X23" s="686"/>
      <c r="Y23" s="687"/>
      <c r="Z23" s="688">
        <v>16.100000000000001</v>
      </c>
      <c r="AA23" s="688"/>
      <c r="AB23" s="688"/>
      <c r="AC23" s="688"/>
      <c r="AD23" s="689">
        <v>798160</v>
      </c>
      <c r="AE23" s="689"/>
      <c r="AF23" s="689"/>
      <c r="AG23" s="689"/>
      <c r="AH23" s="689"/>
      <c r="AI23" s="689"/>
      <c r="AJ23" s="689"/>
      <c r="AK23" s="689"/>
      <c r="AL23" s="690">
        <v>35.1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66624</v>
      </c>
      <c r="S24" s="686"/>
      <c r="T24" s="686"/>
      <c r="U24" s="686"/>
      <c r="V24" s="686"/>
      <c r="W24" s="686"/>
      <c r="X24" s="686"/>
      <c r="Y24" s="687"/>
      <c r="Z24" s="688">
        <v>1.3</v>
      </c>
      <c r="AA24" s="688"/>
      <c r="AB24" s="688"/>
      <c r="AC24" s="688"/>
      <c r="AD24" s="689" t="s">
        <v>128</v>
      </c>
      <c r="AE24" s="689"/>
      <c r="AF24" s="689"/>
      <c r="AG24" s="689"/>
      <c r="AH24" s="689"/>
      <c r="AI24" s="689"/>
      <c r="AJ24" s="689"/>
      <c r="AK24" s="689"/>
      <c r="AL24" s="690" t="s">
        <v>128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173</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1338210</v>
      </c>
      <c r="CS24" s="675"/>
      <c r="CT24" s="675"/>
      <c r="CU24" s="675"/>
      <c r="CV24" s="675"/>
      <c r="CW24" s="675"/>
      <c r="CX24" s="675"/>
      <c r="CY24" s="676"/>
      <c r="CZ24" s="679">
        <v>30.4</v>
      </c>
      <c r="DA24" s="680"/>
      <c r="DB24" s="680"/>
      <c r="DC24" s="699"/>
      <c r="DD24" s="721">
        <v>1066874</v>
      </c>
      <c r="DE24" s="675"/>
      <c r="DF24" s="675"/>
      <c r="DG24" s="675"/>
      <c r="DH24" s="675"/>
      <c r="DI24" s="675"/>
      <c r="DJ24" s="675"/>
      <c r="DK24" s="676"/>
      <c r="DL24" s="721">
        <v>1066484</v>
      </c>
      <c r="DM24" s="675"/>
      <c r="DN24" s="675"/>
      <c r="DO24" s="675"/>
      <c r="DP24" s="675"/>
      <c r="DQ24" s="675"/>
      <c r="DR24" s="675"/>
      <c r="DS24" s="675"/>
      <c r="DT24" s="675"/>
      <c r="DU24" s="675"/>
      <c r="DV24" s="676"/>
      <c r="DW24" s="679">
        <v>44.5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94597</v>
      </c>
      <c r="S25" s="686"/>
      <c r="T25" s="686"/>
      <c r="U25" s="686"/>
      <c r="V25" s="686"/>
      <c r="W25" s="686"/>
      <c r="X25" s="686"/>
      <c r="Y25" s="687"/>
      <c r="Z25" s="688">
        <v>1.9</v>
      </c>
      <c r="AA25" s="688"/>
      <c r="AB25" s="688"/>
      <c r="AC25" s="688"/>
      <c r="AD25" s="689" t="s">
        <v>128</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173</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704055</v>
      </c>
      <c r="CS25" s="710"/>
      <c r="CT25" s="710"/>
      <c r="CU25" s="710"/>
      <c r="CV25" s="710"/>
      <c r="CW25" s="710"/>
      <c r="CX25" s="710"/>
      <c r="CY25" s="711"/>
      <c r="CZ25" s="690">
        <v>16</v>
      </c>
      <c r="DA25" s="722"/>
      <c r="DB25" s="722"/>
      <c r="DC25" s="724"/>
      <c r="DD25" s="694">
        <v>657105</v>
      </c>
      <c r="DE25" s="710"/>
      <c r="DF25" s="710"/>
      <c r="DG25" s="710"/>
      <c r="DH25" s="710"/>
      <c r="DI25" s="710"/>
      <c r="DJ25" s="710"/>
      <c r="DK25" s="711"/>
      <c r="DL25" s="694">
        <v>656721</v>
      </c>
      <c r="DM25" s="710"/>
      <c r="DN25" s="710"/>
      <c r="DO25" s="710"/>
      <c r="DP25" s="710"/>
      <c r="DQ25" s="710"/>
      <c r="DR25" s="710"/>
      <c r="DS25" s="710"/>
      <c r="DT25" s="710"/>
      <c r="DU25" s="710"/>
      <c r="DV25" s="711"/>
      <c r="DW25" s="690">
        <v>27.4</v>
      </c>
      <c r="DX25" s="722"/>
      <c r="DY25" s="722"/>
      <c r="DZ25" s="722"/>
      <c r="EA25" s="722"/>
      <c r="EB25" s="722"/>
      <c r="EC25" s="723"/>
    </row>
    <row r="26" spans="2:133" ht="11.25" customHeight="1" x14ac:dyDescent="0.15">
      <c r="B26" s="682" t="s">
        <v>292</v>
      </c>
      <c r="C26" s="683"/>
      <c r="D26" s="683"/>
      <c r="E26" s="683"/>
      <c r="F26" s="683"/>
      <c r="G26" s="683"/>
      <c r="H26" s="683"/>
      <c r="I26" s="683"/>
      <c r="J26" s="683"/>
      <c r="K26" s="683"/>
      <c r="L26" s="683"/>
      <c r="M26" s="683"/>
      <c r="N26" s="683"/>
      <c r="O26" s="683"/>
      <c r="P26" s="683"/>
      <c r="Q26" s="684"/>
      <c r="R26" s="685">
        <v>2410986</v>
      </c>
      <c r="S26" s="686"/>
      <c r="T26" s="686"/>
      <c r="U26" s="686"/>
      <c r="V26" s="686"/>
      <c r="W26" s="686"/>
      <c r="X26" s="686"/>
      <c r="Y26" s="687"/>
      <c r="Z26" s="688">
        <v>48.6</v>
      </c>
      <c r="AA26" s="688"/>
      <c r="AB26" s="688"/>
      <c r="AC26" s="688"/>
      <c r="AD26" s="689">
        <v>2249765</v>
      </c>
      <c r="AE26" s="689"/>
      <c r="AF26" s="689"/>
      <c r="AG26" s="689"/>
      <c r="AH26" s="689"/>
      <c r="AI26" s="689"/>
      <c r="AJ26" s="689"/>
      <c r="AK26" s="689"/>
      <c r="AL26" s="690">
        <v>98.8</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173</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390529</v>
      </c>
      <c r="CS26" s="686"/>
      <c r="CT26" s="686"/>
      <c r="CU26" s="686"/>
      <c r="CV26" s="686"/>
      <c r="CW26" s="686"/>
      <c r="CX26" s="686"/>
      <c r="CY26" s="687"/>
      <c r="CZ26" s="690">
        <v>8.9</v>
      </c>
      <c r="DA26" s="722"/>
      <c r="DB26" s="722"/>
      <c r="DC26" s="724"/>
      <c r="DD26" s="694">
        <v>369988</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2"/>
      <c r="DY26" s="722"/>
      <c r="DZ26" s="722"/>
      <c r="EA26" s="722"/>
      <c r="EB26" s="722"/>
      <c r="EC26" s="723"/>
    </row>
    <row r="27" spans="2:133" ht="11.25" customHeight="1" x14ac:dyDescent="0.15">
      <c r="B27" s="682" t="s">
        <v>295</v>
      </c>
      <c r="C27" s="683"/>
      <c r="D27" s="683"/>
      <c r="E27" s="683"/>
      <c r="F27" s="683"/>
      <c r="G27" s="683"/>
      <c r="H27" s="683"/>
      <c r="I27" s="683"/>
      <c r="J27" s="683"/>
      <c r="K27" s="683"/>
      <c r="L27" s="683"/>
      <c r="M27" s="683"/>
      <c r="N27" s="683"/>
      <c r="O27" s="683"/>
      <c r="P27" s="683"/>
      <c r="Q27" s="684"/>
      <c r="R27" s="685">
        <v>792</v>
      </c>
      <c r="S27" s="686"/>
      <c r="T27" s="686"/>
      <c r="U27" s="686"/>
      <c r="V27" s="686"/>
      <c r="W27" s="686"/>
      <c r="X27" s="686"/>
      <c r="Y27" s="687"/>
      <c r="Z27" s="688">
        <v>0</v>
      </c>
      <c r="AA27" s="688"/>
      <c r="AB27" s="688"/>
      <c r="AC27" s="688"/>
      <c r="AD27" s="689">
        <v>792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1219633</v>
      </c>
      <c r="BH27" s="686"/>
      <c r="BI27" s="686"/>
      <c r="BJ27" s="686"/>
      <c r="BK27" s="686"/>
      <c r="BL27" s="686"/>
      <c r="BM27" s="686"/>
      <c r="BN27" s="687"/>
      <c r="BO27" s="688">
        <v>100</v>
      </c>
      <c r="BP27" s="688"/>
      <c r="BQ27" s="688"/>
      <c r="BR27" s="688"/>
      <c r="BS27" s="694" t="s">
        <v>173</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297219</v>
      </c>
      <c r="CS27" s="710"/>
      <c r="CT27" s="710"/>
      <c r="CU27" s="710"/>
      <c r="CV27" s="710"/>
      <c r="CW27" s="710"/>
      <c r="CX27" s="710"/>
      <c r="CY27" s="711"/>
      <c r="CZ27" s="690">
        <v>6.8</v>
      </c>
      <c r="DA27" s="722"/>
      <c r="DB27" s="722"/>
      <c r="DC27" s="724"/>
      <c r="DD27" s="694">
        <v>72833</v>
      </c>
      <c r="DE27" s="710"/>
      <c r="DF27" s="710"/>
      <c r="DG27" s="710"/>
      <c r="DH27" s="710"/>
      <c r="DI27" s="710"/>
      <c r="DJ27" s="710"/>
      <c r="DK27" s="711"/>
      <c r="DL27" s="694">
        <v>72827</v>
      </c>
      <c r="DM27" s="710"/>
      <c r="DN27" s="710"/>
      <c r="DO27" s="710"/>
      <c r="DP27" s="710"/>
      <c r="DQ27" s="710"/>
      <c r="DR27" s="710"/>
      <c r="DS27" s="710"/>
      <c r="DT27" s="710"/>
      <c r="DU27" s="710"/>
      <c r="DV27" s="711"/>
      <c r="DW27" s="690">
        <v>3</v>
      </c>
      <c r="DX27" s="722"/>
      <c r="DY27" s="722"/>
      <c r="DZ27" s="722"/>
      <c r="EA27" s="722"/>
      <c r="EB27" s="722"/>
      <c r="EC27" s="723"/>
    </row>
    <row r="28" spans="2:133" ht="11.25" customHeight="1" x14ac:dyDescent="0.15">
      <c r="B28" s="682" t="s">
        <v>298</v>
      </c>
      <c r="C28" s="683"/>
      <c r="D28" s="683"/>
      <c r="E28" s="683"/>
      <c r="F28" s="683"/>
      <c r="G28" s="683"/>
      <c r="H28" s="683"/>
      <c r="I28" s="683"/>
      <c r="J28" s="683"/>
      <c r="K28" s="683"/>
      <c r="L28" s="683"/>
      <c r="M28" s="683"/>
      <c r="N28" s="683"/>
      <c r="O28" s="683"/>
      <c r="P28" s="683"/>
      <c r="Q28" s="684"/>
      <c r="R28" s="685">
        <v>2618</v>
      </c>
      <c r="S28" s="686"/>
      <c r="T28" s="686"/>
      <c r="U28" s="686"/>
      <c r="V28" s="686"/>
      <c r="W28" s="686"/>
      <c r="X28" s="686"/>
      <c r="Y28" s="687"/>
      <c r="Z28" s="688">
        <v>0.1</v>
      </c>
      <c r="AA28" s="688"/>
      <c r="AB28" s="688"/>
      <c r="AC28" s="688"/>
      <c r="AD28" s="689">
        <v>15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336936</v>
      </c>
      <c r="CS28" s="686"/>
      <c r="CT28" s="686"/>
      <c r="CU28" s="686"/>
      <c r="CV28" s="686"/>
      <c r="CW28" s="686"/>
      <c r="CX28" s="686"/>
      <c r="CY28" s="687"/>
      <c r="CZ28" s="690">
        <v>7.7</v>
      </c>
      <c r="DA28" s="722"/>
      <c r="DB28" s="722"/>
      <c r="DC28" s="724"/>
      <c r="DD28" s="694">
        <v>336936</v>
      </c>
      <c r="DE28" s="686"/>
      <c r="DF28" s="686"/>
      <c r="DG28" s="686"/>
      <c r="DH28" s="686"/>
      <c r="DI28" s="686"/>
      <c r="DJ28" s="686"/>
      <c r="DK28" s="687"/>
      <c r="DL28" s="694">
        <v>336936</v>
      </c>
      <c r="DM28" s="686"/>
      <c r="DN28" s="686"/>
      <c r="DO28" s="686"/>
      <c r="DP28" s="686"/>
      <c r="DQ28" s="686"/>
      <c r="DR28" s="686"/>
      <c r="DS28" s="686"/>
      <c r="DT28" s="686"/>
      <c r="DU28" s="686"/>
      <c r="DV28" s="687"/>
      <c r="DW28" s="690">
        <v>14</v>
      </c>
      <c r="DX28" s="722"/>
      <c r="DY28" s="722"/>
      <c r="DZ28" s="722"/>
      <c r="EA28" s="722"/>
      <c r="EB28" s="722"/>
      <c r="EC28" s="723"/>
    </row>
    <row r="29" spans="2:133" ht="11.25" customHeight="1" x14ac:dyDescent="0.15">
      <c r="B29" s="682" t="s">
        <v>300</v>
      </c>
      <c r="C29" s="683"/>
      <c r="D29" s="683"/>
      <c r="E29" s="683"/>
      <c r="F29" s="683"/>
      <c r="G29" s="683"/>
      <c r="H29" s="683"/>
      <c r="I29" s="683"/>
      <c r="J29" s="683"/>
      <c r="K29" s="683"/>
      <c r="L29" s="683"/>
      <c r="M29" s="683"/>
      <c r="N29" s="683"/>
      <c r="O29" s="683"/>
      <c r="P29" s="683"/>
      <c r="Q29" s="684"/>
      <c r="R29" s="685">
        <v>44069</v>
      </c>
      <c r="S29" s="686"/>
      <c r="T29" s="686"/>
      <c r="U29" s="686"/>
      <c r="V29" s="686"/>
      <c r="W29" s="686"/>
      <c r="X29" s="686"/>
      <c r="Y29" s="687"/>
      <c r="Z29" s="688">
        <v>0.9</v>
      </c>
      <c r="AA29" s="688"/>
      <c r="AB29" s="688"/>
      <c r="AC29" s="688"/>
      <c r="AD29" s="689">
        <v>19140</v>
      </c>
      <c r="AE29" s="689"/>
      <c r="AF29" s="689"/>
      <c r="AG29" s="689"/>
      <c r="AH29" s="689"/>
      <c r="AI29" s="689"/>
      <c r="AJ29" s="689"/>
      <c r="AK29" s="689"/>
      <c r="AL29" s="690">
        <v>0.8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70</v>
      </c>
      <c r="CG29" s="701"/>
      <c r="CH29" s="701"/>
      <c r="CI29" s="701"/>
      <c r="CJ29" s="701"/>
      <c r="CK29" s="701"/>
      <c r="CL29" s="701"/>
      <c r="CM29" s="701"/>
      <c r="CN29" s="701"/>
      <c r="CO29" s="701"/>
      <c r="CP29" s="701"/>
      <c r="CQ29" s="702"/>
      <c r="CR29" s="685">
        <v>336936</v>
      </c>
      <c r="CS29" s="710"/>
      <c r="CT29" s="710"/>
      <c r="CU29" s="710"/>
      <c r="CV29" s="710"/>
      <c r="CW29" s="710"/>
      <c r="CX29" s="710"/>
      <c r="CY29" s="711"/>
      <c r="CZ29" s="690">
        <v>7.7</v>
      </c>
      <c r="DA29" s="722"/>
      <c r="DB29" s="722"/>
      <c r="DC29" s="724"/>
      <c r="DD29" s="694">
        <v>336936</v>
      </c>
      <c r="DE29" s="710"/>
      <c r="DF29" s="710"/>
      <c r="DG29" s="710"/>
      <c r="DH29" s="710"/>
      <c r="DI29" s="710"/>
      <c r="DJ29" s="710"/>
      <c r="DK29" s="711"/>
      <c r="DL29" s="694">
        <v>336936</v>
      </c>
      <c r="DM29" s="710"/>
      <c r="DN29" s="710"/>
      <c r="DO29" s="710"/>
      <c r="DP29" s="710"/>
      <c r="DQ29" s="710"/>
      <c r="DR29" s="710"/>
      <c r="DS29" s="710"/>
      <c r="DT29" s="710"/>
      <c r="DU29" s="710"/>
      <c r="DV29" s="711"/>
      <c r="DW29" s="690">
        <v>14</v>
      </c>
      <c r="DX29" s="722"/>
      <c r="DY29" s="722"/>
      <c r="DZ29" s="722"/>
      <c r="EA29" s="722"/>
      <c r="EB29" s="722"/>
      <c r="EC29" s="723"/>
    </row>
    <row r="30" spans="2:133" ht="11.25" customHeight="1" x14ac:dyDescent="0.15">
      <c r="B30" s="682" t="s">
        <v>302</v>
      </c>
      <c r="C30" s="683"/>
      <c r="D30" s="683"/>
      <c r="E30" s="683"/>
      <c r="F30" s="683"/>
      <c r="G30" s="683"/>
      <c r="H30" s="683"/>
      <c r="I30" s="683"/>
      <c r="J30" s="683"/>
      <c r="K30" s="683"/>
      <c r="L30" s="683"/>
      <c r="M30" s="683"/>
      <c r="N30" s="683"/>
      <c r="O30" s="683"/>
      <c r="P30" s="683"/>
      <c r="Q30" s="684"/>
      <c r="R30" s="685">
        <v>3350</v>
      </c>
      <c r="S30" s="686"/>
      <c r="T30" s="686"/>
      <c r="U30" s="686"/>
      <c r="V30" s="686"/>
      <c r="W30" s="686"/>
      <c r="X30" s="686"/>
      <c r="Y30" s="687"/>
      <c r="Z30" s="688">
        <v>0.1</v>
      </c>
      <c r="AA30" s="688"/>
      <c r="AB30" s="688"/>
      <c r="AC30" s="688"/>
      <c r="AD30" s="689">
        <v>6</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305163</v>
      </c>
      <c r="CS30" s="686"/>
      <c r="CT30" s="686"/>
      <c r="CU30" s="686"/>
      <c r="CV30" s="686"/>
      <c r="CW30" s="686"/>
      <c r="CX30" s="686"/>
      <c r="CY30" s="687"/>
      <c r="CZ30" s="690">
        <v>6.9</v>
      </c>
      <c r="DA30" s="722"/>
      <c r="DB30" s="722"/>
      <c r="DC30" s="724"/>
      <c r="DD30" s="694">
        <v>305163</v>
      </c>
      <c r="DE30" s="686"/>
      <c r="DF30" s="686"/>
      <c r="DG30" s="686"/>
      <c r="DH30" s="686"/>
      <c r="DI30" s="686"/>
      <c r="DJ30" s="686"/>
      <c r="DK30" s="687"/>
      <c r="DL30" s="694">
        <v>305163</v>
      </c>
      <c r="DM30" s="686"/>
      <c r="DN30" s="686"/>
      <c r="DO30" s="686"/>
      <c r="DP30" s="686"/>
      <c r="DQ30" s="686"/>
      <c r="DR30" s="686"/>
      <c r="DS30" s="686"/>
      <c r="DT30" s="686"/>
      <c r="DU30" s="686"/>
      <c r="DV30" s="687"/>
      <c r="DW30" s="690">
        <v>12.7</v>
      </c>
      <c r="DX30" s="722"/>
      <c r="DY30" s="722"/>
      <c r="DZ30" s="722"/>
      <c r="EA30" s="722"/>
      <c r="EB30" s="722"/>
      <c r="EC30" s="723"/>
    </row>
    <row r="31" spans="2:133" ht="11.25" customHeight="1" x14ac:dyDescent="0.15">
      <c r="B31" s="682" t="s">
        <v>306</v>
      </c>
      <c r="C31" s="683"/>
      <c r="D31" s="683"/>
      <c r="E31" s="683"/>
      <c r="F31" s="683"/>
      <c r="G31" s="683"/>
      <c r="H31" s="683"/>
      <c r="I31" s="683"/>
      <c r="J31" s="683"/>
      <c r="K31" s="683"/>
      <c r="L31" s="683"/>
      <c r="M31" s="683"/>
      <c r="N31" s="683"/>
      <c r="O31" s="683"/>
      <c r="P31" s="683"/>
      <c r="Q31" s="684"/>
      <c r="R31" s="685">
        <v>1288350</v>
      </c>
      <c r="S31" s="686"/>
      <c r="T31" s="686"/>
      <c r="U31" s="686"/>
      <c r="V31" s="686"/>
      <c r="W31" s="686"/>
      <c r="X31" s="686"/>
      <c r="Y31" s="687"/>
      <c r="Z31" s="688">
        <v>26</v>
      </c>
      <c r="AA31" s="688"/>
      <c r="AB31" s="688"/>
      <c r="AC31" s="688"/>
      <c r="AD31" s="689" t="s">
        <v>173</v>
      </c>
      <c r="AE31" s="689"/>
      <c r="AF31" s="689"/>
      <c r="AG31" s="689"/>
      <c r="AH31" s="689"/>
      <c r="AI31" s="689"/>
      <c r="AJ31" s="689"/>
      <c r="AK31" s="689"/>
      <c r="AL31" s="690" t="s">
        <v>128</v>
      </c>
      <c r="AM31" s="691"/>
      <c r="AN31" s="691"/>
      <c r="AO31" s="692"/>
      <c r="AP31" s="742" t="s">
        <v>307</v>
      </c>
      <c r="AQ31" s="743"/>
      <c r="AR31" s="743"/>
      <c r="AS31" s="743"/>
      <c r="AT31" s="748" t="s">
        <v>308</v>
      </c>
      <c r="AU31" s="231"/>
      <c r="AV31" s="231"/>
      <c r="AW31" s="231"/>
      <c r="AX31" s="671" t="s">
        <v>186</v>
      </c>
      <c r="AY31" s="672"/>
      <c r="AZ31" s="672"/>
      <c r="BA31" s="672"/>
      <c r="BB31" s="672"/>
      <c r="BC31" s="672"/>
      <c r="BD31" s="672"/>
      <c r="BE31" s="672"/>
      <c r="BF31" s="673"/>
      <c r="BG31" s="741">
        <v>98.5</v>
      </c>
      <c r="BH31" s="737"/>
      <c r="BI31" s="737"/>
      <c r="BJ31" s="737"/>
      <c r="BK31" s="737"/>
      <c r="BL31" s="737"/>
      <c r="BM31" s="680">
        <v>93</v>
      </c>
      <c r="BN31" s="737"/>
      <c r="BO31" s="737"/>
      <c r="BP31" s="737"/>
      <c r="BQ31" s="738"/>
      <c r="BR31" s="741">
        <v>99.1</v>
      </c>
      <c r="BS31" s="737"/>
      <c r="BT31" s="737"/>
      <c r="BU31" s="737"/>
      <c r="BV31" s="737"/>
      <c r="BW31" s="737"/>
      <c r="BX31" s="680">
        <v>93.5</v>
      </c>
      <c r="BY31" s="737"/>
      <c r="BZ31" s="737"/>
      <c r="CA31" s="737"/>
      <c r="CB31" s="738"/>
      <c r="CD31" s="733"/>
      <c r="CE31" s="734"/>
      <c r="CF31" s="700" t="s">
        <v>309</v>
      </c>
      <c r="CG31" s="701"/>
      <c r="CH31" s="701"/>
      <c r="CI31" s="701"/>
      <c r="CJ31" s="701"/>
      <c r="CK31" s="701"/>
      <c r="CL31" s="701"/>
      <c r="CM31" s="701"/>
      <c r="CN31" s="701"/>
      <c r="CO31" s="701"/>
      <c r="CP31" s="701"/>
      <c r="CQ31" s="702"/>
      <c r="CR31" s="685">
        <v>31773</v>
      </c>
      <c r="CS31" s="710"/>
      <c r="CT31" s="710"/>
      <c r="CU31" s="710"/>
      <c r="CV31" s="710"/>
      <c r="CW31" s="710"/>
      <c r="CX31" s="710"/>
      <c r="CY31" s="711"/>
      <c r="CZ31" s="690">
        <v>0.7</v>
      </c>
      <c r="DA31" s="722"/>
      <c r="DB31" s="722"/>
      <c r="DC31" s="724"/>
      <c r="DD31" s="694">
        <v>31773</v>
      </c>
      <c r="DE31" s="710"/>
      <c r="DF31" s="710"/>
      <c r="DG31" s="710"/>
      <c r="DH31" s="710"/>
      <c r="DI31" s="710"/>
      <c r="DJ31" s="710"/>
      <c r="DK31" s="711"/>
      <c r="DL31" s="694">
        <v>31773</v>
      </c>
      <c r="DM31" s="710"/>
      <c r="DN31" s="710"/>
      <c r="DO31" s="710"/>
      <c r="DP31" s="710"/>
      <c r="DQ31" s="710"/>
      <c r="DR31" s="710"/>
      <c r="DS31" s="710"/>
      <c r="DT31" s="710"/>
      <c r="DU31" s="710"/>
      <c r="DV31" s="711"/>
      <c r="DW31" s="690">
        <v>1.3</v>
      </c>
      <c r="DX31" s="722"/>
      <c r="DY31" s="722"/>
      <c r="DZ31" s="722"/>
      <c r="EA31" s="722"/>
      <c r="EB31" s="722"/>
      <c r="EC31" s="723"/>
    </row>
    <row r="32" spans="2:133" ht="11.25" customHeight="1" x14ac:dyDescent="0.15">
      <c r="B32" s="752" t="s">
        <v>310</v>
      </c>
      <c r="C32" s="753"/>
      <c r="D32" s="753"/>
      <c r="E32" s="753"/>
      <c r="F32" s="753"/>
      <c r="G32" s="753"/>
      <c r="H32" s="753"/>
      <c r="I32" s="753"/>
      <c r="J32" s="753"/>
      <c r="K32" s="753"/>
      <c r="L32" s="753"/>
      <c r="M32" s="753"/>
      <c r="N32" s="753"/>
      <c r="O32" s="753"/>
      <c r="P32" s="753"/>
      <c r="Q32" s="754"/>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98.7</v>
      </c>
      <c r="BH32" s="710"/>
      <c r="BI32" s="710"/>
      <c r="BJ32" s="710"/>
      <c r="BK32" s="710"/>
      <c r="BL32" s="710"/>
      <c r="BM32" s="691">
        <v>96.6</v>
      </c>
      <c r="BN32" s="739"/>
      <c r="BO32" s="739"/>
      <c r="BP32" s="739"/>
      <c r="BQ32" s="740"/>
      <c r="BR32" s="751">
        <v>98.8</v>
      </c>
      <c r="BS32" s="710"/>
      <c r="BT32" s="710"/>
      <c r="BU32" s="710"/>
      <c r="BV32" s="710"/>
      <c r="BW32" s="710"/>
      <c r="BX32" s="691">
        <v>96.1</v>
      </c>
      <c r="BY32" s="739"/>
      <c r="BZ32" s="739"/>
      <c r="CA32" s="739"/>
      <c r="CB32" s="740"/>
      <c r="CD32" s="735"/>
      <c r="CE32" s="736"/>
      <c r="CF32" s="700" t="s">
        <v>313</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22"/>
      <c r="DB32" s="722"/>
      <c r="DC32" s="724"/>
      <c r="DD32" s="694" t="s">
        <v>128</v>
      </c>
      <c r="DE32" s="686"/>
      <c r="DF32" s="686"/>
      <c r="DG32" s="686"/>
      <c r="DH32" s="686"/>
      <c r="DI32" s="686"/>
      <c r="DJ32" s="686"/>
      <c r="DK32" s="687"/>
      <c r="DL32" s="694" t="s">
        <v>173</v>
      </c>
      <c r="DM32" s="686"/>
      <c r="DN32" s="686"/>
      <c r="DO32" s="686"/>
      <c r="DP32" s="686"/>
      <c r="DQ32" s="686"/>
      <c r="DR32" s="686"/>
      <c r="DS32" s="686"/>
      <c r="DT32" s="686"/>
      <c r="DU32" s="686"/>
      <c r="DV32" s="687"/>
      <c r="DW32" s="690" t="s">
        <v>128</v>
      </c>
      <c r="DX32" s="722"/>
      <c r="DY32" s="722"/>
      <c r="DZ32" s="722"/>
      <c r="EA32" s="722"/>
      <c r="EB32" s="722"/>
      <c r="EC32" s="723"/>
    </row>
    <row r="33" spans="2:133" ht="11.25" customHeight="1" x14ac:dyDescent="0.15">
      <c r="B33" s="682" t="s">
        <v>314</v>
      </c>
      <c r="C33" s="683"/>
      <c r="D33" s="683"/>
      <c r="E33" s="683"/>
      <c r="F33" s="683"/>
      <c r="G33" s="683"/>
      <c r="H33" s="683"/>
      <c r="I33" s="683"/>
      <c r="J33" s="683"/>
      <c r="K33" s="683"/>
      <c r="L33" s="683"/>
      <c r="M33" s="683"/>
      <c r="N33" s="683"/>
      <c r="O33" s="683"/>
      <c r="P33" s="683"/>
      <c r="Q33" s="684"/>
      <c r="R33" s="685">
        <v>263909</v>
      </c>
      <c r="S33" s="686"/>
      <c r="T33" s="686"/>
      <c r="U33" s="686"/>
      <c r="V33" s="686"/>
      <c r="W33" s="686"/>
      <c r="X33" s="686"/>
      <c r="Y33" s="687"/>
      <c r="Z33" s="688">
        <v>5.3</v>
      </c>
      <c r="AA33" s="688"/>
      <c r="AB33" s="688"/>
      <c r="AC33" s="688"/>
      <c r="AD33" s="689" t="s">
        <v>128</v>
      </c>
      <c r="AE33" s="689"/>
      <c r="AF33" s="689"/>
      <c r="AG33" s="689"/>
      <c r="AH33" s="689"/>
      <c r="AI33" s="689"/>
      <c r="AJ33" s="689"/>
      <c r="AK33" s="689"/>
      <c r="AL33" s="690" t="s">
        <v>173</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98.4</v>
      </c>
      <c r="BH33" s="756"/>
      <c r="BI33" s="756"/>
      <c r="BJ33" s="756"/>
      <c r="BK33" s="756"/>
      <c r="BL33" s="756"/>
      <c r="BM33" s="757">
        <v>91.5</v>
      </c>
      <c r="BN33" s="756"/>
      <c r="BO33" s="756"/>
      <c r="BP33" s="756"/>
      <c r="BQ33" s="758"/>
      <c r="BR33" s="755">
        <v>99.2</v>
      </c>
      <c r="BS33" s="756"/>
      <c r="BT33" s="756"/>
      <c r="BU33" s="756"/>
      <c r="BV33" s="756"/>
      <c r="BW33" s="756"/>
      <c r="BX33" s="757">
        <v>92.3</v>
      </c>
      <c r="BY33" s="756"/>
      <c r="BZ33" s="756"/>
      <c r="CA33" s="756"/>
      <c r="CB33" s="758"/>
      <c r="CD33" s="700" t="s">
        <v>316</v>
      </c>
      <c r="CE33" s="701"/>
      <c r="CF33" s="701"/>
      <c r="CG33" s="701"/>
      <c r="CH33" s="701"/>
      <c r="CI33" s="701"/>
      <c r="CJ33" s="701"/>
      <c r="CK33" s="701"/>
      <c r="CL33" s="701"/>
      <c r="CM33" s="701"/>
      <c r="CN33" s="701"/>
      <c r="CO33" s="701"/>
      <c r="CP33" s="701"/>
      <c r="CQ33" s="702"/>
      <c r="CR33" s="685">
        <v>2530735</v>
      </c>
      <c r="CS33" s="710"/>
      <c r="CT33" s="710"/>
      <c r="CU33" s="710"/>
      <c r="CV33" s="710"/>
      <c r="CW33" s="710"/>
      <c r="CX33" s="710"/>
      <c r="CY33" s="711"/>
      <c r="CZ33" s="690">
        <v>57.5</v>
      </c>
      <c r="DA33" s="722"/>
      <c r="DB33" s="722"/>
      <c r="DC33" s="724"/>
      <c r="DD33" s="694">
        <v>1349646</v>
      </c>
      <c r="DE33" s="710"/>
      <c r="DF33" s="710"/>
      <c r="DG33" s="710"/>
      <c r="DH33" s="710"/>
      <c r="DI33" s="710"/>
      <c r="DJ33" s="710"/>
      <c r="DK33" s="711"/>
      <c r="DL33" s="694">
        <v>1065204</v>
      </c>
      <c r="DM33" s="710"/>
      <c r="DN33" s="710"/>
      <c r="DO33" s="710"/>
      <c r="DP33" s="710"/>
      <c r="DQ33" s="710"/>
      <c r="DR33" s="710"/>
      <c r="DS33" s="710"/>
      <c r="DT33" s="710"/>
      <c r="DU33" s="710"/>
      <c r="DV33" s="711"/>
      <c r="DW33" s="690">
        <v>44.4</v>
      </c>
      <c r="DX33" s="722"/>
      <c r="DY33" s="722"/>
      <c r="DZ33" s="722"/>
      <c r="EA33" s="722"/>
      <c r="EB33" s="722"/>
      <c r="EC33" s="723"/>
    </row>
    <row r="34" spans="2:133" ht="11.25" customHeight="1" x14ac:dyDescent="0.15">
      <c r="B34" s="682" t="s">
        <v>317</v>
      </c>
      <c r="C34" s="683"/>
      <c r="D34" s="683"/>
      <c r="E34" s="683"/>
      <c r="F34" s="683"/>
      <c r="G34" s="683"/>
      <c r="H34" s="683"/>
      <c r="I34" s="683"/>
      <c r="J34" s="683"/>
      <c r="K34" s="683"/>
      <c r="L34" s="683"/>
      <c r="M34" s="683"/>
      <c r="N34" s="683"/>
      <c r="O34" s="683"/>
      <c r="P34" s="683"/>
      <c r="Q34" s="684"/>
      <c r="R34" s="685">
        <v>10281</v>
      </c>
      <c r="S34" s="686"/>
      <c r="T34" s="686"/>
      <c r="U34" s="686"/>
      <c r="V34" s="686"/>
      <c r="W34" s="686"/>
      <c r="X34" s="686"/>
      <c r="Y34" s="687"/>
      <c r="Z34" s="688">
        <v>0.2</v>
      </c>
      <c r="AA34" s="688"/>
      <c r="AB34" s="688"/>
      <c r="AC34" s="688"/>
      <c r="AD34" s="689">
        <v>10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835476</v>
      </c>
      <c r="CS34" s="686"/>
      <c r="CT34" s="686"/>
      <c r="CU34" s="686"/>
      <c r="CV34" s="686"/>
      <c r="CW34" s="686"/>
      <c r="CX34" s="686"/>
      <c r="CY34" s="687"/>
      <c r="CZ34" s="690">
        <v>19</v>
      </c>
      <c r="DA34" s="722"/>
      <c r="DB34" s="722"/>
      <c r="DC34" s="724"/>
      <c r="DD34" s="694">
        <v>510925</v>
      </c>
      <c r="DE34" s="686"/>
      <c r="DF34" s="686"/>
      <c r="DG34" s="686"/>
      <c r="DH34" s="686"/>
      <c r="DI34" s="686"/>
      <c r="DJ34" s="686"/>
      <c r="DK34" s="687"/>
      <c r="DL34" s="694">
        <v>400291</v>
      </c>
      <c r="DM34" s="686"/>
      <c r="DN34" s="686"/>
      <c r="DO34" s="686"/>
      <c r="DP34" s="686"/>
      <c r="DQ34" s="686"/>
      <c r="DR34" s="686"/>
      <c r="DS34" s="686"/>
      <c r="DT34" s="686"/>
      <c r="DU34" s="686"/>
      <c r="DV34" s="687"/>
      <c r="DW34" s="690">
        <v>16.7</v>
      </c>
      <c r="DX34" s="722"/>
      <c r="DY34" s="722"/>
      <c r="DZ34" s="722"/>
      <c r="EA34" s="722"/>
      <c r="EB34" s="722"/>
      <c r="EC34" s="723"/>
    </row>
    <row r="35" spans="2:133" ht="11.25" customHeight="1" x14ac:dyDescent="0.15">
      <c r="B35" s="682" t="s">
        <v>319</v>
      </c>
      <c r="C35" s="683"/>
      <c r="D35" s="683"/>
      <c r="E35" s="683"/>
      <c r="F35" s="683"/>
      <c r="G35" s="683"/>
      <c r="H35" s="683"/>
      <c r="I35" s="683"/>
      <c r="J35" s="683"/>
      <c r="K35" s="683"/>
      <c r="L35" s="683"/>
      <c r="M35" s="683"/>
      <c r="N35" s="683"/>
      <c r="O35" s="683"/>
      <c r="P35" s="683"/>
      <c r="Q35" s="684"/>
      <c r="R35" s="685">
        <v>6764</v>
      </c>
      <c r="S35" s="686"/>
      <c r="T35" s="686"/>
      <c r="U35" s="686"/>
      <c r="V35" s="686"/>
      <c r="W35" s="686"/>
      <c r="X35" s="686"/>
      <c r="Y35" s="687"/>
      <c r="Z35" s="688">
        <v>0.1</v>
      </c>
      <c r="AA35" s="688"/>
      <c r="AB35" s="688"/>
      <c r="AC35" s="688"/>
      <c r="AD35" s="689" t="s">
        <v>128</v>
      </c>
      <c r="AE35" s="689"/>
      <c r="AF35" s="689"/>
      <c r="AG35" s="689"/>
      <c r="AH35" s="689"/>
      <c r="AI35" s="689"/>
      <c r="AJ35" s="689"/>
      <c r="AK35" s="689"/>
      <c r="AL35" s="690" t="s">
        <v>128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27031</v>
      </c>
      <c r="CS35" s="710"/>
      <c r="CT35" s="710"/>
      <c r="CU35" s="710"/>
      <c r="CV35" s="710"/>
      <c r="CW35" s="710"/>
      <c r="CX35" s="710"/>
      <c r="CY35" s="711"/>
      <c r="CZ35" s="690">
        <v>0.6</v>
      </c>
      <c r="DA35" s="722"/>
      <c r="DB35" s="722"/>
      <c r="DC35" s="724"/>
      <c r="DD35" s="694">
        <v>22541</v>
      </c>
      <c r="DE35" s="710"/>
      <c r="DF35" s="710"/>
      <c r="DG35" s="710"/>
      <c r="DH35" s="710"/>
      <c r="DI35" s="710"/>
      <c r="DJ35" s="710"/>
      <c r="DK35" s="711"/>
      <c r="DL35" s="694">
        <v>22541</v>
      </c>
      <c r="DM35" s="710"/>
      <c r="DN35" s="710"/>
      <c r="DO35" s="710"/>
      <c r="DP35" s="710"/>
      <c r="DQ35" s="710"/>
      <c r="DR35" s="710"/>
      <c r="DS35" s="710"/>
      <c r="DT35" s="710"/>
      <c r="DU35" s="710"/>
      <c r="DV35" s="711"/>
      <c r="DW35" s="690">
        <v>0.9</v>
      </c>
      <c r="DX35" s="722"/>
      <c r="DY35" s="722"/>
      <c r="DZ35" s="722"/>
      <c r="EA35" s="722"/>
      <c r="EB35" s="722"/>
      <c r="EC35" s="723"/>
    </row>
    <row r="36" spans="2:133" ht="11.25" customHeight="1" x14ac:dyDescent="0.15">
      <c r="B36" s="682" t="s">
        <v>323</v>
      </c>
      <c r="C36" s="683"/>
      <c r="D36" s="683"/>
      <c r="E36" s="683"/>
      <c r="F36" s="683"/>
      <c r="G36" s="683"/>
      <c r="H36" s="683"/>
      <c r="I36" s="683"/>
      <c r="J36" s="683"/>
      <c r="K36" s="683"/>
      <c r="L36" s="683"/>
      <c r="M36" s="683"/>
      <c r="N36" s="683"/>
      <c r="O36" s="683"/>
      <c r="P36" s="683"/>
      <c r="Q36" s="684"/>
      <c r="R36" s="685">
        <v>162276</v>
      </c>
      <c r="S36" s="686"/>
      <c r="T36" s="686"/>
      <c r="U36" s="686"/>
      <c r="V36" s="686"/>
      <c r="W36" s="686"/>
      <c r="X36" s="686"/>
      <c r="Y36" s="687"/>
      <c r="Z36" s="688">
        <v>3.3</v>
      </c>
      <c r="AA36" s="688"/>
      <c r="AB36" s="688"/>
      <c r="AC36" s="688"/>
      <c r="AD36" s="689" t="s">
        <v>128</v>
      </c>
      <c r="AE36" s="689"/>
      <c r="AF36" s="689"/>
      <c r="AG36" s="689"/>
      <c r="AH36" s="689"/>
      <c r="AI36" s="689"/>
      <c r="AJ36" s="689"/>
      <c r="AK36" s="689"/>
      <c r="AL36" s="690" t="s">
        <v>128</v>
      </c>
      <c r="AM36" s="691"/>
      <c r="AN36" s="691"/>
      <c r="AO36" s="692"/>
      <c r="AP36" s="235"/>
      <c r="AQ36" s="759" t="s">
        <v>324</v>
      </c>
      <c r="AR36" s="760"/>
      <c r="AS36" s="760"/>
      <c r="AT36" s="760"/>
      <c r="AU36" s="760"/>
      <c r="AV36" s="760"/>
      <c r="AW36" s="760"/>
      <c r="AX36" s="760"/>
      <c r="AY36" s="761"/>
      <c r="AZ36" s="674">
        <v>410796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56251</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1277117</v>
      </c>
      <c r="CS36" s="686"/>
      <c r="CT36" s="686"/>
      <c r="CU36" s="686"/>
      <c r="CV36" s="686"/>
      <c r="CW36" s="686"/>
      <c r="CX36" s="686"/>
      <c r="CY36" s="687"/>
      <c r="CZ36" s="690">
        <v>29</v>
      </c>
      <c r="DA36" s="722"/>
      <c r="DB36" s="722"/>
      <c r="DC36" s="724"/>
      <c r="DD36" s="694">
        <v>468761</v>
      </c>
      <c r="DE36" s="686"/>
      <c r="DF36" s="686"/>
      <c r="DG36" s="686"/>
      <c r="DH36" s="686"/>
      <c r="DI36" s="686"/>
      <c r="DJ36" s="686"/>
      <c r="DK36" s="687"/>
      <c r="DL36" s="694">
        <v>422530</v>
      </c>
      <c r="DM36" s="686"/>
      <c r="DN36" s="686"/>
      <c r="DO36" s="686"/>
      <c r="DP36" s="686"/>
      <c r="DQ36" s="686"/>
      <c r="DR36" s="686"/>
      <c r="DS36" s="686"/>
      <c r="DT36" s="686"/>
      <c r="DU36" s="686"/>
      <c r="DV36" s="687"/>
      <c r="DW36" s="690">
        <v>17.600000000000001</v>
      </c>
      <c r="DX36" s="722"/>
      <c r="DY36" s="722"/>
      <c r="DZ36" s="722"/>
      <c r="EA36" s="722"/>
      <c r="EB36" s="722"/>
      <c r="EC36" s="723"/>
    </row>
    <row r="37" spans="2:133" ht="11.25" customHeight="1" x14ac:dyDescent="0.15">
      <c r="B37" s="682" t="s">
        <v>327</v>
      </c>
      <c r="C37" s="683"/>
      <c r="D37" s="683"/>
      <c r="E37" s="683"/>
      <c r="F37" s="683"/>
      <c r="G37" s="683"/>
      <c r="H37" s="683"/>
      <c r="I37" s="683"/>
      <c r="J37" s="683"/>
      <c r="K37" s="683"/>
      <c r="L37" s="683"/>
      <c r="M37" s="683"/>
      <c r="N37" s="683"/>
      <c r="O37" s="683"/>
      <c r="P37" s="683"/>
      <c r="Q37" s="684"/>
      <c r="R37" s="685">
        <v>450221</v>
      </c>
      <c r="S37" s="686"/>
      <c r="T37" s="686"/>
      <c r="U37" s="686"/>
      <c r="V37" s="686"/>
      <c r="W37" s="686"/>
      <c r="X37" s="686"/>
      <c r="Y37" s="687"/>
      <c r="Z37" s="688">
        <v>9.1</v>
      </c>
      <c r="AA37" s="688"/>
      <c r="AB37" s="688"/>
      <c r="AC37" s="688"/>
      <c r="AD37" s="689" t="s">
        <v>173</v>
      </c>
      <c r="AE37" s="689"/>
      <c r="AF37" s="689"/>
      <c r="AG37" s="689"/>
      <c r="AH37" s="689"/>
      <c r="AI37" s="689"/>
      <c r="AJ37" s="689"/>
      <c r="AK37" s="689"/>
      <c r="AL37" s="690" t="s">
        <v>128</v>
      </c>
      <c r="AM37" s="691"/>
      <c r="AN37" s="691"/>
      <c r="AO37" s="692"/>
      <c r="AQ37" s="763" t="s">
        <v>328</v>
      </c>
      <c r="AR37" s="764"/>
      <c r="AS37" s="764"/>
      <c r="AT37" s="764"/>
      <c r="AU37" s="764"/>
      <c r="AV37" s="764"/>
      <c r="AW37" s="764"/>
      <c r="AX37" s="764"/>
      <c r="AY37" s="765"/>
      <c r="AZ37" s="685">
        <v>138889</v>
      </c>
      <c r="BA37" s="686"/>
      <c r="BB37" s="686"/>
      <c r="BC37" s="686"/>
      <c r="BD37" s="710"/>
      <c r="BE37" s="710"/>
      <c r="BF37" s="740"/>
      <c r="BG37" s="700" t="s">
        <v>329</v>
      </c>
      <c r="BH37" s="701"/>
      <c r="BI37" s="701"/>
      <c r="BJ37" s="701"/>
      <c r="BK37" s="701"/>
      <c r="BL37" s="701"/>
      <c r="BM37" s="701"/>
      <c r="BN37" s="701"/>
      <c r="BO37" s="701"/>
      <c r="BP37" s="701"/>
      <c r="BQ37" s="701"/>
      <c r="BR37" s="701"/>
      <c r="BS37" s="701"/>
      <c r="BT37" s="701"/>
      <c r="BU37" s="702"/>
      <c r="BV37" s="685">
        <v>56251</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222652</v>
      </c>
      <c r="CS37" s="710"/>
      <c r="CT37" s="710"/>
      <c r="CU37" s="710"/>
      <c r="CV37" s="710"/>
      <c r="CW37" s="710"/>
      <c r="CX37" s="710"/>
      <c r="CY37" s="711"/>
      <c r="CZ37" s="690">
        <v>5.0999999999999996</v>
      </c>
      <c r="DA37" s="722"/>
      <c r="DB37" s="722"/>
      <c r="DC37" s="724"/>
      <c r="DD37" s="694">
        <v>221829</v>
      </c>
      <c r="DE37" s="710"/>
      <c r="DF37" s="710"/>
      <c r="DG37" s="710"/>
      <c r="DH37" s="710"/>
      <c r="DI37" s="710"/>
      <c r="DJ37" s="710"/>
      <c r="DK37" s="711"/>
      <c r="DL37" s="694">
        <v>221808</v>
      </c>
      <c r="DM37" s="710"/>
      <c r="DN37" s="710"/>
      <c r="DO37" s="710"/>
      <c r="DP37" s="710"/>
      <c r="DQ37" s="710"/>
      <c r="DR37" s="710"/>
      <c r="DS37" s="710"/>
      <c r="DT37" s="710"/>
      <c r="DU37" s="710"/>
      <c r="DV37" s="711"/>
      <c r="DW37" s="690">
        <v>9.1999999999999993</v>
      </c>
      <c r="DX37" s="722"/>
      <c r="DY37" s="722"/>
      <c r="DZ37" s="722"/>
      <c r="EA37" s="722"/>
      <c r="EB37" s="722"/>
      <c r="EC37" s="723"/>
    </row>
    <row r="38" spans="2:133" ht="11.25" customHeight="1" x14ac:dyDescent="0.15">
      <c r="B38" s="682" t="s">
        <v>331</v>
      </c>
      <c r="C38" s="683"/>
      <c r="D38" s="683"/>
      <c r="E38" s="683"/>
      <c r="F38" s="683"/>
      <c r="G38" s="683"/>
      <c r="H38" s="683"/>
      <c r="I38" s="683"/>
      <c r="J38" s="683"/>
      <c r="K38" s="683"/>
      <c r="L38" s="683"/>
      <c r="M38" s="683"/>
      <c r="N38" s="683"/>
      <c r="O38" s="683"/>
      <c r="P38" s="683"/>
      <c r="Q38" s="684"/>
      <c r="R38" s="685">
        <v>55015</v>
      </c>
      <c r="S38" s="686"/>
      <c r="T38" s="686"/>
      <c r="U38" s="686"/>
      <c r="V38" s="686"/>
      <c r="W38" s="686"/>
      <c r="X38" s="686"/>
      <c r="Y38" s="687"/>
      <c r="Z38" s="688">
        <v>1.1000000000000001</v>
      </c>
      <c r="AA38" s="688"/>
      <c r="AB38" s="688"/>
      <c r="AC38" s="688"/>
      <c r="AD38" s="689">
        <v>6778</v>
      </c>
      <c r="AE38" s="689"/>
      <c r="AF38" s="689"/>
      <c r="AG38" s="689"/>
      <c r="AH38" s="689"/>
      <c r="AI38" s="689"/>
      <c r="AJ38" s="689"/>
      <c r="AK38" s="689"/>
      <c r="AL38" s="690">
        <v>0.3</v>
      </c>
      <c r="AM38" s="691"/>
      <c r="AN38" s="691"/>
      <c r="AO38" s="692"/>
      <c r="AQ38" s="763" t="s">
        <v>332</v>
      </c>
      <c r="AR38" s="764"/>
      <c r="AS38" s="764"/>
      <c r="AT38" s="764"/>
      <c r="AU38" s="764"/>
      <c r="AV38" s="764"/>
      <c r="AW38" s="764"/>
      <c r="AX38" s="764"/>
      <c r="AY38" s="765"/>
      <c r="AZ38" s="685">
        <v>47617</v>
      </c>
      <c r="BA38" s="686"/>
      <c r="BB38" s="686"/>
      <c r="BC38" s="686"/>
      <c r="BD38" s="710"/>
      <c r="BE38" s="710"/>
      <c r="BF38" s="740"/>
      <c r="BG38" s="700" t="s">
        <v>333</v>
      </c>
      <c r="BH38" s="701"/>
      <c r="BI38" s="701"/>
      <c r="BJ38" s="701"/>
      <c r="BK38" s="701"/>
      <c r="BL38" s="701"/>
      <c r="BM38" s="701"/>
      <c r="BN38" s="701"/>
      <c r="BO38" s="701"/>
      <c r="BP38" s="701"/>
      <c r="BQ38" s="701"/>
      <c r="BR38" s="701"/>
      <c r="BS38" s="701"/>
      <c r="BT38" s="701"/>
      <c r="BU38" s="702"/>
      <c r="BV38" s="685">
        <v>878</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329668</v>
      </c>
      <c r="CS38" s="686"/>
      <c r="CT38" s="686"/>
      <c r="CU38" s="686"/>
      <c r="CV38" s="686"/>
      <c r="CW38" s="686"/>
      <c r="CX38" s="686"/>
      <c r="CY38" s="687"/>
      <c r="CZ38" s="690">
        <v>7.5</v>
      </c>
      <c r="DA38" s="722"/>
      <c r="DB38" s="722"/>
      <c r="DC38" s="724"/>
      <c r="DD38" s="694">
        <v>292272</v>
      </c>
      <c r="DE38" s="686"/>
      <c r="DF38" s="686"/>
      <c r="DG38" s="686"/>
      <c r="DH38" s="686"/>
      <c r="DI38" s="686"/>
      <c r="DJ38" s="686"/>
      <c r="DK38" s="687"/>
      <c r="DL38" s="694">
        <v>219842</v>
      </c>
      <c r="DM38" s="686"/>
      <c r="DN38" s="686"/>
      <c r="DO38" s="686"/>
      <c r="DP38" s="686"/>
      <c r="DQ38" s="686"/>
      <c r="DR38" s="686"/>
      <c r="DS38" s="686"/>
      <c r="DT38" s="686"/>
      <c r="DU38" s="686"/>
      <c r="DV38" s="687"/>
      <c r="DW38" s="690">
        <v>9.1999999999999993</v>
      </c>
      <c r="DX38" s="722"/>
      <c r="DY38" s="722"/>
      <c r="DZ38" s="722"/>
      <c r="EA38" s="722"/>
      <c r="EB38" s="722"/>
      <c r="EC38" s="723"/>
    </row>
    <row r="39" spans="2:133" ht="11.25" customHeight="1" x14ac:dyDescent="0.15">
      <c r="B39" s="682" t="s">
        <v>335</v>
      </c>
      <c r="C39" s="683"/>
      <c r="D39" s="683"/>
      <c r="E39" s="683"/>
      <c r="F39" s="683"/>
      <c r="G39" s="683"/>
      <c r="H39" s="683"/>
      <c r="I39" s="683"/>
      <c r="J39" s="683"/>
      <c r="K39" s="683"/>
      <c r="L39" s="683"/>
      <c r="M39" s="683"/>
      <c r="N39" s="683"/>
      <c r="O39" s="683"/>
      <c r="P39" s="683"/>
      <c r="Q39" s="684"/>
      <c r="R39" s="685">
        <v>265545</v>
      </c>
      <c r="S39" s="686"/>
      <c r="T39" s="686"/>
      <c r="U39" s="686"/>
      <c r="V39" s="686"/>
      <c r="W39" s="686"/>
      <c r="X39" s="686"/>
      <c r="Y39" s="687"/>
      <c r="Z39" s="688">
        <v>5.3</v>
      </c>
      <c r="AA39" s="688"/>
      <c r="AB39" s="688"/>
      <c r="AC39" s="688"/>
      <c r="AD39" s="689" t="s">
        <v>128</v>
      </c>
      <c r="AE39" s="689"/>
      <c r="AF39" s="689"/>
      <c r="AG39" s="689"/>
      <c r="AH39" s="689"/>
      <c r="AI39" s="689"/>
      <c r="AJ39" s="689"/>
      <c r="AK39" s="689"/>
      <c r="AL39" s="690" t="s">
        <v>128</v>
      </c>
      <c r="AM39" s="691"/>
      <c r="AN39" s="691"/>
      <c r="AO39" s="692"/>
      <c r="AQ39" s="763" t="s">
        <v>336</v>
      </c>
      <c r="AR39" s="764"/>
      <c r="AS39" s="764"/>
      <c r="AT39" s="764"/>
      <c r="AU39" s="764"/>
      <c r="AV39" s="764"/>
      <c r="AW39" s="764"/>
      <c r="AX39" s="764"/>
      <c r="AY39" s="765"/>
      <c r="AZ39" s="685">
        <v>21270</v>
      </c>
      <c r="BA39" s="686"/>
      <c r="BB39" s="686"/>
      <c r="BC39" s="686"/>
      <c r="BD39" s="710"/>
      <c r="BE39" s="710"/>
      <c r="BF39" s="740"/>
      <c r="BG39" s="700" t="s">
        <v>337</v>
      </c>
      <c r="BH39" s="701"/>
      <c r="BI39" s="701"/>
      <c r="BJ39" s="701"/>
      <c r="BK39" s="701"/>
      <c r="BL39" s="701"/>
      <c r="BM39" s="701"/>
      <c r="BN39" s="701"/>
      <c r="BO39" s="701"/>
      <c r="BP39" s="701"/>
      <c r="BQ39" s="701"/>
      <c r="BR39" s="701"/>
      <c r="BS39" s="701"/>
      <c r="BT39" s="701"/>
      <c r="BU39" s="702"/>
      <c r="BV39" s="685">
        <v>1429</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46202</v>
      </c>
      <c r="CS39" s="710"/>
      <c r="CT39" s="710"/>
      <c r="CU39" s="710"/>
      <c r="CV39" s="710"/>
      <c r="CW39" s="710"/>
      <c r="CX39" s="710"/>
      <c r="CY39" s="711"/>
      <c r="CZ39" s="690">
        <v>1</v>
      </c>
      <c r="DA39" s="722"/>
      <c r="DB39" s="722"/>
      <c r="DC39" s="724"/>
      <c r="DD39" s="694">
        <v>42906</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339</v>
      </c>
      <c r="C40" s="683"/>
      <c r="D40" s="683"/>
      <c r="E40" s="683"/>
      <c r="F40" s="683"/>
      <c r="G40" s="683"/>
      <c r="H40" s="683"/>
      <c r="I40" s="683"/>
      <c r="J40" s="683"/>
      <c r="K40" s="683"/>
      <c r="L40" s="683"/>
      <c r="M40" s="683"/>
      <c r="N40" s="683"/>
      <c r="O40" s="683"/>
      <c r="P40" s="683"/>
      <c r="Q40" s="684"/>
      <c r="R40" s="685">
        <v>5891</v>
      </c>
      <c r="S40" s="686"/>
      <c r="T40" s="686"/>
      <c r="U40" s="686"/>
      <c r="V40" s="686"/>
      <c r="W40" s="686"/>
      <c r="X40" s="686"/>
      <c r="Y40" s="687"/>
      <c r="Z40" s="688">
        <v>0.1</v>
      </c>
      <c r="AA40" s="688"/>
      <c r="AB40" s="688"/>
      <c r="AC40" s="688"/>
      <c r="AD40" s="689" t="s">
        <v>128</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v>12241</v>
      </c>
      <c r="BA40" s="686"/>
      <c r="BB40" s="686"/>
      <c r="BC40" s="686"/>
      <c r="BD40" s="710"/>
      <c r="BE40" s="710"/>
      <c r="BF40" s="740"/>
      <c r="BG40" s="766" t="s">
        <v>341</v>
      </c>
      <c r="BH40" s="767"/>
      <c r="BI40" s="767"/>
      <c r="BJ40" s="767"/>
      <c r="BK40" s="767"/>
      <c r="BL40" s="236"/>
      <c r="BM40" s="701" t="s">
        <v>342</v>
      </c>
      <c r="BN40" s="701"/>
      <c r="BO40" s="701"/>
      <c r="BP40" s="701"/>
      <c r="BQ40" s="701"/>
      <c r="BR40" s="701"/>
      <c r="BS40" s="701"/>
      <c r="BT40" s="701"/>
      <c r="BU40" s="702"/>
      <c r="BV40" s="685">
        <v>85</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15241</v>
      </c>
      <c r="CS40" s="686"/>
      <c r="CT40" s="686"/>
      <c r="CU40" s="686"/>
      <c r="CV40" s="686"/>
      <c r="CW40" s="686"/>
      <c r="CX40" s="686"/>
      <c r="CY40" s="687"/>
      <c r="CZ40" s="690">
        <v>0.3</v>
      </c>
      <c r="DA40" s="722"/>
      <c r="DB40" s="722"/>
      <c r="DC40" s="724"/>
      <c r="DD40" s="694">
        <v>12241</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22"/>
      <c r="DY40" s="722"/>
      <c r="DZ40" s="722"/>
      <c r="EA40" s="722"/>
      <c r="EB40" s="722"/>
      <c r="EC40" s="723"/>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173</v>
      </c>
      <c r="AA41" s="688"/>
      <c r="AB41" s="688"/>
      <c r="AC41" s="688"/>
      <c r="AD41" s="689" t="s">
        <v>128</v>
      </c>
      <c r="AE41" s="689"/>
      <c r="AF41" s="689"/>
      <c r="AG41" s="689"/>
      <c r="AH41" s="689"/>
      <c r="AI41" s="689"/>
      <c r="AJ41" s="689"/>
      <c r="AK41" s="689"/>
      <c r="AL41" s="690" t="s">
        <v>128</v>
      </c>
      <c r="AM41" s="691"/>
      <c r="AN41" s="691"/>
      <c r="AO41" s="692"/>
      <c r="AQ41" s="763" t="s">
        <v>345</v>
      </c>
      <c r="AR41" s="764"/>
      <c r="AS41" s="764"/>
      <c r="AT41" s="764"/>
      <c r="AU41" s="764"/>
      <c r="AV41" s="764"/>
      <c r="AW41" s="764"/>
      <c r="AX41" s="764"/>
      <c r="AY41" s="765"/>
      <c r="AZ41" s="685">
        <v>76990</v>
      </c>
      <c r="BA41" s="686"/>
      <c r="BB41" s="686"/>
      <c r="BC41" s="686"/>
      <c r="BD41" s="710"/>
      <c r="BE41" s="710"/>
      <c r="BF41" s="740"/>
      <c r="BG41" s="766"/>
      <c r="BH41" s="767"/>
      <c r="BI41" s="767"/>
      <c r="BJ41" s="767"/>
      <c r="BK41" s="767"/>
      <c r="BL41" s="236"/>
      <c r="BM41" s="701" t="s">
        <v>346</v>
      </c>
      <c r="BN41" s="701"/>
      <c r="BO41" s="701"/>
      <c r="BP41" s="701"/>
      <c r="BQ41" s="701"/>
      <c r="BR41" s="701"/>
      <c r="BS41" s="701"/>
      <c r="BT41" s="701"/>
      <c r="BU41" s="702"/>
      <c r="BV41" s="685" t="s">
        <v>128</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128</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348</v>
      </c>
      <c r="C42" s="683"/>
      <c r="D42" s="683"/>
      <c r="E42" s="683"/>
      <c r="F42" s="683"/>
      <c r="G42" s="683"/>
      <c r="H42" s="683"/>
      <c r="I42" s="683"/>
      <c r="J42" s="683"/>
      <c r="K42" s="683"/>
      <c r="L42" s="683"/>
      <c r="M42" s="683"/>
      <c r="N42" s="683"/>
      <c r="O42" s="683"/>
      <c r="P42" s="683"/>
      <c r="Q42" s="684"/>
      <c r="R42" s="685">
        <v>116154</v>
      </c>
      <c r="S42" s="686"/>
      <c r="T42" s="686"/>
      <c r="U42" s="686"/>
      <c r="V42" s="686"/>
      <c r="W42" s="686"/>
      <c r="X42" s="686"/>
      <c r="Y42" s="687"/>
      <c r="Z42" s="688">
        <v>2.2999999999999998</v>
      </c>
      <c r="AA42" s="688"/>
      <c r="AB42" s="688"/>
      <c r="AC42" s="688"/>
      <c r="AD42" s="689" t="s">
        <v>128</v>
      </c>
      <c r="AE42" s="689"/>
      <c r="AF42" s="689"/>
      <c r="AG42" s="689"/>
      <c r="AH42" s="689"/>
      <c r="AI42" s="689"/>
      <c r="AJ42" s="689"/>
      <c r="AK42" s="689"/>
      <c r="AL42" s="690" t="s">
        <v>128</v>
      </c>
      <c r="AM42" s="691"/>
      <c r="AN42" s="691"/>
      <c r="AO42" s="692"/>
      <c r="AQ42" s="784" t="s">
        <v>349</v>
      </c>
      <c r="AR42" s="785"/>
      <c r="AS42" s="785"/>
      <c r="AT42" s="785"/>
      <c r="AU42" s="785"/>
      <c r="AV42" s="785"/>
      <c r="AW42" s="785"/>
      <c r="AX42" s="785"/>
      <c r="AY42" s="786"/>
      <c r="AZ42" s="776">
        <v>113789</v>
      </c>
      <c r="BA42" s="777"/>
      <c r="BB42" s="777"/>
      <c r="BC42" s="777"/>
      <c r="BD42" s="756"/>
      <c r="BE42" s="756"/>
      <c r="BF42" s="758"/>
      <c r="BG42" s="768"/>
      <c r="BH42" s="769"/>
      <c r="BI42" s="769"/>
      <c r="BJ42" s="769"/>
      <c r="BK42" s="769"/>
      <c r="BL42" s="237"/>
      <c r="BM42" s="713" t="s">
        <v>350</v>
      </c>
      <c r="BN42" s="713"/>
      <c r="BO42" s="713"/>
      <c r="BP42" s="713"/>
      <c r="BQ42" s="713"/>
      <c r="BR42" s="713"/>
      <c r="BS42" s="713"/>
      <c r="BT42" s="713"/>
      <c r="BU42" s="714"/>
      <c r="BV42" s="776">
        <v>319</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533542</v>
      </c>
      <c r="CS42" s="686"/>
      <c r="CT42" s="686"/>
      <c r="CU42" s="686"/>
      <c r="CV42" s="686"/>
      <c r="CW42" s="686"/>
      <c r="CX42" s="686"/>
      <c r="CY42" s="687"/>
      <c r="CZ42" s="690">
        <v>12.1</v>
      </c>
      <c r="DA42" s="691"/>
      <c r="DB42" s="691"/>
      <c r="DC42" s="703"/>
      <c r="DD42" s="694">
        <v>221201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352</v>
      </c>
      <c r="C43" s="727"/>
      <c r="D43" s="727"/>
      <c r="E43" s="727"/>
      <c r="F43" s="727"/>
      <c r="G43" s="727"/>
      <c r="H43" s="727"/>
      <c r="I43" s="727"/>
      <c r="J43" s="727"/>
      <c r="K43" s="727"/>
      <c r="L43" s="727"/>
      <c r="M43" s="727"/>
      <c r="N43" s="727"/>
      <c r="O43" s="727"/>
      <c r="P43" s="727"/>
      <c r="Q43" s="728"/>
      <c r="R43" s="776">
        <v>4964176</v>
      </c>
      <c r="S43" s="777"/>
      <c r="T43" s="777"/>
      <c r="U43" s="777"/>
      <c r="V43" s="777"/>
      <c r="W43" s="777"/>
      <c r="X43" s="777"/>
      <c r="Y43" s="778"/>
      <c r="Z43" s="779">
        <v>100</v>
      </c>
      <c r="AA43" s="779"/>
      <c r="AB43" s="779"/>
      <c r="AC43" s="779"/>
      <c r="AD43" s="780">
        <v>2276506</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t="s">
        <v>128</v>
      </c>
      <c r="CS43" s="710"/>
      <c r="CT43" s="710"/>
      <c r="CU43" s="710"/>
      <c r="CV43" s="710"/>
      <c r="CW43" s="710"/>
      <c r="CX43" s="710"/>
      <c r="CY43" s="711"/>
      <c r="CZ43" s="690" t="s">
        <v>128</v>
      </c>
      <c r="DA43" s="722"/>
      <c r="DB43" s="722"/>
      <c r="DC43" s="724"/>
      <c r="DD43" s="694" t="s">
        <v>128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384648</v>
      </c>
      <c r="CS44" s="686"/>
      <c r="CT44" s="686"/>
      <c r="CU44" s="686"/>
      <c r="CV44" s="686"/>
      <c r="CW44" s="686"/>
      <c r="CX44" s="686"/>
      <c r="CY44" s="687"/>
      <c r="CZ44" s="690">
        <v>8.6999999999999993</v>
      </c>
      <c r="DA44" s="691"/>
      <c r="DB44" s="691"/>
      <c r="DC44" s="703"/>
      <c r="DD44" s="694">
        <v>165657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114017</v>
      </c>
      <c r="CS45" s="710"/>
      <c r="CT45" s="710"/>
      <c r="CU45" s="710"/>
      <c r="CV45" s="710"/>
      <c r="CW45" s="710"/>
      <c r="CX45" s="710"/>
      <c r="CY45" s="711"/>
      <c r="CZ45" s="690">
        <v>2.6</v>
      </c>
      <c r="DA45" s="722"/>
      <c r="DB45" s="722"/>
      <c r="DC45" s="724"/>
      <c r="DD45" s="694">
        <v>15811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270631</v>
      </c>
      <c r="CS46" s="686"/>
      <c r="CT46" s="686"/>
      <c r="CU46" s="686"/>
      <c r="CV46" s="686"/>
      <c r="CW46" s="686"/>
      <c r="CX46" s="686"/>
      <c r="CY46" s="687"/>
      <c r="CZ46" s="690">
        <v>6.1</v>
      </c>
      <c r="DA46" s="691"/>
      <c r="DB46" s="691"/>
      <c r="DC46" s="703"/>
      <c r="DD46" s="694">
        <v>149846</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148894</v>
      </c>
      <c r="CS47" s="710"/>
      <c r="CT47" s="710"/>
      <c r="CU47" s="710"/>
      <c r="CV47" s="710"/>
      <c r="CW47" s="710"/>
      <c r="CX47" s="710"/>
      <c r="CY47" s="711"/>
      <c r="CZ47" s="690">
        <v>3.4</v>
      </c>
      <c r="DA47" s="722"/>
      <c r="DB47" s="722"/>
      <c r="DC47" s="724"/>
      <c r="DD47" s="694">
        <v>55544</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4402487</v>
      </c>
      <c r="CS49" s="756"/>
      <c r="CT49" s="756"/>
      <c r="CU49" s="756"/>
      <c r="CV49" s="756"/>
      <c r="CW49" s="756"/>
      <c r="CX49" s="756"/>
      <c r="CY49" s="787"/>
      <c r="CZ49" s="781">
        <v>100</v>
      </c>
      <c r="DA49" s="788"/>
      <c r="DB49" s="788"/>
      <c r="DC49" s="789"/>
      <c r="DD49" s="790">
        <v>2637721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aUc2XC4EHTs2nv/k3QDhN9ese/bfC/xRY58KWmvDsmu5DRN5TpvCeNK2FKbwtkJE2LlNFqxq13xcagsBXXirw==" saltValue="hqvYvO/N5hhxm6PDf6sR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F105" zoomScale="70" zoomScaleNormal="25" zoomScaleSheetLayoutView="70" workbookViewId="0">
      <selection activeCell="DL81" sqref="DL81:DP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4964</v>
      </c>
      <c r="R7" s="821"/>
      <c r="S7" s="821"/>
      <c r="T7" s="821"/>
      <c r="U7" s="821"/>
      <c r="V7" s="821">
        <v>4403</v>
      </c>
      <c r="W7" s="821"/>
      <c r="X7" s="821"/>
      <c r="Y7" s="821"/>
      <c r="Z7" s="821"/>
      <c r="AA7" s="821">
        <v>561</v>
      </c>
      <c r="AB7" s="821"/>
      <c r="AC7" s="821"/>
      <c r="AD7" s="821"/>
      <c r="AE7" s="822"/>
      <c r="AF7" s="823">
        <v>289</v>
      </c>
      <c r="AG7" s="824"/>
      <c r="AH7" s="824"/>
      <c r="AI7" s="824"/>
      <c r="AJ7" s="825"/>
      <c r="AK7" s="860">
        <v>162</v>
      </c>
      <c r="AL7" s="861"/>
      <c r="AM7" s="861"/>
      <c r="AN7" s="861"/>
      <c r="AO7" s="861"/>
      <c r="AP7" s="861">
        <v>4100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599</v>
      </c>
      <c r="BS7" s="864" t="s">
        <v>596</v>
      </c>
      <c r="BT7" s="865"/>
      <c r="BU7" s="865"/>
      <c r="BV7" s="865"/>
      <c r="BW7" s="865"/>
      <c r="BX7" s="865"/>
      <c r="BY7" s="865"/>
      <c r="BZ7" s="865"/>
      <c r="CA7" s="865"/>
      <c r="CB7" s="865"/>
      <c r="CC7" s="865"/>
      <c r="CD7" s="865"/>
      <c r="CE7" s="865"/>
      <c r="CF7" s="865"/>
      <c r="CG7" s="866"/>
      <c r="CH7" s="857">
        <v>23</v>
      </c>
      <c r="CI7" s="858"/>
      <c r="CJ7" s="858"/>
      <c r="CK7" s="858"/>
      <c r="CL7" s="859"/>
      <c r="CM7" s="857">
        <v>55</v>
      </c>
      <c r="CN7" s="858"/>
      <c r="CO7" s="858"/>
      <c r="CP7" s="858"/>
      <c r="CQ7" s="859"/>
      <c r="CR7" s="857">
        <v>78</v>
      </c>
      <c r="CS7" s="858"/>
      <c r="CT7" s="858"/>
      <c r="CU7" s="858"/>
      <c r="CV7" s="859"/>
      <c r="CW7" s="857"/>
      <c r="CX7" s="858"/>
      <c r="CY7" s="858"/>
      <c r="CZ7" s="858"/>
      <c r="DA7" s="859"/>
      <c r="DB7" s="857"/>
      <c r="DC7" s="858"/>
      <c r="DD7" s="858"/>
      <c r="DE7" s="858"/>
      <c r="DF7" s="859"/>
      <c r="DG7" s="857"/>
      <c r="DH7" s="858"/>
      <c r="DI7" s="858"/>
      <c r="DJ7" s="858"/>
      <c r="DK7" s="859"/>
      <c r="DL7" s="857">
        <v>100</v>
      </c>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597</v>
      </c>
      <c r="BT8" s="855"/>
      <c r="BU8" s="855"/>
      <c r="BV8" s="855"/>
      <c r="BW8" s="855"/>
      <c r="BX8" s="855"/>
      <c r="BY8" s="855"/>
      <c r="BZ8" s="855"/>
      <c r="CA8" s="855"/>
      <c r="CB8" s="855"/>
      <c r="CC8" s="855"/>
      <c r="CD8" s="855"/>
      <c r="CE8" s="855"/>
      <c r="CF8" s="855"/>
      <c r="CG8" s="856"/>
      <c r="CH8" s="867">
        <v>3</v>
      </c>
      <c r="CI8" s="868"/>
      <c r="CJ8" s="868"/>
      <c r="CK8" s="868"/>
      <c r="CL8" s="869"/>
      <c r="CM8" s="867">
        <v>5</v>
      </c>
      <c r="CN8" s="868"/>
      <c r="CO8" s="868"/>
      <c r="CP8" s="868"/>
      <c r="CQ8" s="869"/>
      <c r="CR8" s="867">
        <v>5</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598</v>
      </c>
      <c r="BT9" s="855"/>
      <c r="BU9" s="855"/>
      <c r="BV9" s="855"/>
      <c r="BW9" s="855"/>
      <c r="BX9" s="855"/>
      <c r="BY9" s="855"/>
      <c r="BZ9" s="855"/>
      <c r="CA9" s="855"/>
      <c r="CB9" s="855"/>
      <c r="CC9" s="855"/>
      <c r="CD9" s="855"/>
      <c r="CE9" s="855"/>
      <c r="CF9" s="855"/>
      <c r="CG9" s="856"/>
      <c r="CH9" s="867">
        <v>-1</v>
      </c>
      <c r="CI9" s="868"/>
      <c r="CJ9" s="868"/>
      <c r="CK9" s="868"/>
      <c r="CL9" s="869"/>
      <c r="CM9" s="867">
        <v>70</v>
      </c>
      <c r="CN9" s="868"/>
      <c r="CO9" s="868"/>
      <c r="CP9" s="868"/>
      <c r="CQ9" s="869"/>
      <c r="CR9" s="867">
        <v>1</v>
      </c>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4964</v>
      </c>
      <c r="R23" s="880"/>
      <c r="S23" s="880"/>
      <c r="T23" s="880"/>
      <c r="U23" s="880"/>
      <c r="V23" s="880">
        <v>4408</v>
      </c>
      <c r="W23" s="880"/>
      <c r="X23" s="880"/>
      <c r="Y23" s="880"/>
      <c r="Z23" s="880"/>
      <c r="AA23" s="880">
        <v>561</v>
      </c>
      <c r="AB23" s="880"/>
      <c r="AC23" s="880"/>
      <c r="AD23" s="880"/>
      <c r="AE23" s="881"/>
      <c r="AF23" s="882">
        <v>289</v>
      </c>
      <c r="AG23" s="880"/>
      <c r="AH23" s="880"/>
      <c r="AI23" s="880"/>
      <c r="AJ23" s="883"/>
      <c r="AK23" s="884"/>
      <c r="AL23" s="885"/>
      <c r="AM23" s="885"/>
      <c r="AN23" s="885"/>
      <c r="AO23" s="885"/>
      <c r="AP23" s="880">
        <v>4100</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728</v>
      </c>
      <c r="R28" s="909"/>
      <c r="S28" s="909"/>
      <c r="T28" s="909"/>
      <c r="U28" s="909"/>
      <c r="V28" s="909">
        <v>572</v>
      </c>
      <c r="W28" s="909"/>
      <c r="X28" s="909"/>
      <c r="Y28" s="909"/>
      <c r="Z28" s="909"/>
      <c r="AA28" s="909">
        <v>56</v>
      </c>
      <c r="AB28" s="909"/>
      <c r="AC28" s="909"/>
      <c r="AD28" s="909"/>
      <c r="AE28" s="910"/>
      <c r="AF28" s="911">
        <v>56</v>
      </c>
      <c r="AG28" s="909"/>
      <c r="AH28" s="909"/>
      <c r="AI28" s="909"/>
      <c r="AJ28" s="912"/>
      <c r="AK28" s="913">
        <v>77</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586</v>
      </c>
      <c r="R29" s="845"/>
      <c r="S29" s="845"/>
      <c r="T29" s="845"/>
      <c r="U29" s="845"/>
      <c r="V29" s="845">
        <v>579</v>
      </c>
      <c r="W29" s="845"/>
      <c r="X29" s="845"/>
      <c r="Y29" s="845"/>
      <c r="Z29" s="845"/>
      <c r="AA29" s="845">
        <v>7</v>
      </c>
      <c r="AB29" s="845"/>
      <c r="AC29" s="845"/>
      <c r="AD29" s="845"/>
      <c r="AE29" s="846"/>
      <c r="AF29" s="847">
        <v>7</v>
      </c>
      <c r="AG29" s="848"/>
      <c r="AH29" s="848"/>
      <c r="AI29" s="848"/>
      <c r="AJ29" s="849"/>
      <c r="AK29" s="916">
        <v>99</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68</v>
      </c>
      <c r="R30" s="845"/>
      <c r="S30" s="845"/>
      <c r="T30" s="845"/>
      <c r="U30" s="845"/>
      <c r="V30" s="845">
        <v>66</v>
      </c>
      <c r="W30" s="845"/>
      <c r="X30" s="845"/>
      <c r="Y30" s="845"/>
      <c r="Z30" s="845"/>
      <c r="AA30" s="845">
        <v>2</v>
      </c>
      <c r="AB30" s="845"/>
      <c r="AC30" s="845"/>
      <c r="AD30" s="845"/>
      <c r="AE30" s="846"/>
      <c r="AF30" s="847">
        <v>2</v>
      </c>
      <c r="AG30" s="848"/>
      <c r="AH30" s="848"/>
      <c r="AI30" s="848"/>
      <c r="AJ30" s="849"/>
      <c r="AK30" s="916">
        <v>20</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232</v>
      </c>
      <c r="R31" s="845"/>
      <c r="S31" s="845"/>
      <c r="T31" s="845"/>
      <c r="U31" s="845"/>
      <c r="V31" s="845">
        <v>175</v>
      </c>
      <c r="W31" s="845"/>
      <c r="X31" s="845"/>
      <c r="Y31" s="845"/>
      <c r="Z31" s="845"/>
      <c r="AA31" s="845">
        <v>57</v>
      </c>
      <c r="AB31" s="845"/>
      <c r="AC31" s="845"/>
      <c r="AD31" s="845"/>
      <c r="AE31" s="846"/>
      <c r="AF31" s="847">
        <v>132</v>
      </c>
      <c r="AG31" s="848"/>
      <c r="AH31" s="848"/>
      <c r="AI31" s="848"/>
      <c r="AJ31" s="849"/>
      <c r="AK31" s="916">
        <v>48</v>
      </c>
      <c r="AL31" s="917"/>
      <c r="AM31" s="917"/>
      <c r="AN31" s="917"/>
      <c r="AO31" s="917"/>
      <c r="AP31" s="917">
        <v>145</v>
      </c>
      <c r="AQ31" s="917"/>
      <c r="AR31" s="917"/>
      <c r="AS31" s="917"/>
      <c r="AT31" s="917"/>
      <c r="AU31" s="917">
        <v>33</v>
      </c>
      <c r="AV31" s="917"/>
      <c r="AW31" s="917"/>
      <c r="AX31" s="917"/>
      <c r="AY31" s="917"/>
      <c r="AZ31" s="918"/>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4</v>
      </c>
      <c r="R32" s="845"/>
      <c r="S32" s="845"/>
      <c r="T32" s="845"/>
      <c r="U32" s="845"/>
      <c r="V32" s="845">
        <v>3</v>
      </c>
      <c r="W32" s="845"/>
      <c r="X32" s="845"/>
      <c r="Y32" s="845"/>
      <c r="Z32" s="845"/>
      <c r="AA32" s="845">
        <v>0</v>
      </c>
      <c r="AB32" s="845"/>
      <c r="AC32" s="845"/>
      <c r="AD32" s="845"/>
      <c r="AE32" s="846"/>
      <c r="AF32" s="847">
        <v>104</v>
      </c>
      <c r="AG32" s="848"/>
      <c r="AH32" s="848"/>
      <c r="AI32" s="848"/>
      <c r="AJ32" s="849"/>
      <c r="AK32" s="916">
        <v>4</v>
      </c>
      <c r="AL32" s="917"/>
      <c r="AM32" s="917"/>
      <c r="AN32" s="917"/>
      <c r="AO32" s="917"/>
      <c r="AP32" s="917"/>
      <c r="AQ32" s="917"/>
      <c r="AR32" s="917"/>
      <c r="AS32" s="917"/>
      <c r="AT32" s="917"/>
      <c r="AU32" s="917"/>
      <c r="AV32" s="917"/>
      <c r="AW32" s="917"/>
      <c r="AX32" s="917"/>
      <c r="AY32" s="917"/>
      <c r="AZ32" s="918"/>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17</v>
      </c>
      <c r="R33" s="845"/>
      <c r="S33" s="845"/>
      <c r="T33" s="845"/>
      <c r="U33" s="845"/>
      <c r="V33" s="845">
        <v>12</v>
      </c>
      <c r="W33" s="845"/>
      <c r="X33" s="845"/>
      <c r="Y33" s="845"/>
      <c r="Z33" s="845"/>
      <c r="AA33" s="845">
        <v>5</v>
      </c>
      <c r="AB33" s="845"/>
      <c r="AC33" s="845"/>
      <c r="AD33" s="845"/>
      <c r="AE33" s="846"/>
      <c r="AF33" s="847">
        <v>251</v>
      </c>
      <c r="AG33" s="848"/>
      <c r="AH33" s="848"/>
      <c r="AI33" s="848"/>
      <c r="AJ33" s="849"/>
      <c r="AK33" s="916">
        <v>17</v>
      </c>
      <c r="AL33" s="917"/>
      <c r="AM33" s="917"/>
      <c r="AN33" s="917"/>
      <c r="AO33" s="917"/>
      <c r="AP33" s="917"/>
      <c r="AQ33" s="917"/>
      <c r="AR33" s="917"/>
      <c r="AS33" s="917"/>
      <c r="AT33" s="917"/>
      <c r="AU33" s="917"/>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233</v>
      </c>
      <c r="R34" s="845"/>
      <c r="S34" s="845"/>
      <c r="T34" s="845"/>
      <c r="U34" s="845"/>
      <c r="V34" s="845">
        <v>226</v>
      </c>
      <c r="W34" s="845"/>
      <c r="X34" s="845"/>
      <c r="Y34" s="845"/>
      <c r="Z34" s="845"/>
      <c r="AA34" s="845">
        <v>7</v>
      </c>
      <c r="AB34" s="845"/>
      <c r="AC34" s="845"/>
      <c r="AD34" s="845"/>
      <c r="AE34" s="846"/>
      <c r="AF34" s="847">
        <v>7</v>
      </c>
      <c r="AG34" s="848"/>
      <c r="AH34" s="848"/>
      <c r="AI34" s="848"/>
      <c r="AJ34" s="849"/>
      <c r="AK34" s="916">
        <v>139</v>
      </c>
      <c r="AL34" s="917"/>
      <c r="AM34" s="917"/>
      <c r="AN34" s="917"/>
      <c r="AO34" s="917"/>
      <c r="AP34" s="917">
        <v>739</v>
      </c>
      <c r="AQ34" s="917"/>
      <c r="AR34" s="917"/>
      <c r="AS34" s="917"/>
      <c r="AT34" s="917"/>
      <c r="AU34" s="917">
        <v>137</v>
      </c>
      <c r="AV34" s="917"/>
      <c r="AW34" s="917"/>
      <c r="AX34" s="917"/>
      <c r="AY34" s="917"/>
      <c r="AZ34" s="918"/>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559</v>
      </c>
      <c r="AG63" s="928"/>
      <c r="AH63" s="928"/>
      <c r="AI63" s="928"/>
      <c r="AJ63" s="929"/>
      <c r="AK63" s="930"/>
      <c r="AL63" s="925"/>
      <c r="AM63" s="925"/>
      <c r="AN63" s="925"/>
      <c r="AO63" s="925"/>
      <c r="AP63" s="928">
        <v>884</v>
      </c>
      <c r="AQ63" s="928"/>
      <c r="AR63" s="928"/>
      <c r="AS63" s="928"/>
      <c r="AT63" s="928"/>
      <c r="AU63" s="928">
        <v>170</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395</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4667</v>
      </c>
      <c r="R68" s="952"/>
      <c r="S68" s="952"/>
      <c r="T68" s="952"/>
      <c r="U68" s="952"/>
      <c r="V68" s="952">
        <v>4460</v>
      </c>
      <c r="W68" s="952"/>
      <c r="X68" s="952"/>
      <c r="Y68" s="952"/>
      <c r="Z68" s="952"/>
      <c r="AA68" s="952">
        <v>207</v>
      </c>
      <c r="AB68" s="952"/>
      <c r="AC68" s="952"/>
      <c r="AD68" s="952"/>
      <c r="AE68" s="952"/>
      <c r="AF68" s="952">
        <v>200</v>
      </c>
      <c r="AG68" s="952"/>
      <c r="AH68" s="952"/>
      <c r="AI68" s="952"/>
      <c r="AJ68" s="952"/>
      <c r="AK68" s="952">
        <v>23</v>
      </c>
      <c r="AL68" s="952"/>
      <c r="AM68" s="952"/>
      <c r="AN68" s="952"/>
      <c r="AO68" s="952"/>
      <c r="AP68" s="952">
        <v>707</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587</v>
      </c>
      <c r="C69" s="960"/>
      <c r="D69" s="960"/>
      <c r="E69" s="960"/>
      <c r="F69" s="960"/>
      <c r="G69" s="960"/>
      <c r="H69" s="960"/>
      <c r="I69" s="960"/>
      <c r="J69" s="960"/>
      <c r="K69" s="960"/>
      <c r="L69" s="960"/>
      <c r="M69" s="960"/>
      <c r="N69" s="960"/>
      <c r="O69" s="960"/>
      <c r="P69" s="961"/>
      <c r="Q69" s="962">
        <v>1095</v>
      </c>
      <c r="R69" s="917"/>
      <c r="S69" s="917"/>
      <c r="T69" s="917"/>
      <c r="U69" s="917"/>
      <c r="V69" s="917">
        <v>864</v>
      </c>
      <c r="W69" s="917"/>
      <c r="X69" s="917"/>
      <c r="Y69" s="917"/>
      <c r="Z69" s="917"/>
      <c r="AA69" s="917">
        <v>231</v>
      </c>
      <c r="AB69" s="917"/>
      <c r="AC69" s="917"/>
      <c r="AD69" s="917"/>
      <c r="AE69" s="917"/>
      <c r="AF69" s="917">
        <v>536</v>
      </c>
      <c r="AG69" s="917"/>
      <c r="AH69" s="917"/>
      <c r="AI69" s="917"/>
      <c r="AJ69" s="917"/>
      <c r="AK69" s="917"/>
      <c r="AL69" s="917"/>
      <c r="AM69" s="917"/>
      <c r="AN69" s="917"/>
      <c r="AO69" s="917"/>
      <c r="AP69" s="917">
        <v>2377</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588</v>
      </c>
      <c r="C70" s="960"/>
      <c r="D70" s="960"/>
      <c r="E70" s="960"/>
      <c r="F70" s="960"/>
      <c r="G70" s="960"/>
      <c r="H70" s="960"/>
      <c r="I70" s="960"/>
      <c r="J70" s="960"/>
      <c r="K70" s="960"/>
      <c r="L70" s="960"/>
      <c r="M70" s="960"/>
      <c r="N70" s="960"/>
      <c r="O70" s="960"/>
      <c r="P70" s="961"/>
      <c r="Q70" s="962">
        <v>748</v>
      </c>
      <c r="R70" s="917"/>
      <c r="S70" s="917"/>
      <c r="T70" s="917"/>
      <c r="U70" s="917"/>
      <c r="V70" s="917">
        <v>694</v>
      </c>
      <c r="W70" s="917"/>
      <c r="X70" s="917"/>
      <c r="Y70" s="917"/>
      <c r="Z70" s="917"/>
      <c r="AA70" s="917">
        <v>54</v>
      </c>
      <c r="AB70" s="917"/>
      <c r="AC70" s="917"/>
      <c r="AD70" s="917"/>
      <c r="AE70" s="917"/>
      <c r="AF70" s="917">
        <v>54</v>
      </c>
      <c r="AG70" s="917"/>
      <c r="AH70" s="917"/>
      <c r="AI70" s="917"/>
      <c r="AJ70" s="917"/>
      <c r="AK70" s="917">
        <v>0</v>
      </c>
      <c r="AL70" s="917"/>
      <c r="AM70" s="917"/>
      <c r="AN70" s="917"/>
      <c r="AO70" s="917"/>
      <c r="AP70" s="917" t="s">
        <v>595</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589</v>
      </c>
      <c r="C71" s="960"/>
      <c r="D71" s="960"/>
      <c r="E71" s="960"/>
      <c r="F71" s="960"/>
      <c r="G71" s="960"/>
      <c r="H71" s="960"/>
      <c r="I71" s="960"/>
      <c r="J71" s="960"/>
      <c r="K71" s="960"/>
      <c r="L71" s="960"/>
      <c r="M71" s="960"/>
      <c r="N71" s="960"/>
      <c r="O71" s="960"/>
      <c r="P71" s="961"/>
      <c r="Q71" s="962">
        <v>252648</v>
      </c>
      <c r="R71" s="917"/>
      <c r="S71" s="917"/>
      <c r="T71" s="917"/>
      <c r="U71" s="917"/>
      <c r="V71" s="917">
        <v>232839</v>
      </c>
      <c r="W71" s="917"/>
      <c r="X71" s="917"/>
      <c r="Y71" s="917"/>
      <c r="Z71" s="917"/>
      <c r="AA71" s="917">
        <v>19809</v>
      </c>
      <c r="AB71" s="917"/>
      <c r="AC71" s="917"/>
      <c r="AD71" s="917"/>
      <c r="AE71" s="917"/>
      <c r="AF71" s="917">
        <v>19809</v>
      </c>
      <c r="AG71" s="917"/>
      <c r="AH71" s="917"/>
      <c r="AI71" s="917"/>
      <c r="AJ71" s="917"/>
      <c r="AK71" s="917">
        <v>485</v>
      </c>
      <c r="AL71" s="917"/>
      <c r="AM71" s="917"/>
      <c r="AN71" s="917"/>
      <c r="AO71" s="917"/>
      <c r="AP71" s="917" t="s">
        <v>595</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590</v>
      </c>
      <c r="C72" s="960"/>
      <c r="D72" s="960"/>
      <c r="E72" s="960"/>
      <c r="F72" s="960"/>
      <c r="G72" s="960"/>
      <c r="H72" s="960"/>
      <c r="I72" s="960"/>
      <c r="J72" s="960"/>
      <c r="K72" s="960"/>
      <c r="L72" s="960"/>
      <c r="M72" s="960"/>
      <c r="N72" s="960"/>
      <c r="O72" s="960"/>
      <c r="P72" s="961"/>
      <c r="Q72" s="962">
        <v>7549</v>
      </c>
      <c r="R72" s="917"/>
      <c r="S72" s="917"/>
      <c r="T72" s="917"/>
      <c r="U72" s="917"/>
      <c r="V72" s="917">
        <v>6819</v>
      </c>
      <c r="W72" s="917"/>
      <c r="X72" s="917"/>
      <c r="Y72" s="917"/>
      <c r="Z72" s="917"/>
      <c r="AA72" s="917">
        <v>730</v>
      </c>
      <c r="AB72" s="917"/>
      <c r="AC72" s="917"/>
      <c r="AD72" s="917"/>
      <c r="AE72" s="917"/>
      <c r="AF72" s="917"/>
      <c r="AG72" s="917"/>
      <c r="AH72" s="917"/>
      <c r="AI72" s="917"/>
      <c r="AJ72" s="917"/>
      <c r="AK72" s="917">
        <v>15</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591</v>
      </c>
      <c r="C73" s="960"/>
      <c r="D73" s="960"/>
      <c r="E73" s="960"/>
      <c r="F73" s="960"/>
      <c r="G73" s="960"/>
      <c r="H73" s="960"/>
      <c r="I73" s="960"/>
      <c r="J73" s="960"/>
      <c r="K73" s="960"/>
      <c r="L73" s="960"/>
      <c r="M73" s="960"/>
      <c r="N73" s="960"/>
      <c r="O73" s="960"/>
      <c r="P73" s="961"/>
      <c r="Q73" s="962">
        <v>1576</v>
      </c>
      <c r="R73" s="917"/>
      <c r="S73" s="917"/>
      <c r="T73" s="917"/>
      <c r="U73" s="917"/>
      <c r="V73" s="917">
        <v>1575</v>
      </c>
      <c r="W73" s="917"/>
      <c r="X73" s="917"/>
      <c r="Y73" s="917"/>
      <c r="Z73" s="917"/>
      <c r="AA73" s="917">
        <v>1</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592</v>
      </c>
      <c r="C74" s="960"/>
      <c r="D74" s="960"/>
      <c r="E74" s="960"/>
      <c r="F74" s="960"/>
      <c r="G74" s="960"/>
      <c r="H74" s="960"/>
      <c r="I74" s="960"/>
      <c r="J74" s="960"/>
      <c r="K74" s="960"/>
      <c r="L74" s="960"/>
      <c r="M74" s="960"/>
      <c r="N74" s="960"/>
      <c r="O74" s="960"/>
      <c r="P74" s="961"/>
      <c r="Q74" s="962">
        <v>20</v>
      </c>
      <c r="R74" s="917"/>
      <c r="S74" s="917"/>
      <c r="T74" s="917"/>
      <c r="U74" s="917"/>
      <c r="V74" s="917">
        <v>19</v>
      </c>
      <c r="W74" s="917"/>
      <c r="X74" s="917"/>
      <c r="Y74" s="917"/>
      <c r="Z74" s="917"/>
      <c r="AA74" s="917">
        <v>1</v>
      </c>
      <c r="AB74" s="917"/>
      <c r="AC74" s="917"/>
      <c r="AD74" s="917"/>
      <c r="AE74" s="917"/>
      <c r="AF74" s="917"/>
      <c r="AG74" s="917"/>
      <c r="AH74" s="917"/>
      <c r="AI74" s="917"/>
      <c r="AJ74" s="917"/>
      <c r="AK74" s="917">
        <v>19</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593</v>
      </c>
      <c r="C75" s="960"/>
      <c r="D75" s="960"/>
      <c r="E75" s="960"/>
      <c r="F75" s="960"/>
      <c r="G75" s="960"/>
      <c r="H75" s="960"/>
      <c r="I75" s="960"/>
      <c r="J75" s="960"/>
      <c r="K75" s="960"/>
      <c r="L75" s="960"/>
      <c r="M75" s="960"/>
      <c r="N75" s="960"/>
      <c r="O75" s="960"/>
      <c r="P75" s="961"/>
      <c r="Q75" s="965">
        <v>52</v>
      </c>
      <c r="R75" s="966"/>
      <c r="S75" s="966"/>
      <c r="T75" s="966"/>
      <c r="U75" s="916"/>
      <c r="V75" s="967">
        <v>30</v>
      </c>
      <c r="W75" s="966"/>
      <c r="X75" s="966"/>
      <c r="Y75" s="966"/>
      <c r="Z75" s="916"/>
      <c r="AA75" s="967">
        <v>22</v>
      </c>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594</v>
      </c>
      <c r="C76" s="960"/>
      <c r="D76" s="960"/>
      <c r="E76" s="960"/>
      <c r="F76" s="960"/>
      <c r="G76" s="960"/>
      <c r="H76" s="960"/>
      <c r="I76" s="960"/>
      <c r="J76" s="960"/>
      <c r="K76" s="960"/>
      <c r="L76" s="960"/>
      <c r="M76" s="960"/>
      <c r="N76" s="960"/>
      <c r="O76" s="960"/>
      <c r="P76" s="961"/>
      <c r="Q76" s="965">
        <v>36</v>
      </c>
      <c r="R76" s="966"/>
      <c r="S76" s="966"/>
      <c r="T76" s="966"/>
      <c r="U76" s="916"/>
      <c r="V76" s="967">
        <v>32</v>
      </c>
      <c r="W76" s="966"/>
      <c r="X76" s="966"/>
      <c r="Y76" s="966"/>
      <c r="Z76" s="916"/>
      <c r="AA76" s="967">
        <v>4</v>
      </c>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20599</v>
      </c>
      <c r="AG88" s="928"/>
      <c r="AH88" s="928"/>
      <c r="AI88" s="928"/>
      <c r="AJ88" s="928"/>
      <c r="AK88" s="925"/>
      <c r="AL88" s="925"/>
      <c r="AM88" s="925"/>
      <c r="AN88" s="925"/>
      <c r="AO88" s="925"/>
      <c r="AP88" s="928">
        <v>3084</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84</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v>100</v>
      </c>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303</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303</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303</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357362</v>
      </c>
      <c r="AB110" s="988"/>
      <c r="AC110" s="988"/>
      <c r="AD110" s="988"/>
      <c r="AE110" s="989"/>
      <c r="AF110" s="990">
        <v>366857</v>
      </c>
      <c r="AG110" s="988"/>
      <c r="AH110" s="988"/>
      <c r="AI110" s="988"/>
      <c r="AJ110" s="989"/>
      <c r="AK110" s="990">
        <v>349177</v>
      </c>
      <c r="AL110" s="988"/>
      <c r="AM110" s="988"/>
      <c r="AN110" s="988"/>
      <c r="AO110" s="989"/>
      <c r="AP110" s="991">
        <v>16.5</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4454188</v>
      </c>
      <c r="BR110" s="1023"/>
      <c r="BS110" s="1023"/>
      <c r="BT110" s="1023"/>
      <c r="BU110" s="1023"/>
      <c r="BV110" s="1023">
        <v>4250509</v>
      </c>
      <c r="BW110" s="1023"/>
      <c r="BX110" s="1023"/>
      <c r="BY110" s="1023"/>
      <c r="BZ110" s="1023"/>
      <c r="CA110" s="1023">
        <v>4200809</v>
      </c>
      <c r="CB110" s="1023"/>
      <c r="CC110" s="1023"/>
      <c r="CD110" s="1023"/>
      <c r="CE110" s="1023"/>
      <c r="CF110" s="1037">
        <v>198.2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412</v>
      </c>
      <c r="DH110" s="1023"/>
      <c r="DI110" s="1023"/>
      <c r="DJ110" s="1023"/>
      <c r="DK110" s="1023"/>
      <c r="DL110" s="1023" t="s">
        <v>438</v>
      </c>
      <c r="DM110" s="1023"/>
      <c r="DN110" s="1023"/>
      <c r="DO110" s="1023"/>
      <c r="DP110" s="1023"/>
      <c r="DQ110" s="1023" t="s">
        <v>412</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441</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2043</v>
      </c>
      <c r="BR111" s="1016"/>
      <c r="BS111" s="1016"/>
      <c r="BT111" s="1016"/>
      <c r="BU111" s="1016"/>
      <c r="BV111" s="1016" t="s">
        <v>128</v>
      </c>
      <c r="BW111" s="1016"/>
      <c r="BX111" s="1016"/>
      <c r="BY111" s="1016"/>
      <c r="BZ111" s="1016"/>
      <c r="CA111" s="1016" t="s">
        <v>438</v>
      </c>
      <c r="CB111" s="1016"/>
      <c r="CC111" s="1016"/>
      <c r="CD111" s="1016"/>
      <c r="CE111" s="1016"/>
      <c r="CF111" s="1010" t="s">
        <v>439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439</v>
      </c>
      <c r="DR111" s="1016"/>
      <c r="DS111" s="1016"/>
      <c r="DT111" s="1016"/>
      <c r="DU111" s="1016"/>
      <c r="DV111" s="1017" t="s">
        <v>128</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128</v>
      </c>
      <c r="AL112" s="1055"/>
      <c r="AM112" s="1055"/>
      <c r="AN112" s="1055"/>
      <c r="AO112" s="1056"/>
      <c r="AP112" s="1058" t="s">
        <v>438</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824531</v>
      </c>
      <c r="BR112" s="1016"/>
      <c r="BS112" s="1016"/>
      <c r="BT112" s="1016"/>
      <c r="BU112" s="1016"/>
      <c r="BV112" s="1016">
        <v>682399</v>
      </c>
      <c r="BW112" s="1016"/>
      <c r="BX112" s="1016"/>
      <c r="BY112" s="1016"/>
      <c r="BZ112" s="1016"/>
      <c r="CA112" s="1016">
        <v>591626</v>
      </c>
      <c r="CB112" s="1016"/>
      <c r="CC112" s="1016"/>
      <c r="CD112" s="1016"/>
      <c r="CE112" s="1016"/>
      <c r="CF112" s="1010">
        <v>27.9</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438</v>
      </c>
      <c r="DM112" s="1016"/>
      <c r="DN112" s="1016"/>
      <c r="DO112" s="1016"/>
      <c r="DP112" s="1016"/>
      <c r="DQ112" s="1016" t="s">
        <v>128</v>
      </c>
      <c r="DR112" s="1016"/>
      <c r="DS112" s="1016"/>
      <c r="DT112" s="1016"/>
      <c r="DU112" s="1016"/>
      <c r="DV112" s="1017" t="s">
        <v>439</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140026</v>
      </c>
      <c r="AB113" s="1030"/>
      <c r="AC113" s="1030"/>
      <c r="AD113" s="1030"/>
      <c r="AE113" s="1031"/>
      <c r="AF113" s="1032">
        <v>131775</v>
      </c>
      <c r="AG113" s="1030"/>
      <c r="AH113" s="1030"/>
      <c r="AI113" s="1030"/>
      <c r="AJ113" s="1031"/>
      <c r="AK113" s="1032">
        <v>125681</v>
      </c>
      <c r="AL113" s="1030"/>
      <c r="AM113" s="1030"/>
      <c r="AN113" s="1030"/>
      <c r="AO113" s="1031"/>
      <c r="AP113" s="1033">
        <v>5.9</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25268</v>
      </c>
      <c r="BR113" s="1016"/>
      <c r="BS113" s="1016"/>
      <c r="BT113" s="1016"/>
      <c r="BU113" s="1016"/>
      <c r="BV113" s="1016">
        <v>32036</v>
      </c>
      <c r="BW113" s="1016"/>
      <c r="BX113" s="1016"/>
      <c r="BY113" s="1016"/>
      <c r="BZ113" s="1016"/>
      <c r="CA113" s="1016">
        <v>38118</v>
      </c>
      <c r="CB113" s="1016"/>
      <c r="CC113" s="1016"/>
      <c r="CD113" s="1016"/>
      <c r="CE113" s="1016"/>
      <c r="CF113" s="1010">
        <v>1.8</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438</v>
      </c>
      <c r="DM113" s="1055"/>
      <c r="DN113" s="1055"/>
      <c r="DO113" s="1055"/>
      <c r="DP113" s="1056"/>
      <c r="DQ113" s="1057" t="s">
        <v>128</v>
      </c>
      <c r="DR113" s="1055"/>
      <c r="DS113" s="1055"/>
      <c r="DT113" s="1055"/>
      <c r="DU113" s="1056"/>
      <c r="DV113" s="1058" t="s">
        <v>439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10476</v>
      </c>
      <c r="AB114" s="1055"/>
      <c r="AC114" s="1055"/>
      <c r="AD114" s="1055"/>
      <c r="AE114" s="1056"/>
      <c r="AF114" s="1057">
        <v>5326</v>
      </c>
      <c r="AG114" s="1055"/>
      <c r="AH114" s="1055"/>
      <c r="AI114" s="1055"/>
      <c r="AJ114" s="1056"/>
      <c r="AK114" s="1057">
        <v>4931</v>
      </c>
      <c r="AL114" s="1055"/>
      <c r="AM114" s="1055"/>
      <c r="AN114" s="1055"/>
      <c r="AO114" s="1056"/>
      <c r="AP114" s="1058">
        <v>0.2</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t="s">
        <v>438</v>
      </c>
      <c r="BR114" s="1016"/>
      <c r="BS114" s="1016"/>
      <c r="BT114" s="1016"/>
      <c r="BU114" s="1016"/>
      <c r="BV114" s="1016" t="s">
        <v>438</v>
      </c>
      <c r="BW114" s="1016"/>
      <c r="BX114" s="1016"/>
      <c r="BY114" s="1016"/>
      <c r="BZ114" s="1016"/>
      <c r="CA114" s="1016">
        <v>10707</v>
      </c>
      <c r="CB114" s="1016"/>
      <c r="CC114" s="1016"/>
      <c r="CD114" s="1016"/>
      <c r="CE114" s="1016"/>
      <c r="CF114" s="1010">
        <v>0.5</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438</v>
      </c>
      <c r="DM114" s="1055"/>
      <c r="DN114" s="1055"/>
      <c r="DO114" s="1055"/>
      <c r="DP114" s="1056"/>
      <c r="DQ114" s="1057" t="s">
        <v>128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1917</v>
      </c>
      <c r="AB115" s="1030"/>
      <c r="AC115" s="1030"/>
      <c r="AD115" s="1030"/>
      <c r="AE115" s="1031"/>
      <c r="AF115" s="1032">
        <v>1907</v>
      </c>
      <c r="AG115" s="1030"/>
      <c r="AH115" s="1030"/>
      <c r="AI115" s="1030"/>
      <c r="AJ115" s="1031"/>
      <c r="AK115" s="1032">
        <v>21</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15238</v>
      </c>
      <c r="BR115" s="1016"/>
      <c r="BS115" s="1016"/>
      <c r="BT115" s="1016"/>
      <c r="BU115" s="1016"/>
      <c r="BV115" s="1016">
        <v>12626</v>
      </c>
      <c r="BW115" s="1016"/>
      <c r="BX115" s="1016"/>
      <c r="BY115" s="1016"/>
      <c r="BZ115" s="1016"/>
      <c r="CA115" s="1016">
        <v>9964</v>
      </c>
      <c r="CB115" s="1016"/>
      <c r="CC115" s="1016"/>
      <c r="CD115" s="1016"/>
      <c r="CE115" s="1016"/>
      <c r="CF115" s="1010">
        <v>0.5</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438</v>
      </c>
      <c r="DR115" s="1055"/>
      <c r="DS115" s="1055"/>
      <c r="DT115" s="1055"/>
      <c r="DU115" s="1056"/>
      <c r="DV115" s="1058" t="s">
        <v>438</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438</v>
      </c>
      <c r="AG116" s="1055"/>
      <c r="AH116" s="1055"/>
      <c r="AI116" s="1055"/>
      <c r="AJ116" s="1056"/>
      <c r="AK116" s="1057" t="s">
        <v>439</v>
      </c>
      <c r="AL116" s="1055"/>
      <c r="AM116" s="1055"/>
      <c r="AN116" s="1055"/>
      <c r="AO116" s="1056"/>
      <c r="AP116" s="1058" t="s">
        <v>128</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128</v>
      </c>
      <c r="BW116" s="1016"/>
      <c r="BX116" s="1016"/>
      <c r="BY116" s="1016"/>
      <c r="BZ116" s="1016"/>
      <c r="CA116" s="1016" t="s">
        <v>128</v>
      </c>
      <c r="CB116" s="1016"/>
      <c r="CC116" s="1016"/>
      <c r="CD116" s="1016"/>
      <c r="CE116" s="1016"/>
      <c r="CF116" s="1010" t="s">
        <v>438</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438</v>
      </c>
      <c r="DM116" s="1055"/>
      <c r="DN116" s="1055"/>
      <c r="DO116" s="1055"/>
      <c r="DP116" s="1056"/>
      <c r="DQ116" s="1057" t="s">
        <v>438</v>
      </c>
      <c r="DR116" s="1055"/>
      <c r="DS116" s="1055"/>
      <c r="DT116" s="1055"/>
      <c r="DU116" s="1056"/>
      <c r="DV116" s="1058" t="s">
        <v>439</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509781</v>
      </c>
      <c r="AB117" s="1073"/>
      <c r="AC117" s="1073"/>
      <c r="AD117" s="1073"/>
      <c r="AE117" s="1074"/>
      <c r="AF117" s="1075">
        <v>505865</v>
      </c>
      <c r="AG117" s="1073"/>
      <c r="AH117" s="1073"/>
      <c r="AI117" s="1073"/>
      <c r="AJ117" s="1074"/>
      <c r="AK117" s="1075">
        <v>479810</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439</v>
      </c>
      <c r="BW117" s="1016"/>
      <c r="BX117" s="1016"/>
      <c r="BY117" s="1016"/>
      <c r="BZ117" s="1016"/>
      <c r="CA117" s="1016" t="s">
        <v>439</v>
      </c>
      <c r="CB117" s="1016"/>
      <c r="CC117" s="1016"/>
      <c r="CD117" s="1016"/>
      <c r="CE117" s="1016"/>
      <c r="CF117" s="1010" t="s">
        <v>439</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439</v>
      </c>
      <c r="DM117" s="1055"/>
      <c r="DN117" s="1055"/>
      <c r="DO117" s="1055"/>
      <c r="DP117" s="1056"/>
      <c r="DQ117" s="1057" t="s">
        <v>439</v>
      </c>
      <c r="DR117" s="1055"/>
      <c r="DS117" s="1055"/>
      <c r="DT117" s="1055"/>
      <c r="DU117" s="1056"/>
      <c r="DV117" s="1058" t="s">
        <v>439</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303</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464</v>
      </c>
      <c r="BR118" s="1094"/>
      <c r="BS118" s="1094"/>
      <c r="BT118" s="1094"/>
      <c r="BU118" s="1094"/>
      <c r="BV118" s="1094" t="s">
        <v>465</v>
      </c>
      <c r="BW118" s="1094"/>
      <c r="BX118" s="1094"/>
      <c r="BY118" s="1094"/>
      <c r="BZ118" s="1094"/>
      <c r="CA118" s="1094" t="s">
        <v>389</v>
      </c>
      <c r="CB118" s="1094"/>
      <c r="CC118" s="1094"/>
      <c r="CD118" s="1094"/>
      <c r="CE118" s="1094"/>
      <c r="CF118" s="1010" t="s">
        <v>438</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467</v>
      </c>
      <c r="DH118" s="1055"/>
      <c r="DI118" s="1055"/>
      <c r="DJ118" s="1055"/>
      <c r="DK118" s="1056"/>
      <c r="DL118" s="1057" t="s">
        <v>467</v>
      </c>
      <c r="DM118" s="1055"/>
      <c r="DN118" s="1055"/>
      <c r="DO118" s="1055"/>
      <c r="DP118" s="1056"/>
      <c r="DQ118" s="1057" t="s">
        <v>468</v>
      </c>
      <c r="DR118" s="1055"/>
      <c r="DS118" s="1055"/>
      <c r="DT118" s="1055"/>
      <c r="DU118" s="1056"/>
      <c r="DV118" s="1058" t="s">
        <v>467</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467</v>
      </c>
      <c r="AB119" s="988"/>
      <c r="AC119" s="988"/>
      <c r="AD119" s="988"/>
      <c r="AE119" s="989"/>
      <c r="AF119" s="990" t="s">
        <v>467</v>
      </c>
      <c r="AG119" s="988"/>
      <c r="AH119" s="988"/>
      <c r="AI119" s="988"/>
      <c r="AJ119" s="989"/>
      <c r="AK119" s="990" t="s">
        <v>469</v>
      </c>
      <c r="AL119" s="988"/>
      <c r="AM119" s="988"/>
      <c r="AN119" s="988"/>
      <c r="AO119" s="989"/>
      <c r="AP119" s="991" t="s">
        <v>467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5321268</v>
      </c>
      <c r="BR119" s="1094"/>
      <c r="BS119" s="1094"/>
      <c r="BT119" s="1094"/>
      <c r="BU119" s="1094"/>
      <c r="BV119" s="1094">
        <v>4977570</v>
      </c>
      <c r="BW119" s="1094"/>
      <c r="BX119" s="1094"/>
      <c r="BY119" s="1094"/>
      <c r="BZ119" s="1094"/>
      <c r="CA119" s="1094">
        <v>4851224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2043</v>
      </c>
      <c r="DH119" s="1080"/>
      <c r="DI119" s="1080"/>
      <c r="DJ119" s="1080"/>
      <c r="DK119" s="1081"/>
      <c r="DL119" s="1079" t="s">
        <v>468</v>
      </c>
      <c r="DM119" s="1080"/>
      <c r="DN119" s="1080"/>
      <c r="DO119" s="1080"/>
      <c r="DP119" s="1081"/>
      <c r="DQ119" s="1079" t="s">
        <v>468</v>
      </c>
      <c r="DR119" s="1080"/>
      <c r="DS119" s="1080"/>
      <c r="DT119" s="1080"/>
      <c r="DU119" s="1081"/>
      <c r="DV119" s="1082" t="s">
        <v>438</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469</v>
      </c>
      <c r="AB120" s="1055"/>
      <c r="AC120" s="1055"/>
      <c r="AD120" s="1055"/>
      <c r="AE120" s="1056"/>
      <c r="AF120" s="1057" t="s">
        <v>389</v>
      </c>
      <c r="AG120" s="1055"/>
      <c r="AH120" s="1055"/>
      <c r="AI120" s="1055"/>
      <c r="AJ120" s="1056"/>
      <c r="AK120" s="1057" t="s">
        <v>389</v>
      </c>
      <c r="AL120" s="1055"/>
      <c r="AM120" s="1055"/>
      <c r="AN120" s="1055"/>
      <c r="AO120" s="1056"/>
      <c r="AP120" s="1058" t="s">
        <v>469</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2037453</v>
      </c>
      <c r="BR120" s="1023"/>
      <c r="BS120" s="1023"/>
      <c r="BT120" s="1023"/>
      <c r="BU120" s="1023"/>
      <c r="BV120" s="1023">
        <v>1935993</v>
      </c>
      <c r="BW120" s="1023"/>
      <c r="BX120" s="1023"/>
      <c r="BY120" s="1023"/>
      <c r="BZ120" s="1023"/>
      <c r="CA120" s="1023">
        <v>1870559</v>
      </c>
      <c r="CB120" s="1023"/>
      <c r="CC120" s="1023"/>
      <c r="CD120" s="1023"/>
      <c r="CE120" s="1023"/>
      <c r="CF120" s="1037">
        <v>88.3</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713608</v>
      </c>
      <c r="DH120" s="1023"/>
      <c r="DI120" s="1023"/>
      <c r="DJ120" s="1023"/>
      <c r="DK120" s="1023"/>
      <c r="DL120" s="1023">
        <v>622295</v>
      </c>
      <c r="DM120" s="1023"/>
      <c r="DN120" s="1023"/>
      <c r="DO120" s="1023"/>
      <c r="DP120" s="1023"/>
      <c r="DQ120" s="1023">
        <v>552667</v>
      </c>
      <c r="DR120" s="1023"/>
      <c r="DS120" s="1023"/>
      <c r="DT120" s="1023"/>
      <c r="DU120" s="1023"/>
      <c r="DV120" s="1024">
        <v>26.1</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467</v>
      </c>
      <c r="AB121" s="1055"/>
      <c r="AC121" s="1055"/>
      <c r="AD121" s="1055"/>
      <c r="AE121" s="1056"/>
      <c r="AF121" s="1057" t="s">
        <v>438</v>
      </c>
      <c r="AG121" s="1055"/>
      <c r="AH121" s="1055"/>
      <c r="AI121" s="1055"/>
      <c r="AJ121" s="1056"/>
      <c r="AK121" s="1057" t="s">
        <v>389</v>
      </c>
      <c r="AL121" s="1055"/>
      <c r="AM121" s="1055"/>
      <c r="AN121" s="1055"/>
      <c r="AO121" s="1056"/>
      <c r="AP121" s="1058" t="s">
        <v>468</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5831</v>
      </c>
      <c r="BR121" s="1016"/>
      <c r="BS121" s="1016"/>
      <c r="BT121" s="1016"/>
      <c r="BU121" s="1016"/>
      <c r="BV121" s="1016" t="s">
        <v>467</v>
      </c>
      <c r="BW121" s="1016"/>
      <c r="BX121" s="1016"/>
      <c r="BY121" s="1016"/>
      <c r="BZ121" s="1016"/>
      <c r="CA121" s="1016" t="s">
        <v>478</v>
      </c>
      <c r="CB121" s="1016"/>
      <c r="CC121" s="1016"/>
      <c r="CD121" s="1016"/>
      <c r="CE121" s="1016"/>
      <c r="CF121" s="1010" t="s">
        <v>389</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110923</v>
      </c>
      <c r="DH121" s="1016"/>
      <c r="DI121" s="1016"/>
      <c r="DJ121" s="1016"/>
      <c r="DK121" s="1016"/>
      <c r="DL121" s="1016">
        <v>60104</v>
      </c>
      <c r="DM121" s="1016"/>
      <c r="DN121" s="1016"/>
      <c r="DO121" s="1016"/>
      <c r="DP121" s="1016"/>
      <c r="DQ121" s="1016">
        <v>38959</v>
      </c>
      <c r="DR121" s="1016"/>
      <c r="DS121" s="1016"/>
      <c r="DT121" s="1016"/>
      <c r="DU121" s="1016"/>
      <c r="DV121" s="1017">
        <v>1.8</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389</v>
      </c>
      <c r="AB122" s="1055"/>
      <c r="AC122" s="1055"/>
      <c r="AD122" s="1055"/>
      <c r="AE122" s="1056"/>
      <c r="AF122" s="1057" t="s">
        <v>469</v>
      </c>
      <c r="AG122" s="1055"/>
      <c r="AH122" s="1055"/>
      <c r="AI122" s="1055"/>
      <c r="AJ122" s="1056"/>
      <c r="AK122" s="1057" t="s">
        <v>468</v>
      </c>
      <c r="AL122" s="1055"/>
      <c r="AM122" s="1055"/>
      <c r="AN122" s="1055"/>
      <c r="AO122" s="1056"/>
      <c r="AP122" s="1058" t="s">
        <v>480</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3882506</v>
      </c>
      <c r="BR122" s="1094"/>
      <c r="BS122" s="1094"/>
      <c r="BT122" s="1094"/>
      <c r="BU122" s="1094"/>
      <c r="BV122" s="1094">
        <v>3748375</v>
      </c>
      <c r="BW122" s="1094"/>
      <c r="BX122" s="1094"/>
      <c r="BY122" s="1094"/>
      <c r="BZ122" s="1094"/>
      <c r="CA122" s="1094">
        <v>3602482</v>
      </c>
      <c r="CB122" s="1094"/>
      <c r="CC122" s="1094"/>
      <c r="CD122" s="1094"/>
      <c r="CE122" s="1094"/>
      <c r="CF122" s="1114">
        <v>170</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t="s">
        <v>389</v>
      </c>
      <c r="DH122" s="1016"/>
      <c r="DI122" s="1016"/>
      <c r="DJ122" s="1016"/>
      <c r="DK122" s="1016"/>
      <c r="DL122" s="1016" t="s">
        <v>467</v>
      </c>
      <c r="DM122" s="1016"/>
      <c r="DN122" s="1016"/>
      <c r="DO122" s="1016"/>
      <c r="DP122" s="1016"/>
      <c r="DQ122" s="1016" t="s">
        <v>469</v>
      </c>
      <c r="DR122" s="1016"/>
      <c r="DS122" s="1016"/>
      <c r="DT122" s="1016"/>
      <c r="DU122" s="1016"/>
      <c r="DV122" s="1017" t="s">
        <v>438</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389</v>
      </c>
      <c r="AB123" s="1055"/>
      <c r="AC123" s="1055"/>
      <c r="AD123" s="1055"/>
      <c r="AE123" s="1056"/>
      <c r="AF123" s="1057" t="s">
        <v>467</v>
      </c>
      <c r="AG123" s="1055"/>
      <c r="AH123" s="1055"/>
      <c r="AI123" s="1055"/>
      <c r="AJ123" s="1056"/>
      <c r="AK123" s="1057" t="s">
        <v>467</v>
      </c>
      <c r="AL123" s="1055"/>
      <c r="AM123" s="1055"/>
      <c r="AN123" s="1055"/>
      <c r="AO123" s="1056"/>
      <c r="AP123" s="1058" t="s">
        <v>468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483</v>
      </c>
      <c r="BP123" s="1102"/>
      <c r="BQ123" s="1161">
        <v>5925790</v>
      </c>
      <c r="BR123" s="1162"/>
      <c r="BS123" s="1162"/>
      <c r="BT123" s="1162"/>
      <c r="BU123" s="1162"/>
      <c r="BV123" s="1162">
        <v>5684368</v>
      </c>
      <c r="BW123" s="1162"/>
      <c r="BX123" s="1162"/>
      <c r="BY123" s="1162"/>
      <c r="BZ123" s="1162"/>
      <c r="CA123" s="1162">
        <v>5473041</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438</v>
      </c>
      <c r="DH123" s="1055"/>
      <c r="DI123" s="1055"/>
      <c r="DJ123" s="1055"/>
      <c r="DK123" s="1056"/>
      <c r="DL123" s="1057" t="s">
        <v>468</v>
      </c>
      <c r="DM123" s="1055"/>
      <c r="DN123" s="1055"/>
      <c r="DO123" s="1055"/>
      <c r="DP123" s="1056"/>
      <c r="DQ123" s="1057" t="s">
        <v>389</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464</v>
      </c>
      <c r="AB124" s="1055"/>
      <c r="AC124" s="1055"/>
      <c r="AD124" s="1055"/>
      <c r="AE124" s="1056"/>
      <c r="AF124" s="1057" t="s">
        <v>438</v>
      </c>
      <c r="AG124" s="1055"/>
      <c r="AH124" s="1055"/>
      <c r="AI124" s="1055"/>
      <c r="AJ124" s="1056"/>
      <c r="AK124" s="1057" t="s">
        <v>389</v>
      </c>
      <c r="AL124" s="1055"/>
      <c r="AM124" s="1055"/>
      <c r="AN124" s="1055"/>
      <c r="AO124" s="1056"/>
      <c r="AP124" s="1058" t="s">
        <v>438</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464</v>
      </c>
      <c r="BR124" s="1124"/>
      <c r="BS124" s="1124"/>
      <c r="BT124" s="1124"/>
      <c r="BU124" s="1124"/>
      <c r="BV124" s="1124" t="s">
        <v>467</v>
      </c>
      <c r="BW124" s="1124"/>
      <c r="BX124" s="1124"/>
      <c r="BY124" s="1124"/>
      <c r="BZ124" s="1124"/>
      <c r="CA124" s="1124" t="s">
        <v>438</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467</v>
      </c>
      <c r="DH124" s="1080"/>
      <c r="DI124" s="1080"/>
      <c r="DJ124" s="1080"/>
      <c r="DK124" s="1081"/>
      <c r="DL124" s="1079" t="s">
        <v>467</v>
      </c>
      <c r="DM124" s="1080"/>
      <c r="DN124" s="1080"/>
      <c r="DO124" s="1080"/>
      <c r="DP124" s="1081"/>
      <c r="DQ124" s="1079" t="s">
        <v>389</v>
      </c>
      <c r="DR124" s="1080"/>
      <c r="DS124" s="1080"/>
      <c r="DT124" s="1080"/>
      <c r="DU124" s="1081"/>
      <c r="DV124" s="1082" t="s">
        <v>464</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467</v>
      </c>
      <c r="AB125" s="1055"/>
      <c r="AC125" s="1055"/>
      <c r="AD125" s="1055"/>
      <c r="AE125" s="1056"/>
      <c r="AF125" s="1057" t="s">
        <v>389</v>
      </c>
      <c r="AG125" s="1055"/>
      <c r="AH125" s="1055"/>
      <c r="AI125" s="1055"/>
      <c r="AJ125" s="1056"/>
      <c r="AK125" s="1057" t="s">
        <v>464</v>
      </c>
      <c r="AL125" s="1055"/>
      <c r="AM125" s="1055"/>
      <c r="AN125" s="1055"/>
      <c r="AO125" s="1056"/>
      <c r="AP125" s="1058" t="s">
        <v>468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467</v>
      </c>
      <c r="DH125" s="1023"/>
      <c r="DI125" s="1023"/>
      <c r="DJ125" s="1023"/>
      <c r="DK125" s="1023"/>
      <c r="DL125" s="1023" t="s">
        <v>389</v>
      </c>
      <c r="DM125" s="1023"/>
      <c r="DN125" s="1023"/>
      <c r="DO125" s="1023"/>
      <c r="DP125" s="1023"/>
      <c r="DQ125" s="1023" t="s">
        <v>465</v>
      </c>
      <c r="DR125" s="1023"/>
      <c r="DS125" s="1023"/>
      <c r="DT125" s="1023"/>
      <c r="DU125" s="1023"/>
      <c r="DV125" s="1024" t="s">
        <v>468</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1880</v>
      </c>
      <c r="AB126" s="1055"/>
      <c r="AC126" s="1055"/>
      <c r="AD126" s="1055"/>
      <c r="AE126" s="1056"/>
      <c r="AF126" s="1057">
        <v>1880</v>
      </c>
      <c r="AG126" s="1055"/>
      <c r="AH126" s="1055"/>
      <c r="AI126" s="1055"/>
      <c r="AJ126" s="1056"/>
      <c r="AK126" s="1057" t="s">
        <v>438</v>
      </c>
      <c r="AL126" s="1055"/>
      <c r="AM126" s="1055"/>
      <c r="AN126" s="1055"/>
      <c r="AO126" s="1056"/>
      <c r="AP126" s="1058" t="s">
        <v>389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438</v>
      </c>
      <c r="DH126" s="1016"/>
      <c r="DI126" s="1016"/>
      <c r="DJ126" s="1016"/>
      <c r="DK126" s="1016"/>
      <c r="DL126" s="1016" t="s">
        <v>389</v>
      </c>
      <c r="DM126" s="1016"/>
      <c r="DN126" s="1016"/>
      <c r="DO126" s="1016"/>
      <c r="DP126" s="1016"/>
      <c r="DQ126" s="1016" t="s">
        <v>468</v>
      </c>
      <c r="DR126" s="1016"/>
      <c r="DS126" s="1016"/>
      <c r="DT126" s="1016"/>
      <c r="DU126" s="1016"/>
      <c r="DV126" s="1017" t="s">
        <v>389</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v>
      </c>
      <c r="AB127" s="1055"/>
      <c r="AC127" s="1055"/>
      <c r="AD127" s="1055"/>
      <c r="AE127" s="1056"/>
      <c r="AF127" s="1057">
        <v>27</v>
      </c>
      <c r="AG127" s="1055"/>
      <c r="AH127" s="1055"/>
      <c r="AI127" s="1055"/>
      <c r="AJ127" s="1056"/>
      <c r="AK127" s="1057">
        <v>21</v>
      </c>
      <c r="AL127" s="1055"/>
      <c r="AM127" s="1055"/>
      <c r="AN127" s="1055"/>
      <c r="AO127" s="1056"/>
      <c r="AP127" s="1058">
        <v>0</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389</v>
      </c>
      <c r="DH127" s="1016"/>
      <c r="DI127" s="1016"/>
      <c r="DJ127" s="1016"/>
      <c r="DK127" s="1016"/>
      <c r="DL127" s="1016" t="s">
        <v>468</v>
      </c>
      <c r="DM127" s="1016"/>
      <c r="DN127" s="1016"/>
      <c r="DO127" s="1016"/>
      <c r="DP127" s="1016"/>
      <c r="DQ127" s="1016" t="s">
        <v>467</v>
      </c>
      <c r="DR127" s="1016"/>
      <c r="DS127" s="1016"/>
      <c r="DT127" s="1016"/>
      <c r="DU127" s="1016"/>
      <c r="DV127" s="1017" t="s">
        <v>389</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10330</v>
      </c>
      <c r="AB128" s="1144"/>
      <c r="AC128" s="1144"/>
      <c r="AD128" s="1144"/>
      <c r="AE128" s="1145"/>
      <c r="AF128" s="1146">
        <v>6000</v>
      </c>
      <c r="AG128" s="1144"/>
      <c r="AH128" s="1144"/>
      <c r="AI128" s="1144"/>
      <c r="AJ128" s="1145"/>
      <c r="AK128" s="1146" t="s">
        <v>467</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468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v>15238</v>
      </c>
      <c r="DH128" s="1136"/>
      <c r="DI128" s="1136"/>
      <c r="DJ128" s="1136"/>
      <c r="DK128" s="1136"/>
      <c r="DL128" s="1136">
        <v>12626</v>
      </c>
      <c r="DM128" s="1136"/>
      <c r="DN128" s="1136"/>
      <c r="DO128" s="1136"/>
      <c r="DP128" s="1136"/>
      <c r="DQ128" s="1136">
        <v>9964</v>
      </c>
      <c r="DR128" s="1136"/>
      <c r="DS128" s="1136"/>
      <c r="DT128" s="1136"/>
      <c r="DU128" s="1136"/>
      <c r="DV128" s="1137">
        <v>0.5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2410760</v>
      </c>
      <c r="AB129" s="1055"/>
      <c r="AC129" s="1055"/>
      <c r="AD129" s="1055"/>
      <c r="AE129" s="1056"/>
      <c r="AF129" s="1057">
        <v>2346945</v>
      </c>
      <c r="AG129" s="1055"/>
      <c r="AH129" s="1055"/>
      <c r="AI129" s="1055"/>
      <c r="AJ129" s="1056"/>
      <c r="AK129" s="1057">
        <v>2455433</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468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325172</v>
      </c>
      <c r="AB130" s="1055"/>
      <c r="AC130" s="1055"/>
      <c r="AD130" s="1055"/>
      <c r="AE130" s="1056"/>
      <c r="AF130" s="1057">
        <v>336076</v>
      </c>
      <c r="AG130" s="1055"/>
      <c r="AH130" s="1055"/>
      <c r="AI130" s="1055"/>
      <c r="AJ130" s="1056"/>
      <c r="AK130" s="1057">
        <v>336325</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2085588</v>
      </c>
      <c r="AB131" s="1080"/>
      <c r="AC131" s="1080"/>
      <c r="AD131" s="1080"/>
      <c r="AE131" s="1081"/>
      <c r="AF131" s="1079">
        <v>2010869</v>
      </c>
      <c r="AG131" s="1080"/>
      <c r="AH131" s="1080"/>
      <c r="AI131" s="1080"/>
      <c r="AJ131" s="1081"/>
      <c r="AK131" s="1079">
        <v>2119108</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8.3563484250000002</v>
      </c>
      <c r="AB132" s="1196"/>
      <c r="AC132" s="1196"/>
      <c r="AD132" s="1196"/>
      <c r="AE132" s="1197"/>
      <c r="AF132" s="1198">
        <v>8.1451849920000008</v>
      </c>
      <c r="AG132" s="1196"/>
      <c r="AH132" s="1196"/>
      <c r="AI132" s="1196"/>
      <c r="AJ132" s="1197"/>
      <c r="AK132" s="1198">
        <v>6.7710093110000003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8.6</v>
      </c>
      <c r="AB133" s="1179"/>
      <c r="AC133" s="1179"/>
      <c r="AD133" s="1179"/>
      <c r="AE133" s="1180"/>
      <c r="AF133" s="1178">
        <v>8.3000000000000007</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a/PaEpxRCxgGGHsQJHTrrymkKYRx2kL+6Q+eVkPhNX9zW13eX9PBTeyDNINhwFGNSqupc/2S9YcZWkev0XehQ==" saltValue="6RxJeunHcqIwjBe8aOA/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Y1" zoomScaleNormal="85" zoomScaleSheetLayoutView="100" workbookViewId="0">
      <selection activeCell="DM12" sqref="DM1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VZ3ZdeVZF+k8v/jI3NizMzZQSl4syhKO81WiyW45D9DHJd53jS8mUPrzKjEQGlRMHkSHBT0fcQPZc2/qS+Hew==" saltValue="VlQYb6S+2rQ8EEq4BNgx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1WMgj2WlxLNKGbm7xc3mE/5m5choDHWJYqYeuN+4FkkiGguMkZesx4mJo+VCyukKuJ29az9uF+WzroJ9fuug==" saltValue="Ft2eaL+LLN+CuJCOMXqa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704055</v>
      </c>
      <c r="AP9" s="314">
        <v>110735</v>
      </c>
      <c r="AQ9" s="315">
        <v>131552</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97265</v>
      </c>
      <c r="AP10" s="317">
        <v>15298</v>
      </c>
      <c r="AQ10" s="318">
        <v>15222</v>
      </c>
      <c r="AR10" s="319">
        <v>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15719</v>
      </c>
      <c r="AP11" s="317">
        <v>2472</v>
      </c>
      <c r="AQ11" s="318">
        <v>927</v>
      </c>
      <c r="AR11" s="319">
        <v>166.7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31697</v>
      </c>
      <c r="AP13" s="317">
        <v>4985</v>
      </c>
      <c r="AQ13" s="318">
        <v>5186</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t="s">
        <v>522</v>
      </c>
      <c r="AP14" s="317" t="s">
        <v>522</v>
      </c>
      <c r="AQ14" s="318">
        <v>3097</v>
      </c>
      <c r="AR14" s="319" t="s">
        <v>522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-55150</v>
      </c>
      <c r="AP15" s="317">
        <v>-8674</v>
      </c>
      <c r="AQ15" s="318">
        <v>-10369</v>
      </c>
      <c r="AR15" s="319">
        <v>-16.3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793586</v>
      </c>
      <c r="AP16" s="317">
        <v>124817</v>
      </c>
      <c r="AQ16" s="318">
        <v>145615</v>
      </c>
      <c r="AR16" s="319">
        <v>-14.3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8.34</v>
      </c>
      <c r="AP21" s="331">
        <v>13.36</v>
      </c>
      <c r="AQ21" s="332">
        <v>-5.0199999999999996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95.8</v>
      </c>
      <c r="AP22" s="336">
        <v>95.8</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349177</v>
      </c>
      <c r="AP32" s="345">
        <v>54919</v>
      </c>
      <c r="AQ32" s="346">
        <v>74764</v>
      </c>
      <c r="AR32" s="347">
        <v>-26.5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125681</v>
      </c>
      <c r="AP35" s="345">
        <v>19767</v>
      </c>
      <c r="AQ35" s="346">
        <v>25584</v>
      </c>
      <c r="AR35" s="347">
        <v>-22.7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4931</v>
      </c>
      <c r="AP36" s="345">
        <v>776</v>
      </c>
      <c r="AQ36" s="346">
        <v>3670</v>
      </c>
      <c r="AR36" s="347">
        <v>-78.900000000000006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21</v>
      </c>
      <c r="AP37" s="345">
        <v>3</v>
      </c>
      <c r="AQ37" s="346">
        <v>420</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522</v>
      </c>
      <c r="AP38" s="348" t="s">
        <v>522</v>
      </c>
      <c r="AQ38" s="349">
        <v>9</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t="s">
        <v>522</v>
      </c>
      <c r="AP39" s="345" t="s">
        <v>522</v>
      </c>
      <c r="AQ39" s="346">
        <v>-2239</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-336325</v>
      </c>
      <c r="AP40" s="345">
        <v>-52898</v>
      </c>
      <c r="AQ40" s="346">
        <v>-71783</v>
      </c>
      <c r="AR40" s="347">
        <v>-26.3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143485</v>
      </c>
      <c r="AP41" s="345">
        <v>22568</v>
      </c>
      <c r="AQ41" s="346">
        <v>30425</v>
      </c>
      <c r="AR41" s="347">
        <v>-25.8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850648</v>
      </c>
      <c r="AN51" s="367">
        <v>128945</v>
      </c>
      <c r="AO51" s="368">
        <v>-31.2</v>
      </c>
      <c r="AP51" s="369">
        <v>138651</v>
      </c>
      <c r="AQ51" s="370">
        <v>7.8</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688030</v>
      </c>
      <c r="AN52" s="375">
        <v>104294</v>
      </c>
      <c r="AO52" s="376">
        <v>-34.700000000000003</v>
      </c>
      <c r="AP52" s="377">
        <v>71211</v>
      </c>
      <c r="AQ52" s="378">
        <v>15.7</v>
      </c>
      <c r="AR52" s="379">
        <v>-50.4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492585</v>
      </c>
      <c r="AN53" s="367">
        <v>75561</v>
      </c>
      <c r="AO53" s="368">
        <v>-41.4</v>
      </c>
      <c r="AP53" s="369">
        <v>122882</v>
      </c>
      <c r="AQ53" s="370">
        <v>-11.4</v>
      </c>
      <c r="AR53" s="371">
        <v>-30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340580</v>
      </c>
      <c r="AN54" s="375">
        <v>52244</v>
      </c>
      <c r="AO54" s="376">
        <v>-49.9</v>
      </c>
      <c r="AP54" s="377">
        <v>65785</v>
      </c>
      <c r="AQ54" s="378">
        <v>-7.6</v>
      </c>
      <c r="AR54" s="379">
        <v>-42.3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267666</v>
      </c>
      <c r="AN55" s="367">
        <v>41262</v>
      </c>
      <c r="AO55" s="368">
        <v>-45.4</v>
      </c>
      <c r="AP55" s="369">
        <v>114790</v>
      </c>
      <c r="AQ55" s="370">
        <v>-6.6</v>
      </c>
      <c r="AR55" s="371">
        <v>-38.799999999999997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169383</v>
      </c>
      <c r="AN56" s="375">
        <v>26111</v>
      </c>
      <c r="AO56" s="376">
        <v>-50</v>
      </c>
      <c r="AP56" s="377">
        <v>55601</v>
      </c>
      <c r="AQ56" s="378">
        <v>-15.5</v>
      </c>
      <c r="AR56" s="379">
        <v>-34.5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209522</v>
      </c>
      <c r="AN57" s="367">
        <v>32519</v>
      </c>
      <c r="AO57" s="368">
        <v>-21.2</v>
      </c>
      <c r="AP57" s="369">
        <v>126262</v>
      </c>
      <c r="AQ57" s="370">
        <v>10</v>
      </c>
      <c r="AR57" s="371">
        <v>-31.2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185642</v>
      </c>
      <c r="AN58" s="375">
        <v>28813</v>
      </c>
      <c r="AO58" s="376">
        <v>10.3</v>
      </c>
      <c r="AP58" s="377">
        <v>56769</v>
      </c>
      <c r="AQ58" s="378">
        <v>2.1</v>
      </c>
      <c r="AR58" s="379">
        <v>8.1999999999999993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384648</v>
      </c>
      <c r="AN59" s="367">
        <v>60498</v>
      </c>
      <c r="AO59" s="368">
        <v>86</v>
      </c>
      <c r="AP59" s="369">
        <v>126525</v>
      </c>
      <c r="AQ59" s="370">
        <v>0.2</v>
      </c>
      <c r="AR59" s="371">
        <v>85.8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270631</v>
      </c>
      <c r="AN60" s="375">
        <v>42565</v>
      </c>
      <c r="AO60" s="376">
        <v>47.7</v>
      </c>
      <c r="AP60" s="377">
        <v>67052</v>
      </c>
      <c r="AQ60" s="378">
        <v>18.100000000000001</v>
      </c>
      <c r="AR60" s="379">
        <v>29.6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441014</v>
      </c>
      <c r="AN61" s="382">
        <v>67757</v>
      </c>
      <c r="AO61" s="383">
        <v>-10.6</v>
      </c>
      <c r="AP61" s="384">
        <v>125822</v>
      </c>
      <c r="AQ61" s="385">
        <v>0</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330853</v>
      </c>
      <c r="AN62" s="375">
        <v>50805</v>
      </c>
      <c r="AO62" s="376">
        <v>-15.3</v>
      </c>
      <c r="AP62" s="377">
        <v>63284</v>
      </c>
      <c r="AQ62" s="378">
        <v>2.6</v>
      </c>
      <c r="AR62" s="379">
        <v>-17.899999999999999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B6Mmf3nNHO8er+xrj5pa9i3iUgp08zR1D/+RIA9i7QKAbGS026Ce30D8Dw1jdLDPU+LNX6lhHpw9kBlVqsj7A==" saltValue="Wk/9EIUQhDGTiySjZs14D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F101" sqref="AF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xkijD8JCm2kOqQvS86ZxsB7+EgFKGpbYjJSbiwwag1amEJcUU7CTr+rLSlB+Xzm4ohFf4UYq7WXN2Wvy1u1b5Q==" saltValue="R04eIvgUdxobAOdf7WeF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E101" sqref="AE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xdC2D/EX+j2quVpdvZLN438ttKLVBHARXBLGkRWJ7ngPe6OdZ+uIwhEu/rRl1/TGQaty+VGPMO77XLCK4PHzg==" saltValue="YdStkpLNXFcAlYhv43Z3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29.22</v>
      </c>
      <c r="G47" s="12">
        <v>29.24</v>
      </c>
      <c r="H47" s="12">
        <v>37.450000000000003</v>
      </c>
      <c r="I47" s="12">
        <v>32.1</v>
      </c>
      <c r="J47" s="13">
        <v>26.79</v>
      </c>
    </row>
    <row r="48" spans="2:10" ht="57.75" customHeight="1" x14ac:dyDescent="0.15">
      <c r="B48" s="14"/>
      <c r="C48" s="1240" t="s">
        <v>4</v>
      </c>
      <c r="D48" s="1240"/>
      <c r="E48" s="1241"/>
      <c r="F48" s="15">
        <v>14.99</v>
      </c>
      <c r="G48" s="16">
        <v>16.89</v>
      </c>
      <c r="H48" s="16">
        <v>15.67</v>
      </c>
      <c r="I48" s="16">
        <v>13.7</v>
      </c>
      <c r="J48" s="17">
        <v>11.79</v>
      </c>
    </row>
    <row r="49" spans="2:10" ht="57.75" customHeight="1" thickBot="1" x14ac:dyDescent="0.2">
      <c r="B49" s="18"/>
      <c r="C49" s="1242" t="s">
        <v>5</v>
      </c>
      <c r="D49" s="1242"/>
      <c r="E49" s="1243"/>
      <c r="F49" s="19">
        <v>3.49</v>
      </c>
      <c r="G49" s="20">
        <v>1.89</v>
      </c>
      <c r="H49" s="20">
        <v>6.28</v>
      </c>
      <c r="I49" s="20" t="s">
        <v>568</v>
      </c>
      <c r="J49" s="21" t="s">
        <v>569</v>
      </c>
    </row>
    <row r="50" spans="2:10" ht="13.5" customHeight="1" x14ac:dyDescent="0.15"/>
  </sheetData>
  <sheetProtection algorithmName="SHA-512" hashValue="la3i4aeB+9/dpYW4ln7uk1HJ0ixFOUU53KmTXcLPWwFrCLHzmFA3EoerQJh0CCl6q9iHdjF0K3JDAkY4g2iTcg==" saltValue="d6sHCbGqKlKJefRuNUxt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2022-09-20T02:57:36Z</cp:lastPrinted>
  <dcterms:created xsi:type="dcterms:W3CDTF">2022-02-02T03:52:28Z</dcterms:created>
  <dcterms:modified xsi:type="dcterms:W3CDTF">2022-09-20T02:57:42Z</dcterms:modified>
  <cp:category/>
</cp:coreProperties>
</file>