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デスクトップより\財政・総務関係\02_一般文書及びメール関係\02_令和\R4\20220912【追加作業依頼】令和２年度財政状況資料集の作成について（２回目・公会計分）\"/>
    </mc:Choice>
  </mc:AlternateContent>
  <bookViews>
    <workbookView xWindow="0" yWindow="0" windowWidth="15360" windowHeight="7635" firstSheet="14"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<sst xmlns="http://schemas.openxmlformats.org/spreadsheetml/2006/main" count="1210" uniqueCount="631">
  <si>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</si>
  <si>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</si>
  <si>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</si>
  <si>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</si>
  <si>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</si>
  <si>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</si>
  <si>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</si>
  <si>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</si>
  <si>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</si>
  <si>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</si>
  <si>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</si>
  <si>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</si>
  <si>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</si>
  <si>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</si>
  <si>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</si>
  <si>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</si>
  <si>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</si>
  <si>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</si>
  <si>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</si>
  <si>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</si>
  <si>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</si>
  <si>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</si>
  <si>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</si>
  <si>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</si>
  <si>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</si>
  <si>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</si>
  <si>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</si>
  <si>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</si>
  <si>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</si>
  <si>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</si>
  <si>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</si>
  <si>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</si>
  <si>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</si>
  <si>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</si>
  <si>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</si>
  <si>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</si>
  <si>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</si>
  <si>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</si>
  <si>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</si>
  <si>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</si>
  <si>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</si>
  <si>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</si>
  <si>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</si>
  <si>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</si>
  <si>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</si>
  <si>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</si>
  <si>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</si>
  <si>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</si>
  <si>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</si>
  <si>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</si>
  <si>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</si>
  <si>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</si>
  <si>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</si>
  <si>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</si>
  <si>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</si>
  <si>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</si>
  <si>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</si>
  <si>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</si>
  <si>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</si>
  <si>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</si>
  <si>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</si>
  <si>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</si>
  <si>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</si>
  <si>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</si>
  <si>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</si>
  <si>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</si>
  <si>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</si>
  <si>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</si>
  <si>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</si>
  <si>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</si>
  <si>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</si>
  <si>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</si>
  <si>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</si>
  <si>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</si>
  <si>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</si>
  <si>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</si>
  <si>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</si>
  <si>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</si>
  <si>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</si>
  <si>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</si>
  <si>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</si>
  <si>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</si>
  <si>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</si>
  <si>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</si>
  <si>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</si>
  <si>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</si>
  <si>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</si>
  <si>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</si>
  <si>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</si>
  <si>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</si>
  <si>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</si>
  <si>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</si>
  <si>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</si>
  <si>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</si>
  <si>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</si>
  <si>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</si>
  <si>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</si>
  <si>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中島村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</si>
  <si>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</si>
  <si>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</si>
  <si>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</si>
  <si>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</si>
  <si>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</si>
  <si>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</si>
  <si>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</si>
  <si>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</si>
  <si>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</si>
  <si>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</si>
  <si>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</si>
  <si>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</si>
  <si>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</si>
  <si>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</si>
  <si>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</si>
  <si>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</si>
  <si>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</si>
  <si>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</si>
  <si>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</si>
  <si>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</si>
  <si>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</si>
  <si>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</si>
  <si>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</si>
  <si>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</si>
  <si>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</si>
  <si>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</si>
  <si>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</si>
  <si>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</si>
  <si>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</si>
  <si>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</si>
  <si>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</si>
  <si>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</si>
  <si>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</si>
  <si>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</si>
  <si>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</si>
  <si>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</si>
  <si>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</si>
  <si>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</si>
  <si>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</si>
  <si>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</si>
  <si>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</si>
  <si>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</si>
  <si>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</si>
  <si>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</si>
  <si>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</si>
  <si>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</si>
  <si>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</si>
  <si>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</si>
  <si>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</si>
  <si>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</si>
  <si>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</si>
  <si>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</si>
  <si>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</si>
  <si>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</si>
  <si>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</si>
  <si>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</si>
  <si>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</si>
  <si>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</si>
  <si>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</si>
  <si>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</si>
  <si>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</si>
  <si>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</si>
  <si>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</si>
  <si>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</si>
  <si>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</si>
  <si>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</si>
  <si>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</si>
  <si>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</si>
  <si>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</si>
  <si>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</si>
  <si>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</si>
  <si>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</si>
  <si>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</si>
  <si>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</si>
  <si>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</si>
  <si>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</si>
  <si>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</si>
  <si>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</si>
  <si>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</si>
  <si>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</si>
  <si>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</si>
  <si>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</si>
  <si>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</si>
  <si>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</si>
  <si>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</si>
  <si>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</si>
  <si>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</si>
  <si>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</si>
  <si>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</si>
  <si>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</si>
  <si>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</si>
  <si>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</si>
  <si>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</si>
  <si>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</si>
  <si>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</si>
  <si>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</si>
  <si>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</si>
  <si>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</si>
  <si>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</si>
  <si>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</si>
  <si>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</si>
  <si>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</si>
  <si>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</si>
  <si>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</si>
  <si>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</si>
  <si>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</si>
  <si>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</si>
  <si>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</si>
  <si>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</si>
  <si>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</si>
  <si>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</si>
  <si>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</si>
  <si>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福島県中島村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</si>
  <si>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</si>
  <si>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</si>
  <si>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</si>
  <si>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</si>
  <si>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</si>
  <si>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</si>
  <si>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</si>
  <si>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</si>
  <si>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</si>
  <si>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</si>
  <si>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</si>
  <si>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</si>
  <si>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</si>
  <si>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</si>
  <si>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</si>
  <si>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</si>
  <si>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</si>
  <si>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</si>
  <si>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</si>
  <si>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</si>
  <si>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</si>
  <si>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</si>
  <si>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</si>
  <si>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</si>
  <si>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</si>
  <si>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</si>
  <si>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</si>
  <si>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</si>
  <si>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</si>
  <si>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</si>
  <si>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</si>
  <si>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</si>
  <si>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</si>
  <si>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</si>
  <si>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</si>
  <si>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</si>
  <si>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</si>
  <si>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</si>
  <si>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</si>
  <si>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</si>
  <si>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</si>
  <si>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</si>
  <si>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</si>
  <si>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</si>
  <si>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</si>
  <si>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</si>
  <si>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</si>
  <si>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</si>
  <si>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</si>
  <si>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</si>
  <si>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</si>
  <si>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</si>
  <si>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</si>
  <si>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</si>
  <si>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</si>
  <si>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</si>
  <si>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</si>
  <si>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</si>
  <si>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</si>
  <si>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</si>
  <si>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</si>
  <si>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</si>
  <si>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</si>
  <si>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</si>
  <si>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</si>
  <si>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</si>
  <si>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</si>
  <si>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</si>
  <si>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</si>
  <si>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</si>
  <si>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</si>
  <si>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</si>
  <si>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</si>
  <si>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</si>
  <si>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</si>
  <si>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</si>
  <si>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</si>
  <si>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</si>
  <si>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</si>
  <si>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</si>
  <si>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</si>
  <si>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</si>
  <si>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</si>
  <si>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</si>
  <si>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</si>
  <si>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</si>
  <si>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</si>
  <si>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</si>
  <si>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</si>
  <si>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</si>
  <si>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</si>
  <si>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</si>
  <si>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</si>
  <si>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</si>
  <si>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</si>
  <si>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</si>
  <si>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</si>
  <si>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</si>
  <si>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</si>
  <si>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</si>
  <si>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</si>
  <si>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</si>
  <si>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</si>
  <si>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</si>
  <si>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</si>
  <si>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</si>
  <si>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</si>
  <si>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</si>
  <si>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</si>
  <si>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</si>
  <si>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</si>
  <si>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</si>
  <si>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</si>
  <si>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</si>
  <si>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</si>
  <si>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</si>
  <si>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</si>
  <si>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</si>
  <si>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</si>
  <si>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</si>
  <si>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</si>
  <si>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</si>
  <si>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</si>
  <si>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</si>
  <si>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</si>
  <si>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</si>
  <si>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</si>
  <si>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</si>
  <si>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</si>
  <si>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</si>
  <si>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</si>
  <si>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</si>
  <si>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</si>
  <si>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</si>
  <si>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</si>
  <si>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</si>
  <si>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</si>
  <si>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</si>
  <si>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</si>
  <si>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</si>
  <si>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</si>
  <si>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</si>
  <si>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</si>
  <si>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</si>
  <si>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</si>
  <si>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</si>
  <si>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</si>
  <si>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</si>
  <si>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</si>
  <si>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</si>
  <si>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</si>
  <si>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</si>
  <si>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</si>
  <si>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</si>
  <si>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福島県中島村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</si>
  <si>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</si>
  <si>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</si>
  <si>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</si>
  <si>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</si>
  <si>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</si>
  <si>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</si>
  <si>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</si>
  <si>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</si>
  <si>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</si>
  <si>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</si>
  <si>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</si>
  <si>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</si>
  <si>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</si>
  <si>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</si>
  <si>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</si>
  <si>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</si>
  <si>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</si>
  <si>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</si>
  <si>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</si>
  <si>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</si>
  <si>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</si>
  <si>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</si>
  <si>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</si>
  <si>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</si>
  <si>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</si>
  <si>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</si>
  <si>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</si>
  <si>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</si>
  <si>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</si>
  <si>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</si>
  <si>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</si>
  <si>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</si>
  <si>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</si>
  <si>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</si>
  <si>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</si>
  <si>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</si>
  <si>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</si>
  <si>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</si>
  <si>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</si>
  <si>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</si>
  <si>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農業集落排水処理事業特別会計</t>
    <phoneticPr fontId="5"/>
  </si>
  <si>
    <t>土地造成事業特別会計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</si>
  <si>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</si>
  <si>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</si>
  <si>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</si>
  <si>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</si>
  <si>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</si>
  <si>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</si>
  <si>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</si>
  <si>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</si>
  <si>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</si>
  <si>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</si>
  <si>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</si>
  <si>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</si>
  <si>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</si>
  <si>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</si>
  <si>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</si>
  <si>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</si>
  <si>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</si>
  <si>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</si>
  <si>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</si>
  <si>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</si>
  <si>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</si>
  <si>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</si>
  <si>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</si>
  <si>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</si>
  <si>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</si>
  <si>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</si>
  <si>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</si>
  <si>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</si>
  <si>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</si>
  <si>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</si>
  <si>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</si>
  <si>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</si>
  <si>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</si>
  <si>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</si>
  <si>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</si>
  <si>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</si>
  <si>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</si>
  <si>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</si>
  <si>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</si>
  <si>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</si>
  <si>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</si>
  <si>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</si>
  <si>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</si>
  <si>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</si>
  <si>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</si>
  <si>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</si>
  <si>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</si>
  <si>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</si>
  <si>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</si>
  <si>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</si>
  <si>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</si>
  <si>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</si>
  <si>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</si>
  <si>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</si>
  <si>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</si>
  <si>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</si>
  <si>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</si>
  <si>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</si>
  <si>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</si>
  <si>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</si>
  <si>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</si>
  <si>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</si>
  <si>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</si>
  <si>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</si>
  <si>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</si>
  <si>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</si>
  <si>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</si>
  <si>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</si>
  <si>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</si>
  <si>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</si>
  <si>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</si>
  <si>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</si>
  <si>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</si>
  <si>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</si>
  <si>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</si>
  <si>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</si>
  <si>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</si>
  <si>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</si>
  <si>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</si>
  <si>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</si>
  <si>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</si>
  <si>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</si>
  <si>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</si>
  <si>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</si>
  <si>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</si>
  <si>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</si>
  <si>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</si>
  <si>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</si>
  <si>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</si>
  <si>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</si>
  <si>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</si>
  <si>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</si>
  <si>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</si>
  <si>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</si>
  <si>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</si>
  <si>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</si>
  <si>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</si>
  <si>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</si>
  <si>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</si>
  <si>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</si>
  <si>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</si>
  <si>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</si>
  <si>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</si>
  <si>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</si>
  <si>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</si>
  <si>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</si>
  <si>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</si>
  <si>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</si>
  <si>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</si>
  <si>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</si>
  <si>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</si>
  <si>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</si>
  <si>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</si>
  <si>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</si>
  <si>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</si>
  <si>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</si>
  <si>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</si>
  <si>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</si>
  <si>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</si>
  <si>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</si>
  <si>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</si>
  <si>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</si>
  <si>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</si>
  <si>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</si>
  <si>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</si>
  <si>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</si>
  <si>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</si>
  <si>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</si>
  <si>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</si>
  <si>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</si>
  <si>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</si>
  <si>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</si>
  <si>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</si>
  <si>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</si>
  <si>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</si>
  <si>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</si>
  <si>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</si>
  <si>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</si>
  <si>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</si>
  <si>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</si>
  <si>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</si>
  <si>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</si>
  <si>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</si>
  <si>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</si>
  <si>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</si>
  <si>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</si>
  <si>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</si>
  <si>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</si>
  <si>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</si>
  <si>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</si>
  <si>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</si>
  <si>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</si>
  <si>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</si>
  <si>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</si>
  <si>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</si>
  <si>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</si>
  <si>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</si>
  <si>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</si>
  <si>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</si>
  <si>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11.85</t>
  </si>
  <si>
    <t>▲ 68.54</t>
  </si>
  <si>
    <t>▲ 14.98</t>
  </si>
  <si>
    <t>一般会計</t>
  </si>
  <si>
    <t>国民健康保険特別会計</t>
  </si>
  <si>
    <t>土地造成事業特別会計</t>
  </si>
  <si>
    <t>介護保険特別会計</t>
  </si>
  <si>
    <t>農業集落排水処理事業特別会計</t>
  </si>
  <si>
    <t>墓地会計</t>
  </si>
  <si>
    <t>簡易水道事業特別会計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</si>
  <si>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</si>
  <si>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</si>
  <si>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</si>
  <si>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</si>
  <si>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</si>
  <si>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</si>
  <si>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</si>
  <si>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</si>
  <si>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</si>
  <si>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白河地方広域市町村圏整備組合　一般会計</t>
    <rPh sb="0" eb="4">
      <t>シラカワチホウ</t>
    </rPh>
    <rPh sb="4" eb="6">
      <t>コウイキ</t>
    </rPh>
    <rPh sb="6" eb="9">
      <t>シチョウソン</t>
    </rPh>
    <rPh sb="9" eb="10">
      <t>ケン</t>
    </rPh>
    <rPh sb="10" eb="12">
      <t>セイビ</t>
    </rPh>
    <rPh sb="12" eb="14">
      <t>クミアイ</t>
    </rPh>
    <rPh sb="15" eb="19">
      <t>イッパンカイケイ</t>
    </rPh>
    <phoneticPr fontId="2"/>
  </si>
  <si>
    <t>白河地方広域市町村圏整備組合　水道用水供給事業会計</t>
    <rPh sb="0" eb="4">
      <t>シラカワチホウ</t>
    </rPh>
    <rPh sb="4" eb="6">
      <t>コウイキ</t>
    </rPh>
    <rPh sb="6" eb="9">
      <t>シチョウソン</t>
    </rPh>
    <rPh sb="9" eb="10">
      <t>ケン</t>
    </rPh>
    <rPh sb="10" eb="12">
      <t>セイビ</t>
    </rPh>
    <rPh sb="12" eb="14">
      <t>クミアイ</t>
    </rPh>
    <rPh sb="15" eb="17">
      <t>スイドウ</t>
    </rPh>
    <rPh sb="17" eb="19">
      <t>ヨウスイ</t>
    </rPh>
    <rPh sb="19" eb="21">
      <t>キョウキュウ</t>
    </rPh>
    <rPh sb="21" eb="23">
      <t>ジギョウ</t>
    </rPh>
    <rPh sb="23" eb="25">
      <t>カイケイ</t>
    </rPh>
    <phoneticPr fontId="2"/>
  </si>
  <si>
    <t>福島県市町村総合事務組合　一般会計</t>
    <rPh sb="0" eb="3">
      <t>フクシマケン</t>
    </rPh>
    <rPh sb="3" eb="6">
      <t>シチョウソン</t>
    </rPh>
    <rPh sb="6" eb="8">
      <t>ソウゴウ</t>
    </rPh>
    <rPh sb="8" eb="10">
      <t>ジム</t>
    </rPh>
    <rPh sb="10" eb="12">
      <t>クミアイ</t>
    </rPh>
    <rPh sb="13" eb="17">
      <t>イッパンカイケイ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</si>
  <si>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2">
      <t>トクベツカイケイ</t>
    </rPh>
    <phoneticPr fontId="2"/>
  </si>
  <si>
    <t>福島県市町村総合事務組合　消防賞じゅつ金特別会計</t>
    <rPh sb="0" eb="3">
      <t>フクシマケン</t>
    </rPh>
    <rPh sb="3" eb="8">
      <t>シチョウソンソウゴウ</t>
    </rPh>
    <rPh sb="8" eb="12">
      <t>ジムクミアイ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</si>
  <si>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12">
      <t>フクシマケンシチョウソンソウゴウジムクミアイ</t>
    </rPh>
    <rPh sb="13" eb="16">
      <t>ヒジョウキン</t>
    </rPh>
    <rPh sb="16" eb="18">
      <t>ショクイン</t>
    </rPh>
    <rPh sb="18" eb="20">
      <t>コウム</t>
    </rPh>
    <rPh sb="20" eb="22">
      <t>サイガイ</t>
    </rPh>
    <rPh sb="22" eb="24">
      <t>ホショウ</t>
    </rPh>
    <rPh sb="24" eb="28">
      <t>トクベツカイケイ</t>
    </rPh>
    <phoneticPr fontId="2"/>
  </si>
  <si>
    <t>福島県市町村総合事務組合　自治会館管理特別会計</t>
    <rPh sb="0" eb="12">
      <t>フクシマケンシチョウソンソウゴウジムクミアイ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</si>
  <si>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</si>
  <si>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7">
      <t>コウレイ</t>
    </rPh>
    <rPh sb="7" eb="8">
      <t>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</si>
  <si>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白河地方土地開発公社</t>
    <phoneticPr fontId="2"/>
  </si>
  <si>
    <t>公共施設等整備基金</t>
    <rPh sb="0" eb="2">
      <t>コウキョウ</t>
    </rPh>
    <rPh sb="2" eb="4">
      <t>シセツ</t>
    </rPh>
    <rPh sb="4" eb="5">
      <t>トウ</t>
    </rPh>
    <rPh sb="5" eb="7">
      <t>セイビ</t>
    </rPh>
    <rPh sb="7" eb="9">
      <t>キキン</t>
    </rPh>
    <phoneticPr fontId="5"/>
  </si>
  <si>
    <t>ふるさと納税基金</t>
    <rPh sb="4" eb="6">
      <t>ノウゼイ</t>
    </rPh>
    <rPh sb="6" eb="8">
      <t>キキン</t>
    </rPh>
    <phoneticPr fontId="5"/>
  </si>
  <si>
    <t>ふれあい福祉基金</t>
    <rPh sb="4" eb="6">
      <t>フクシ</t>
    </rPh>
    <rPh sb="6" eb="8">
      <t>キキン</t>
    </rPh>
    <phoneticPr fontId="5"/>
  </si>
  <si>
    <t>地域振興基金</t>
    <rPh sb="0" eb="2">
      <t>チイキ</t>
    </rPh>
    <rPh sb="2" eb="4">
      <t>シンコウ</t>
    </rPh>
    <rPh sb="4" eb="6">
      <t>キキン</t>
    </rPh>
    <phoneticPr fontId="5"/>
  </si>
  <si>
    <t>地域雇用創出推進基金</t>
    <rPh sb="0" eb="2">
      <t>チイキ</t>
    </rPh>
    <rPh sb="2" eb="4">
      <t>コヨウ</t>
    </rPh>
    <rPh sb="4" eb="6">
      <t>ソウシュツ</t>
    </rPh>
    <rPh sb="6" eb="8">
      <t>スイシン</t>
    </rPh>
    <rPh sb="8" eb="10">
      <t>キキン</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</si>
  <si>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</si>
  <si>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</si>
  <si>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</si>
  <si>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</si>
  <si>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</si>
  <si>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</si>
  <si>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</si>
  <si>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</si>
  <si>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</si>
  <si>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</si>
  <si>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</si>
  <si>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</si>
  <si>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</si>
  <si>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</si>
  <si>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</si>
  <si>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</si>
  <si>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</si>
  <si>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</si>
  <si>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</si>
  <si>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</si>
  <si>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</si>
  <si>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</si>
  <si>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</si>
  <si>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</si>
  <si>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</si>
  <si>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</si>
  <si>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 xml:space="preserve"> </t>
    <phoneticPr fontId="5"/>
  </si>
  <si>
    <t xml:space="preserve"> </t>
    <phoneticPr fontId="5"/>
  </si>
  <si>
    <t>将来負担比率は類似団体と同様の水準である0.0となっている一方、有形固定資産減価償却率は上昇傾向にあり、主な要因としては庁舎や学校施設等において減価償却率が80％以上となっていることが考えられる。
公共施設等総合管理計画に基づき、今後、老朽化対策に積極的に取り組んでいく。</t>
    <phoneticPr fontId="5"/>
  </si>
  <si>
    <t>実質公債比率は昨年同様であり、将来負担比率も類似団体と同様の水準である0.0となっているが、実質公債費比率については近年上昇傾向にある。主な原因として、標準税収入額等の額は増加しているが、それ以上に据置期間の終了から元利償還金等の額が増加しているため実質公債費比率が増加傾向にあると考えられる。</t>
    <rPh sb="0" eb="2">
      <t>ジッシツ</t>
    </rPh>
    <rPh sb="2" eb="4">
      <t>コウサイ</t>
    </rPh>
    <rPh sb="4" eb="6">
      <t>ヒリツ</t>
    </rPh>
    <rPh sb="7" eb="9">
      <t>サクネン</t>
    </rPh>
    <rPh sb="9" eb="11">
      <t>ドウヨウ</t>
    </rPh>
    <rPh sb="58" eb="60">
      <t>キンネン</t>
    </rPh>
    <rPh sb="135" eb="137">
      <t>ケイコウ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</si>
</sst>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263613</c:v>
                </c:pt>
              </c:numCache>
            </c:numRef>
          </c:val>
          <c:smooth val="0"/>
          <c:extLst>
            <c:ext xmlns:c16="http://schemas.microsoft.com/office/drawing/2014/chart" uri="{C3380CC4-5D6E-409C-BE32-E72D297353CC}">
              <c16:uniqueId val="{00000000-1672-4FC0-99DA-E799FDBA8F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101180</c:v>
                </c:pt>
                <c:pt idx="1">
                  <c:v>108479</c:v>
                </c:pt>
                <c:pt idx="2">
                  <c:v>62005</c:v>
                </c:pt>
                <c:pt idx="3">
                  <c:v>34223</c:v>
                </c:pt>
                <c:pt idx="4">
                  <c:v>183358</c:v>
                </c:pt>
              </c:numCache>
            </c:numRef>
          </c:val>
          <c:smooth val="0"/>
          <c:extLst>
            <c:ext xmlns:c16="http://schemas.microsoft.com/office/drawing/2014/chart" uri="{C3380CC4-5D6E-409C-BE32-E72D297353CC}">
              <c16:uniqueId val="{00000001-1672-4FC0-99DA-E799FDBA8FC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11.66</c:v>
                </c:pt>
                <c:pt idx="1">
                  <c:v>17.850000000000001</c:v>
                </c:pt>
                <c:pt idx="2">
                  <c:v>12.35</c:v>
                </c:pt>
                <c:pt idx="3">
                  <c:v>6.44</c:v>
                </c:pt>
                <c:pt idx="4">
                  <c:v>12.95</c:v>
                </c:pt>
              </c:numCache>
            </c:numRef>
          </c:val>
          <c:extLst>
            <c:ext xmlns:c16="http://schemas.microsoft.com/office/drawing/2014/chart" uri="{C3380CC4-5D6E-409C-BE32-E72D297353CC}">
              <c16:uniqueId val="{00000000-8E4D-4E7F-AB1A-4F84BCC958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114.19</c:v>
                </c:pt>
                <c:pt idx="1">
                  <c:v>116.99</c:v>
                </c:pt>
                <c:pt idx="2">
                  <c:v>63.87</c:v>
                </c:pt>
                <c:pt idx="3">
                  <c:v>60.84</c:v>
                </c:pt>
                <c:pt idx="4">
                  <c:v>54.73</c:v>
                </c:pt>
              </c:numCache>
            </c:numRef>
          </c:val>
          <c:extLst>
            <c:ext xmlns:c16="http://schemas.microsoft.com/office/drawing/2014/chart" uri="{C3380CC4-5D6E-409C-BE32-E72D297353CC}">
              <c16:uniqueId val="{00000001-8E4D-4E7F-AB1A-4F84BCC958F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-11.85</c:v>
                </c:pt>
                <c:pt idx="1">
                  <c:v>3.4</c:v>
                </c:pt>
                <c:pt idx="2">
                  <c:v>-68.540000000000006</c:v>
                </c:pt>
                <c:pt idx="3">
                  <c:v>-14.98</c:v>
                </c:pt>
                <c:pt idx="4">
                  <c:v>2.38</c:v>
                </c:pt>
              </c:numCache>
            </c:numRef>
          </c:val>
          <c:smooth val="0"/>
          <c:extLst>
            <c:ext xmlns:c16="http://schemas.microsoft.com/office/drawing/2014/chart" uri="{C3380CC4-5D6E-409C-BE32-E72D297353CC}">
              <c16:uniqueId val="{00000002-8E4D-4E7F-AB1A-4F84BCC958F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E0C-495F-86F7-76A126C3ED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0C-495F-86F7-76A126C3ED0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0.01</c:v>
                </c:pt>
                <c:pt idx="8">
                  <c:v>#N/A</c:v>
                </c:pt>
                <c:pt idx="9">
                  <c:v>0</c:v>
                </c:pt>
              </c:numCache>
            </c:numRef>
          </c:val>
          <c:extLst>
            <c:ext xmlns:c16="http://schemas.microsoft.com/office/drawing/2014/chart" uri="{C3380CC4-5D6E-409C-BE32-E72D297353CC}">
              <c16:uniqueId val="{00000002-0E0C-495F-86F7-76A126C3ED00}"/>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2.75</c:v>
                </c:pt>
                <c:pt idx="2">
                  <c:v>#N/A</c:v>
                </c:pt>
                <c:pt idx="3">
                  <c:v>0.16</c:v>
                </c:pt>
                <c:pt idx="4">
                  <c:v>#N/A</c:v>
                </c:pt>
                <c:pt idx="5">
                  <c:v>0.16</c:v>
                </c:pt>
                <c:pt idx="6">
                  <c:v>#N/A</c:v>
                </c:pt>
                <c:pt idx="7">
                  <c:v>0</c:v>
                </c:pt>
                <c:pt idx="8">
                  <c:v>#N/A</c:v>
                </c:pt>
                <c:pt idx="9">
                  <c:v>0.2</c:v>
                </c:pt>
              </c:numCache>
            </c:numRef>
          </c:val>
          <c:extLst>
            <c:ext xmlns:c16="http://schemas.microsoft.com/office/drawing/2014/chart" uri="{C3380CC4-5D6E-409C-BE32-E72D297353CC}">
              <c16:uniqueId val="{00000003-0E0C-495F-86F7-76A126C3ED00}"/>
            </c:ext>
          </c:extLst>
        </c:ser>
        <c:ser>
          <c:idx val="4"/>
          <c:order val="4"/>
          <c:tx>
            <c:strRef>
              <c:f>データシート!$A$31</c:f>
              <c:strCache>
                <c:ptCount val="1"/>
                <c:pt idx="0">
                  <c:v>墓地会計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0.22</c:v>
                </c:pt>
                <c:pt idx="2">
                  <c:v>#N/A</c:v>
                </c:pt>
                <c:pt idx="3">
                  <c:v>0.25</c:v>
                </c:pt>
                <c:pt idx="4">
                  <c:v>#N/A</c:v>
                </c:pt>
                <c:pt idx="5">
                  <c:v>0.28000000000000003</c:v>
                </c:pt>
                <c:pt idx="6">
                  <c:v>#N/A</c:v>
                </c:pt>
                <c:pt idx="7">
                  <c:v>0.28999999999999998</c:v>
                </c:pt>
                <c:pt idx="8">
                  <c:v>#N/A</c:v>
                </c:pt>
                <c:pt idx="9">
                  <c:v>0.27</c:v>
                </c:pt>
              </c:numCache>
            </c:numRef>
          </c:val>
          <c:extLst>
            <c:ext xmlns:c16="http://schemas.microsoft.com/office/drawing/2014/chart" uri="{C3380CC4-5D6E-409C-BE32-E72D297353CC}">
              <c16:uniqueId val="{00000004-0E0C-495F-86F7-76A126C3ED00}"/>
            </c:ext>
          </c:extLst>
        </c:ser>
        <c:ser>
          <c:idx val="5"/>
          <c:order val="5"/>
          <c:tx>
            <c:strRef>
              <c:f>データシート!$A$32</c:f>
              <c:strCache>
                <c:ptCount val="1"/>
                <c:pt idx="0">
                  <c:v>農業集落排水処理事業特別会計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0.17</c:v>
                </c:pt>
                <c:pt idx="2">
                  <c:v>#N/A</c:v>
                </c:pt>
                <c:pt idx="3">
                  <c:v>0.4</c:v>
                </c:pt>
                <c:pt idx="4">
                  <c:v>#N/A</c:v>
                </c:pt>
                <c:pt idx="5">
                  <c:v>0.08</c:v>
                </c:pt>
                <c:pt idx="6">
                  <c:v>#N/A</c:v>
                </c:pt>
                <c:pt idx="7">
                  <c:v>0.67</c:v>
                </c:pt>
                <c:pt idx="8">
                  <c:v>#N/A</c:v>
                </c:pt>
                <c:pt idx="9">
                  <c:v>0.56999999999999995</c:v>
                </c:pt>
              </c:numCache>
            </c:numRef>
          </c:val>
          <c:extLst>
            <c:ext xmlns:c16="http://schemas.microsoft.com/office/drawing/2014/chart" uri="{C3380CC4-5D6E-409C-BE32-E72D297353CC}">
              <c16:uniqueId val="{00000005-0E0C-495F-86F7-76A126C3ED0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2.68</c:v>
                </c:pt>
                <c:pt idx="2">
                  <c:v>#N/A</c:v>
                </c:pt>
                <c:pt idx="3">
                  <c:v>2.54</c:v>
                </c:pt>
                <c:pt idx="4">
                  <c:v>#N/A</c:v>
                </c:pt>
                <c:pt idx="5">
                  <c:v>1.75</c:v>
                </c:pt>
                <c:pt idx="6">
                  <c:v>#N/A</c:v>
                </c:pt>
                <c:pt idx="7">
                  <c:v>2.16</c:v>
                </c:pt>
                <c:pt idx="8">
                  <c:v>#N/A</c:v>
                </c:pt>
                <c:pt idx="9">
                  <c:v>1.71</c:v>
                </c:pt>
              </c:numCache>
            </c:numRef>
          </c:val>
          <c:extLst>
            <c:ext xmlns:c16="http://schemas.microsoft.com/office/drawing/2014/chart" uri="{C3380CC4-5D6E-409C-BE32-E72D297353CC}">
              <c16:uniqueId val="{00000006-0E0C-495F-86F7-76A126C3ED00}"/>
            </c:ext>
          </c:extLst>
        </c:ser>
        <c:ser>
          <c:idx val="7"/>
          <c:order val="7"/>
          <c:tx>
            <c:strRef>
              <c:f>データシート!$A$34</c:f>
              <c:strCache>
                <c:ptCount val="1"/>
                <c:pt idx="0">
                  <c:v>土地造成事業特別会計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2.34</c:v>
                </c:pt>
                <c:pt idx="2">
                  <c:v>#N/A</c:v>
                </c:pt>
                <c:pt idx="3">
                  <c:v>2.65</c:v>
                </c:pt>
                <c:pt idx="4">
                  <c:v>#N/A</c:v>
                </c:pt>
                <c:pt idx="5">
                  <c:v>1.51</c:v>
                </c:pt>
                <c:pt idx="6">
                  <c:v>#N/A</c:v>
                </c:pt>
                <c:pt idx="7">
                  <c:v>0.24</c:v>
                </c:pt>
                <c:pt idx="8">
                  <c:v>#N/A</c:v>
                </c:pt>
                <c:pt idx="9">
                  <c:v>2.0699999999999998</c:v>
                </c:pt>
              </c:numCache>
            </c:numRef>
          </c:val>
          <c:extLst>
            <c:ext xmlns:c16="http://schemas.microsoft.com/office/drawing/2014/chart" uri="{C3380CC4-5D6E-409C-BE32-E72D297353CC}">
              <c16:uniqueId val="{00000007-0E0C-495F-86F7-76A126C3ED0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1.99</c:v>
                </c:pt>
                <c:pt idx="2">
                  <c:v>#N/A</c:v>
                </c:pt>
                <c:pt idx="3">
                  <c:v>2.5299999999999998</c:v>
                </c:pt>
                <c:pt idx="4">
                  <c:v>#N/A</c:v>
                </c:pt>
                <c:pt idx="5">
                  <c:v>3.32</c:v>
                </c:pt>
                <c:pt idx="6">
                  <c:v>#N/A</c:v>
                </c:pt>
                <c:pt idx="7">
                  <c:v>3.04</c:v>
                </c:pt>
                <c:pt idx="8">
                  <c:v>#N/A</c:v>
                </c:pt>
                <c:pt idx="9">
                  <c:v>2.82</c:v>
                </c:pt>
              </c:numCache>
            </c:numRef>
          </c:val>
          <c:extLst>
            <c:ext xmlns:c16="http://schemas.microsoft.com/office/drawing/2014/chart" uri="{C3380CC4-5D6E-409C-BE32-E72D297353CC}">
              <c16:uniqueId val="{00000008-0E0C-495F-86F7-76A126C3ED0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11.43</c:v>
                </c:pt>
                <c:pt idx="2">
                  <c:v>#N/A</c:v>
                </c:pt>
                <c:pt idx="3">
                  <c:v>17.59</c:v>
                </c:pt>
                <c:pt idx="4">
                  <c:v>#N/A</c:v>
                </c:pt>
                <c:pt idx="5">
                  <c:v>12.06</c:v>
                </c:pt>
                <c:pt idx="6">
                  <c:v>#N/A</c:v>
                </c:pt>
                <c:pt idx="7">
                  <c:v>6.14</c:v>
                </c:pt>
                <c:pt idx="8">
                  <c:v>#N/A</c:v>
                </c:pt>
                <c:pt idx="9">
                  <c:v>12.67</c:v>
                </c:pt>
              </c:numCache>
            </c:numRef>
          </c:val>
          <c:extLst>
            <c:ext xmlns:c16="http://schemas.microsoft.com/office/drawing/2014/chart" uri="{C3380CC4-5D6E-409C-BE32-E72D297353CC}">
              <c16:uniqueId val="{00000009-0E0C-495F-86F7-76A126C3ED0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272</c:v>
                </c:pt>
                <c:pt idx="5">
                  <c:v>270</c:v>
                </c:pt>
                <c:pt idx="8">
                  <c:v>265</c:v>
                </c:pt>
                <c:pt idx="11">
                  <c:v>258</c:v>
                </c:pt>
                <c:pt idx="14">
                  <c:v>256</c:v>
                </c:pt>
              </c:numCache>
            </c:numRef>
          </c:val>
          <c:extLst>
            <c:ext xmlns:c16="http://schemas.microsoft.com/office/drawing/2014/chart" uri="{C3380CC4-5D6E-409C-BE32-E72D297353CC}">
              <c16:uniqueId val="{00000000-3DE8-40F8-875F-0304F50B7D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DE8-40F8-875F-0304F50B7D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DE8-40F8-875F-0304F50B7D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c:v>
                </c:pt>
                <c:pt idx="3">
                  <c:v>13</c:v>
                </c:pt>
                <c:pt idx="6">
                  <c:v>8</c:v>
                </c:pt>
                <c:pt idx="9">
                  <c:v>4</c:v>
                </c:pt>
                <c:pt idx="12">
                  <c:v>4</c:v>
                </c:pt>
              </c:numCache>
            </c:numRef>
          </c:val>
          <c:extLst>
            <c:ext xmlns:c16="http://schemas.microsoft.com/office/drawing/2014/chart" uri="{C3380CC4-5D6E-409C-BE32-E72D297353CC}">
              <c16:uniqueId val="{00000003-3DE8-40F8-875F-0304F50B7D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197</c:v>
                </c:pt>
                <c:pt idx="3">
                  <c:v>174</c:v>
                </c:pt>
                <c:pt idx="6">
                  <c:v>189</c:v>
                </c:pt>
                <c:pt idx="9">
                  <c:v>180</c:v>
                </c:pt>
                <c:pt idx="12">
                  <c:v>173</c:v>
                </c:pt>
              </c:numCache>
            </c:numRef>
          </c:val>
          <c:extLst>
            <c:ext xmlns:c16="http://schemas.microsoft.com/office/drawing/2014/chart" uri="{C3380CC4-5D6E-409C-BE32-E72D297353CC}">
              <c16:uniqueId val="{00000004-3DE8-40F8-875F-0304F50B7D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E8-40F8-875F-0304F50B7D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DE8-40F8-875F-0304F50B7D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210</c:v>
                </c:pt>
                <c:pt idx="3">
                  <c:v>222</c:v>
                </c:pt>
                <c:pt idx="6">
                  <c:v>218</c:v>
                </c:pt>
                <c:pt idx="9">
                  <c:v>226</c:v>
                </c:pt>
                <c:pt idx="12">
                  <c:v>229</c:v>
                </c:pt>
              </c:numCache>
            </c:numRef>
          </c:val>
          <c:extLst>
            <c:ext xmlns:c16="http://schemas.microsoft.com/office/drawing/2014/chart" uri="{C3380CC4-5D6E-409C-BE32-E72D297353CC}">
              <c16:uniqueId val="{00000007-3DE8-40F8-875F-0304F50B7D9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147</c:v>
                </c:pt>
                <c:pt idx="2">
                  <c:v>#N/A</c:v>
                </c:pt>
                <c:pt idx="3">
                  <c:v>#N/A</c:v>
                </c:pt>
                <c:pt idx="4">
                  <c:v>139</c:v>
                </c:pt>
                <c:pt idx="5">
                  <c:v>#N/A</c:v>
                </c:pt>
                <c:pt idx="6">
                  <c:v>#N/A</c:v>
                </c:pt>
                <c:pt idx="7">
                  <c:v>150</c:v>
                </c:pt>
                <c:pt idx="8">
                  <c:v>#N/A</c:v>
                </c:pt>
                <c:pt idx="9">
                  <c:v>#N/A</c:v>
                </c:pt>
                <c:pt idx="10">
                  <c:v>152</c:v>
                </c:pt>
                <c:pt idx="11">
                  <c:v>#N/A</c:v>
                </c:pt>
                <c:pt idx="12">
                  <c:v>#N/A</c:v>
                </c:pt>
                <c:pt idx="13">
                  <c:v>150</c:v>
                </c:pt>
                <c:pt idx="14">
                  <c:v>#N/A</c:v>
                </c:pt>
              </c:numCache>
            </c:numRef>
          </c:val>
          <c:smooth val="0"/>
          <c:extLst>
            <c:ext xmlns:c16="http://schemas.microsoft.com/office/drawing/2014/chart" uri="{C3380CC4-5D6E-409C-BE32-E72D297353CC}">
              <c16:uniqueId val="{00000008-3DE8-40F8-875F-0304F50B7D9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2440</c:v>
                </c:pt>
                <c:pt idx="5">
                  <c:v>2314</c:v>
                </c:pt>
                <c:pt idx="8">
                  <c:v>2201</c:v>
                </c:pt>
                <c:pt idx="11">
                  <c:v>2405</c:v>
                </c:pt>
                <c:pt idx="14">
                  <c:v>2447</c:v>
                </c:pt>
              </c:numCache>
            </c:numRef>
          </c:val>
          <c:extLst>
            <c:ext xmlns:c16="http://schemas.microsoft.com/office/drawing/2014/chart" uri="{C3380CC4-5D6E-409C-BE32-E72D297353CC}">
              <c16:uniqueId val="{00000000-91CA-4BCC-B4CF-0974F2467A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1CA-4BCC-B4CF-0974F2467A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2734</c:v>
                </c:pt>
                <c:pt idx="5">
                  <c:v>2788</c:v>
                </c:pt>
                <c:pt idx="8">
                  <c:v>3191</c:v>
                </c:pt>
                <c:pt idx="11">
                  <c:v>3073</c:v>
                </c:pt>
                <c:pt idx="14">
                  <c:v>3015</c:v>
                </c:pt>
              </c:numCache>
            </c:numRef>
          </c:val>
          <c:extLst>
            <c:ext xmlns:c16="http://schemas.microsoft.com/office/drawing/2014/chart" uri="{C3380CC4-5D6E-409C-BE32-E72D297353CC}">
              <c16:uniqueId val="{00000002-91CA-4BCC-B4CF-0974F2467A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CA-4BCC-B4CF-0974F2467A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CA-4BCC-B4CF-0974F2467A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CA-4BCC-B4CF-0974F2467A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281</c:v>
                </c:pt>
                <c:pt idx="3">
                  <c:v>326</c:v>
                </c:pt>
                <c:pt idx="6">
                  <c:v>308</c:v>
                </c:pt>
                <c:pt idx="9">
                  <c:v>328</c:v>
                </c:pt>
                <c:pt idx="12">
                  <c:v>317</c:v>
                </c:pt>
              </c:numCache>
            </c:numRef>
          </c:val>
          <c:extLst>
            <c:ext xmlns:c16="http://schemas.microsoft.com/office/drawing/2014/chart" uri="{C3380CC4-5D6E-409C-BE32-E72D297353CC}">
              <c16:uniqueId val="{00000006-91CA-4BCC-B4CF-0974F2467A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30</c:v>
                </c:pt>
                <c:pt idx="3">
                  <c:v>19</c:v>
                </c:pt>
                <c:pt idx="6">
                  <c:v>21</c:v>
                </c:pt>
                <c:pt idx="9">
                  <c:v>28</c:v>
                </c:pt>
                <c:pt idx="12">
                  <c:v>33</c:v>
                </c:pt>
              </c:numCache>
            </c:numRef>
          </c:val>
          <c:extLst>
            <c:ext xmlns:c16="http://schemas.microsoft.com/office/drawing/2014/chart" uri="{C3380CC4-5D6E-409C-BE32-E72D297353CC}">
              <c16:uniqueId val="{00000007-91CA-4BCC-B4CF-0974F2467A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1433</c:v>
                </c:pt>
                <c:pt idx="3">
                  <c:v>1283</c:v>
                </c:pt>
                <c:pt idx="6">
                  <c:v>1141</c:v>
                </c:pt>
                <c:pt idx="9">
                  <c:v>1043</c:v>
                </c:pt>
                <c:pt idx="12">
                  <c:v>958</c:v>
                </c:pt>
              </c:numCache>
            </c:numRef>
          </c:val>
          <c:extLst>
            <c:ext xmlns:c16="http://schemas.microsoft.com/office/drawing/2014/chart" uri="{C3380CC4-5D6E-409C-BE32-E72D297353CC}">
              <c16:uniqueId val="{00000008-91CA-4BCC-B4CF-0974F2467A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19</c:v>
                </c:pt>
                <c:pt idx="3">
                  <c:v>0</c:v>
                </c:pt>
                <c:pt idx="6">
                  <c:v>0</c:v>
                </c:pt>
                <c:pt idx="9">
                  <c:v>0</c:v>
                </c:pt>
                <c:pt idx="12">
                  <c:v>0</c:v>
                </c:pt>
              </c:numCache>
            </c:numRef>
          </c:val>
          <c:extLst>
            <c:ext xmlns:c16="http://schemas.microsoft.com/office/drawing/2014/chart" uri="{C3380CC4-5D6E-409C-BE32-E72D297353CC}">
              <c16:uniqueId val="{00000009-91CA-4BCC-B4CF-0974F2467A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2372</c:v>
                </c:pt>
                <c:pt idx="3">
                  <c:v>2449</c:v>
                </c:pt>
                <c:pt idx="6">
                  <c:v>2424</c:v>
                </c:pt>
                <c:pt idx="9">
                  <c:v>2305</c:v>
                </c:pt>
                <c:pt idx="12">
                  <c:v>2753</c:v>
                </c:pt>
              </c:numCache>
            </c:numRef>
          </c:val>
          <c:extLst>
            <c:ext xmlns:c16="http://schemas.microsoft.com/office/drawing/2014/chart" uri="{C3380CC4-5D6E-409C-BE32-E72D297353CC}">
              <c16:uniqueId val="{0000000A-91CA-4BCC-B4CF-0974F2467A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1CA-4BCC-B4CF-0974F2467A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1185</c:v>
                </c:pt>
                <c:pt idx="1">
                  <c:v>1129</c:v>
                </c:pt>
                <c:pt idx="2">
                  <c:v>1094</c:v>
                </c:pt>
              </c:numCache>
            </c:numRef>
          </c:val>
          <c:extLst>
            <c:ext xmlns:c16="http://schemas.microsoft.com/office/drawing/2014/chart" uri="{C3380CC4-5D6E-409C-BE32-E72D297353CC}">
              <c16:uniqueId val="{00000000-27F7-4FD9-885E-4314C332A0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88</c:v>
                </c:pt>
                <c:pt idx="1">
                  <c:v>88</c:v>
                </c:pt>
                <c:pt idx="2">
                  <c:v>88</c:v>
                </c:pt>
              </c:numCache>
            </c:numRef>
          </c:val>
          <c:extLst>
            <c:ext xmlns:c16="http://schemas.microsoft.com/office/drawing/2014/chart" uri="{C3380CC4-5D6E-409C-BE32-E72D297353CC}">
              <c16:uniqueId val="{00000001-27F7-4FD9-885E-4314C332A0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1709</c:v>
                </c:pt>
                <c:pt idx="1">
                  <c:v>1630</c:v>
                </c:pt>
                <c:pt idx="2">
                  <c:v>1603</c:v>
                </c:pt>
              </c:numCache>
            </c:numRef>
          </c:val>
          <c:extLst>
            <c:ext xmlns:c16="http://schemas.microsoft.com/office/drawing/2014/chart" uri="{C3380CC4-5D6E-409C-BE32-E72D297353CC}">
              <c16:uniqueId val="{00000002-27F7-4FD9-885E-4314C332A01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{A6DEBAFF-A78D-40EB-A97F-88E15D255C54}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F7A-451C-BEAD-415ADAADFB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{B46AA46A-5330-4F64-9374-762C7BACE5DF}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7A-451C-BEAD-415ADAADFB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{8943B8D5-6655-417A-8244-3B3782F5FEF5}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7A-451C-BEAD-415ADAADFB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{FEE93909-A1B6-436B-A69D-6142266E9686}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7A-451C-BEAD-415ADAADFB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{37153EFC-7F12-422A-9246-4BD24A913DEF}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7A-451C-BEAD-415ADAADFB7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{255BBE36-C253-46E8-936A-7EF9C8D2B771}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F7A-451C-BEAD-415ADAADFB7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{FBEF3DA7-78B7-47B7-8761-F1BE60F222F5}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F7A-451C-BEAD-415ADAADFB7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{2640010D-314F-47D0-9512-2DB7E1579596}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F7A-451C-BEAD-415ADAADFB7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{E74E2B22-4B69-4186-8A04-C2623F179B48}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F7A-451C-BEAD-415ADAADFB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57.6</c:v>
                </c:pt>
                <c:pt idx="8">
                  <c:v>56.4</c:v>
                </c:pt>
                <c:pt idx="16">
                  <c:v>60.9</c:v>
                </c:pt>
                <c:pt idx="24">
                  <c:v>62.7</c:v>
                </c:pt>
                <c:pt idx="32">
                  <c:v>63.7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F7A-451C-BEAD-415ADAADFB7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{F8F0F9F1-CC6F-47EF-8791-842966DEB1C4}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F7A-451C-BEAD-415ADAADFB7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{47CA0616-16A6-475F-94EF-92D0943E0B22}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7A-451C-BEAD-415ADAADFB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{57BBC7A9-749D-4F95-99D5-D19776E5C888}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7A-451C-BEAD-415ADAADFB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{05A74F91-BBDA-41CB-951E-F265E0C934E8}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7A-451C-BEAD-415ADAADFB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{FC9ABD54-A2A4-4406-BDBA-3CC54E58B196}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7A-451C-BEAD-415ADAADFB7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{743A6B88-077C-43D3-9E67-F262B19E2D3A}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F7A-451C-BEAD-415ADAADFB7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{7D88A8AE-FFFD-48B7-A598-202ED6753BED}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F7A-451C-BEAD-415ADAADFB7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{F1932B3A-AF0B-4576-8422-40B025FA072F}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F7A-451C-BEAD-415ADAADFB7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{6EED0697-3B8F-4420-BDA7-5B6AA77ACAA5}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F7A-451C-BEAD-415ADAADFB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F7A-451C-BEAD-415ADAADFB79}"/>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{68403375-0624-4E1E-A5C9-E92AAD84B6F9}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985-4CC0-B7A0-F7F88DC336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{89E278FB-AB3B-41D1-BA55-C237AE5FDC18}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85-4CC0-B7A0-F7F88DC336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{0EE9B953-DB5C-46D5-93E5-EBB16B4F9B24}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85-4CC0-B7A0-F7F88DC336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{A518FF09-885A-4579-898C-72336C8B78D5}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85-4CC0-B7A0-F7F88DC336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{D1B6CFCC-DF18-4416-8CBD-4F0C8A5E7B5F}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85-4CC0-B7A0-F7F88DC336B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{D66F47C8-E730-4BBD-ABDE-1A1CD901F05F}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985-4CC0-B7A0-F7F88DC336B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{30804A1A-05FA-45BB-9714-A47B670E762C}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985-4CC0-B7A0-F7F88DC336B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{93A988AC-811A-41D0-9DF6-B2167C563181}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985-4CC0-B7A0-F7F88DC336B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{027D960E-A180-48E7-87FD-3C032AB86D34}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985-4CC0-B7A0-F7F88DC336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8.8000000000000007</c:v>
                </c:pt>
                <c:pt idx="16">
                  <c:v>9.1</c:v>
                </c:pt>
                <c:pt idx="24">
                  <c:v>9.1999999999999993</c:v>
                </c:pt>
                <c:pt idx="32">
                  <c:v>9.1999999999999993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985-4CC0-B7A0-F7F88DC336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7765908871612464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{8D28DE55-DC20-4CC7-B0F5-D250C857874E}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985-4CC0-B7A0-F7F88DC336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{F3F56304-5373-4777-9B84-8BDDB723522F}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85-4CC0-B7A0-F7F88DC336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{374FA43C-00D5-44EA-B997-410513A55DD2}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85-4CC0-B7A0-F7F88DC336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{9EE48C52-EE08-4687-B9AF-DA4C08923C4C}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85-4CC0-B7A0-F7F88DC336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{C49DF65A-7024-406F-8E77-8DEBB8B695B5}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85-4CC0-B7A0-F7F88DC336BE}"/>
                </c:ext>
              </c:extLst>
            </c:dLbl>
            <c:dLbl>
              <c:idx val="8"/>
              <c:layout>
                <c:manualLayout>
                  <c:x val="-3.9092366107940708E-2"/>
                  <c:y val="-4.349592131553587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{56F863C2-DDEB-4775-97B1-BD6873688121}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985-4CC0-B7A0-F7F88DC336BE}"/>
                </c:ext>
              </c:extLst>
            </c:dLbl>
            <c:dLbl>
              <c:idx val="16"/>
              <c:layout>
                <c:manualLayout>
                  <c:x val="-1.8235628084250059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{5439DC31-B831-40C8-A31C-72323C41CDFA}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985-4CC0-B7A0-F7F88DC336B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{E529A52A-AF7B-4671-9F25-D306C5CCF9AA}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985-4CC0-B7A0-F7F88DC336B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{F646EEB9-7741-4A8E-AB9B-2C7A4696BD9D}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985-4CC0-B7A0-F7F88DC336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985-4CC0-B7A0-F7F88DC336BE}"/>
            </c:ext>
          </c:extLst>
        </c:ser>
        <c:dLbls>
          <c:showLegendKey val="0"/>
          <c:showVal val="1"/>
          <c:showCatName val="0"/>
          <c:showSerName val="0"/>
          <c:showPercent val="0"/>
          <c:showBubbleSize val="0"/>
        </c:dLbls>
        <c:axId val="84219776"/>
        <c:axId val="84234240"/>
      </c:scatterChart>
      <c:valAx>
        <c:axId val="8421977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今後若干の比率の増減は予想されるが、借入を抑制し、比率の下降を目指す。</a:t>
          </a: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満期一括償還地方債を利用していない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地方債の現在高は前年度に比べ</a:t>
          </a:r>
          <a:r>
            <a:rPr kumimoji="1" lang="en-US" altLang="ja-JP" sz="1400">
              <a:latin typeface="ＭＳ ゴシック" pitchFamily="49" charset="-128"/>
              <a:ea typeface="ＭＳ ゴシック" pitchFamily="49" charset="-128"/>
            </a:rPr>
            <a:t>448</a:t>
          </a:r>
          <a:r>
            <a:rPr kumimoji="1" lang="ja-JP" altLang="en-US" sz="1400">
              <a:latin typeface="ＭＳ ゴシック" pitchFamily="49" charset="-128"/>
              <a:ea typeface="ＭＳ ゴシック" pitchFamily="49" charset="-128"/>
            </a:rPr>
            <a:t>百万の増となっている。主な要因として、給食センター建設事業等により起債の発行があったことが考えられる。今後について、施設の更新・改修時期に差し掛かったことから地方債の現在高は増加傾向にあることが見込まれるが、起債の抑制及び基金の活用により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福島県中島村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令和２年度においては、新型コロナウイルス感染症の流行により感染症対応事業の実施による負担及び地方税収入の減収による影響から、基金全体として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4640</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・震災復興特別交付税の返還処理に伴い取崩額が増える見込みであり、短期的に減少傾向になると予想される。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・庁舎等の施設整備が今後予定されているため、特定目的基金を目的に沿った事業に対して有効に利用していきたい。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・公共施設等の計画的な整備及び維持、補修の実施</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・子育ての支援事業、緑あふれる村づくり事業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・高齢者等の在宅福祉の向上及び健康の保持に資する事業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・本村の地域振興に資する事業に関する施策の推進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・雇用創出につながる地域の実情に応じた事業に関する施策の推進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・ふるさと納税基金：子育て支援事業費として取り崩したことによる減小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・地域振興基金：分譲地造成に伴う事業費として取り崩したことによる減小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・庁舎等の施設整備が今後予定されているため、特定目的基金を目的に沿った事業に対して有効に利用していきたい。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前年度において繰越事業が多く、歳計剰余金が少なかったこと、新型コロナウイルス感染症対応事業の実施による負担増と地方税減収に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より財源確保のため財政調整基金からの繰り入れを必要としたことから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・現在、自主財源が少ないため財政調整基金で調整している状況である。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財政力の向上のため自主財源の確保に努め、財政調整基金に依存しない財政運営を目指す。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・今後地方債の償還計画を作成し、基金額を検討していきたい。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4,990
4,955
18.92
4,636,246
4,363,910
258,820
1,998,853
2,753,231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有形固定資産償却率は類似団体とほぼ同じ水準であり、個別施設計画に基づいた施設の維持管理を適切に進めていきたい。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73" name="直線コネクタ 72"/>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4" name="有形固定資産減価償却率最小値テキスト"/>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5" name="直線コネクタ 74"/>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6" name="有形固定資産減価償却率最大値テキスト"/>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7" name="直線コネクタ 76"/>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78" name="有形固定資産減価償却率平均値テキスト"/>
        <xdr:cNvSpPr txBox="1"/>
      </xdr:nvSpPr>
      <xdr:spPr>
        <a:xfrm>
          <a:off x="4813300" y="5669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9" name="フローチャート: 判断 78"/>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84836</xdr:rowOff>
    </xdr:from>
    <xdr:to>
      <xdr:col>19</xdr:col>
      <xdr:colOff>187325</xdr:colOff>
      <xdr:row>30</xdr:row>
      <xdr:rowOff>14986</xdr:rowOff>
    </xdr:to>
    <xdr:sp macro="" textlink="">
      <xdr:nvSpPr>
        <xdr:cNvPr id="80" name="フローチャート: 判断 79"/>
        <xdr:cNvSpPr/>
      </xdr:nvSpPr>
      <xdr:spPr>
        <a:xfrm>
          <a:off x="4000500" y="582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48133</xdr:rowOff>
    </xdr:from>
    <xdr:to>
      <xdr:col>15</xdr:col>
      <xdr:colOff>187325</xdr:colOff>
      <xdr:row>29</xdr:row>
      <xdr:rowOff>149733</xdr:rowOff>
    </xdr:to>
    <xdr:sp macro="" textlink="">
      <xdr:nvSpPr>
        <xdr:cNvPr id="81" name="フローチャート: 判断 80"/>
        <xdr:cNvSpPr/>
      </xdr:nvSpPr>
      <xdr:spPr>
        <a:xfrm>
          <a:off x="32385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2794</xdr:rowOff>
    </xdr:from>
    <xdr:to>
      <xdr:col>11</xdr:col>
      <xdr:colOff>187325</xdr:colOff>
      <xdr:row>29</xdr:row>
      <xdr:rowOff>104394</xdr:rowOff>
    </xdr:to>
    <xdr:sp macro="" textlink="">
      <xdr:nvSpPr>
        <xdr:cNvPr id="82" name="フローチャート: 判断 81"/>
        <xdr:cNvSpPr/>
      </xdr:nvSpPr>
      <xdr:spPr>
        <a:xfrm>
          <a:off x="2476500" y="57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163449</xdr:rowOff>
    </xdr:from>
    <xdr:to>
      <xdr:col>7</xdr:col>
      <xdr:colOff>187325</xdr:colOff>
      <xdr:row>29</xdr:row>
      <xdr:rowOff>93599</xdr:rowOff>
    </xdr:to>
    <xdr:sp macro="" textlink="">
      <xdr:nvSpPr>
        <xdr:cNvPr id="83" name="フローチャート: 判断 82"/>
        <xdr:cNvSpPr/>
      </xdr:nvSpPr>
      <xdr:spPr>
        <a:xfrm>
          <a:off x="1714500" y="57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102108</xdr:rowOff>
    </xdr:from>
    <xdr:to>
      <xdr:col>23</xdr:col>
      <xdr:colOff>136525</xdr:colOff>
      <xdr:row>30</xdr:row>
      <xdr:rowOff>32258</xdr:rowOff>
    </xdr:to>
    <xdr:sp macro="" textlink="">
      <xdr:nvSpPr>
        <xdr:cNvPr id="89" name="楕円 88"/>
        <xdr:cNvSpPr/>
      </xdr:nvSpPr>
      <xdr:spPr>
        <a:xfrm>
          <a:off x="4711700" y="584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80535</xdr:rowOff>
    </xdr:from>
    <xdr:ext cx="405111" cy="259045"/>
    <xdr:sp macro="" textlink="">
      <xdr:nvSpPr>
        <xdr:cNvPr id="90" name="有形固定資産減価償却率該当値テキスト"/>
        <xdr:cNvSpPr txBox="1"/>
      </xdr:nvSpPr>
      <xdr:spPr>
        <a:xfrm>
          <a:off x="4813300" y="5824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80518</xdr:rowOff>
    </xdr:from>
    <xdr:to>
      <xdr:col>19</xdr:col>
      <xdr:colOff>187325</xdr:colOff>
      <xdr:row>30</xdr:row>
      <xdr:rowOff>10668</xdr:rowOff>
    </xdr:to>
    <xdr:sp macro="" textlink="">
      <xdr:nvSpPr>
        <xdr:cNvPr id="91" name="楕円 90"/>
        <xdr:cNvSpPr/>
      </xdr:nvSpPr>
      <xdr:spPr>
        <a:xfrm>
          <a:off x="4000500" y="582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131318</xdr:rowOff>
    </xdr:from>
    <xdr:to>
      <xdr:col>23</xdr:col>
      <xdr:colOff>85725</xdr:colOff>
      <xdr:row>29</xdr:row>
      <xdr:rowOff>152908</xdr:rowOff>
    </xdr:to>
    <xdr:cxnSp macro="">
      <xdr:nvCxnSpPr>
        <xdr:cNvPr id="92" name="直線コネクタ 91"/>
        <xdr:cNvCxnSpPr/>
      </xdr:nvCxnSpPr>
      <xdr:spPr>
        <a:xfrm>
          <a:off x="4051300" y="5874893"/>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41656</xdr:rowOff>
    </xdr:from>
    <xdr:to>
      <xdr:col>15</xdr:col>
      <xdr:colOff>187325</xdr:colOff>
      <xdr:row>29</xdr:row>
      <xdr:rowOff>143256</xdr:rowOff>
    </xdr:to>
    <xdr:sp macro="" textlink="">
      <xdr:nvSpPr>
        <xdr:cNvPr id="93" name="楕円 92"/>
        <xdr:cNvSpPr/>
      </xdr:nvSpPr>
      <xdr:spPr>
        <a:xfrm>
          <a:off x="3238500" y="57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92456</xdr:rowOff>
    </xdr:from>
    <xdr:to>
      <xdr:col>19</xdr:col>
      <xdr:colOff>136525</xdr:colOff>
      <xdr:row>29</xdr:row>
      <xdr:rowOff>131318</xdr:rowOff>
    </xdr:to>
    <xdr:cxnSp macro="">
      <xdr:nvCxnSpPr>
        <xdr:cNvPr id="94" name="直線コネクタ 93"/>
        <xdr:cNvCxnSpPr/>
      </xdr:nvCxnSpPr>
      <xdr:spPr>
        <a:xfrm>
          <a:off x="3289300" y="5836031"/>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115951</xdr:rowOff>
    </xdr:from>
    <xdr:to>
      <xdr:col>11</xdr:col>
      <xdr:colOff>187325</xdr:colOff>
      <xdr:row>29</xdr:row>
      <xdr:rowOff>46101</xdr:rowOff>
    </xdr:to>
    <xdr:sp macro="" textlink="">
      <xdr:nvSpPr>
        <xdr:cNvPr id="95" name="楕円 94"/>
        <xdr:cNvSpPr/>
      </xdr:nvSpPr>
      <xdr:spPr>
        <a:xfrm>
          <a:off x="24765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166751</xdr:rowOff>
    </xdr:from>
    <xdr:to>
      <xdr:col>15</xdr:col>
      <xdr:colOff>136525</xdr:colOff>
      <xdr:row>29</xdr:row>
      <xdr:rowOff>92456</xdr:rowOff>
    </xdr:to>
    <xdr:cxnSp macro="">
      <xdr:nvCxnSpPr>
        <xdr:cNvPr id="96" name="直線コネクタ 95"/>
        <xdr:cNvCxnSpPr/>
      </xdr:nvCxnSpPr>
      <xdr:spPr>
        <a:xfrm>
          <a:off x="2527300" y="5738876"/>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141859</xdr:rowOff>
    </xdr:from>
    <xdr:to>
      <xdr:col>7</xdr:col>
      <xdr:colOff>187325</xdr:colOff>
      <xdr:row>29</xdr:row>
      <xdr:rowOff>72009</xdr:rowOff>
    </xdr:to>
    <xdr:sp macro="" textlink="">
      <xdr:nvSpPr>
        <xdr:cNvPr id="97" name="楕円 96"/>
        <xdr:cNvSpPr/>
      </xdr:nvSpPr>
      <xdr:spPr>
        <a:xfrm>
          <a:off x="17145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166751</xdr:rowOff>
    </xdr:from>
    <xdr:to>
      <xdr:col>11</xdr:col>
      <xdr:colOff>136525</xdr:colOff>
      <xdr:row>29</xdr:row>
      <xdr:rowOff>21209</xdr:rowOff>
    </xdr:to>
    <xdr:cxnSp macro="">
      <xdr:nvCxnSpPr>
        <xdr:cNvPr id="98" name="直線コネクタ 97"/>
        <xdr:cNvCxnSpPr/>
      </xdr:nvCxnSpPr>
      <xdr:spPr>
        <a:xfrm flipV="1">
          <a:off x="1765300" y="5738876"/>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6113</xdr:rowOff>
    </xdr:from>
    <xdr:ext cx="405111" cy="259045"/>
    <xdr:sp macro="" textlink="">
      <xdr:nvSpPr>
        <xdr:cNvPr id="99" name="n_1aveValue有形固定資産減価償却率"/>
        <xdr:cNvSpPr txBox="1"/>
      </xdr:nvSpPr>
      <xdr:spPr>
        <a:xfrm>
          <a:off x="3836044" y="5921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140860</xdr:rowOff>
    </xdr:from>
    <xdr:ext cx="405111" cy="259045"/>
    <xdr:sp macro="" textlink="">
      <xdr:nvSpPr>
        <xdr:cNvPr id="100" name="n_2aveValue有形固定資産減価償却率"/>
        <xdr:cNvSpPr txBox="1"/>
      </xdr:nvSpPr>
      <xdr:spPr>
        <a:xfrm>
          <a:off x="3086744" y="58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95521</xdr:rowOff>
    </xdr:from>
    <xdr:ext cx="405111" cy="259045"/>
    <xdr:sp macro="" textlink="">
      <xdr:nvSpPr>
        <xdr:cNvPr id="101" name="n_3aveValue有形固定資産減価償却率"/>
        <xdr:cNvSpPr txBox="1"/>
      </xdr:nvSpPr>
      <xdr:spPr>
        <a:xfrm>
          <a:off x="2324744" y="583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84726</xdr:rowOff>
    </xdr:from>
    <xdr:ext cx="405111" cy="259045"/>
    <xdr:sp macro="" textlink="">
      <xdr:nvSpPr>
        <xdr:cNvPr id="102" name="n_4aveValue有形固定資産減価償却率"/>
        <xdr:cNvSpPr txBox="1"/>
      </xdr:nvSpPr>
      <xdr:spPr>
        <a:xfrm>
          <a:off x="1562744" y="5828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27195</xdr:rowOff>
    </xdr:from>
    <xdr:ext cx="405111" cy="259045"/>
    <xdr:sp macro="" textlink="">
      <xdr:nvSpPr>
        <xdr:cNvPr id="103" name="n_1mainValue有形固定資産減価償却率"/>
        <xdr:cNvSpPr txBox="1"/>
      </xdr:nvSpPr>
      <xdr:spPr>
        <a:xfrm>
          <a:off x="3836044" y="5599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159783</xdr:rowOff>
    </xdr:from>
    <xdr:ext cx="405111" cy="259045"/>
    <xdr:sp macro="" textlink="">
      <xdr:nvSpPr>
        <xdr:cNvPr id="104" name="n_2mainValue有形固定資産減価償却率"/>
        <xdr:cNvSpPr txBox="1"/>
      </xdr:nvSpPr>
      <xdr:spPr>
        <a:xfrm>
          <a:off x="3086744" y="5560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62628</xdr:rowOff>
    </xdr:from>
    <xdr:ext cx="405111" cy="259045"/>
    <xdr:sp macro="" textlink="">
      <xdr:nvSpPr>
        <xdr:cNvPr id="105" name="n_3mainValue有形固定資産減価償却率"/>
        <xdr:cNvSpPr txBox="1"/>
      </xdr:nvSpPr>
      <xdr:spPr>
        <a:xfrm>
          <a:off x="2324744" y="546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88536</xdr:rowOff>
    </xdr:from>
    <xdr:ext cx="405111" cy="259045"/>
    <xdr:sp macro="" textlink="">
      <xdr:nvSpPr>
        <xdr:cNvPr id="106" name="n_4mainValue有形固定資産減価償却率"/>
        <xdr:cNvSpPr txBox="1"/>
      </xdr:nvSpPr>
      <xdr:spPr>
        <a:xfrm>
          <a:off x="1562744" y="5489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債務償還可能比率は類似団体より低い水準にあるが、今後、公共施設の老朽化対策に伴い、起債の増額が見込まれ、将来負担額の増加傾向が予測されるが、計画的な事業執行に取り組んでいく。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35" name="直線コネクタ 134"/>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36" name="債務償還比率最小値テキスト"/>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37" name="直線コネクタ 136"/>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62353</xdr:rowOff>
    </xdr:from>
    <xdr:ext cx="469744" cy="259045"/>
    <xdr:sp macro="" textlink="">
      <xdr:nvSpPr>
        <xdr:cNvPr id="140" name="債務償還比率平均値テキスト"/>
        <xdr:cNvSpPr txBox="1"/>
      </xdr:nvSpPr>
      <xdr:spPr>
        <a:xfrm>
          <a:off x="14846300" y="5634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41" name="フローチャート: 判断 140"/>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26924</xdr:rowOff>
    </xdr:from>
    <xdr:to>
      <xdr:col>72</xdr:col>
      <xdr:colOff>123825</xdr:colOff>
      <xdr:row>31</xdr:row>
      <xdr:rowOff>128524</xdr:rowOff>
    </xdr:to>
    <xdr:sp macro="" textlink="">
      <xdr:nvSpPr>
        <xdr:cNvPr id="142" name="フローチャート: 判断 141"/>
        <xdr:cNvSpPr/>
      </xdr:nvSpPr>
      <xdr:spPr>
        <a:xfrm>
          <a:off x="14033500" y="611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7853</xdr:rowOff>
    </xdr:from>
    <xdr:to>
      <xdr:col>68</xdr:col>
      <xdr:colOff>123825</xdr:colOff>
      <xdr:row>31</xdr:row>
      <xdr:rowOff>109453</xdr:rowOff>
    </xdr:to>
    <xdr:sp macro="" textlink="">
      <xdr:nvSpPr>
        <xdr:cNvPr id="143" name="フローチャート: 判断 142"/>
        <xdr:cNvSpPr/>
      </xdr:nvSpPr>
      <xdr:spPr>
        <a:xfrm>
          <a:off x="13271500" y="60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33221</xdr:rowOff>
    </xdr:from>
    <xdr:to>
      <xdr:col>64</xdr:col>
      <xdr:colOff>123825</xdr:colOff>
      <xdr:row>31</xdr:row>
      <xdr:rowOff>134821</xdr:rowOff>
    </xdr:to>
    <xdr:sp macro="" textlink="">
      <xdr:nvSpPr>
        <xdr:cNvPr id="144" name="フローチャート: 判断 143"/>
        <xdr:cNvSpPr/>
      </xdr:nvSpPr>
      <xdr:spPr>
        <a:xfrm>
          <a:off x="12509500" y="611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2815</xdr:rowOff>
    </xdr:from>
    <xdr:to>
      <xdr:col>60</xdr:col>
      <xdr:colOff>123825</xdr:colOff>
      <xdr:row>31</xdr:row>
      <xdr:rowOff>104415</xdr:rowOff>
    </xdr:to>
    <xdr:sp macro="" textlink="">
      <xdr:nvSpPr>
        <xdr:cNvPr id="145" name="フローチャート: 判断 144"/>
        <xdr:cNvSpPr/>
      </xdr:nvSpPr>
      <xdr:spPr>
        <a:xfrm>
          <a:off x="11747500" y="608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151924</xdr:rowOff>
    </xdr:from>
    <xdr:to>
      <xdr:col>76</xdr:col>
      <xdr:colOff>73025</xdr:colOff>
      <xdr:row>28</xdr:row>
      <xdr:rowOff>82074</xdr:rowOff>
    </xdr:to>
    <xdr:sp macro="" textlink="">
      <xdr:nvSpPr>
        <xdr:cNvPr id="151" name="楕円 150"/>
        <xdr:cNvSpPr/>
      </xdr:nvSpPr>
      <xdr:spPr>
        <a:xfrm>
          <a:off x="14744700" y="555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3351</xdr:rowOff>
    </xdr:from>
    <xdr:ext cx="469744" cy="259045"/>
    <xdr:sp macro="" textlink="">
      <xdr:nvSpPr>
        <xdr:cNvPr id="152" name="債務償還比率該当値テキスト"/>
        <xdr:cNvSpPr txBox="1"/>
      </xdr:nvSpPr>
      <xdr:spPr>
        <a:xfrm>
          <a:off x="14846300" y="540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48472</xdr:rowOff>
    </xdr:from>
    <xdr:to>
      <xdr:col>72</xdr:col>
      <xdr:colOff>123825</xdr:colOff>
      <xdr:row>27</xdr:row>
      <xdr:rowOff>150072</xdr:rowOff>
    </xdr:to>
    <xdr:sp macro="" textlink="">
      <xdr:nvSpPr>
        <xdr:cNvPr id="153" name="楕円 152"/>
        <xdr:cNvSpPr/>
      </xdr:nvSpPr>
      <xdr:spPr>
        <a:xfrm>
          <a:off x="14033500" y="544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99272</xdr:rowOff>
    </xdr:from>
    <xdr:to>
      <xdr:col>76</xdr:col>
      <xdr:colOff>22225</xdr:colOff>
      <xdr:row>28</xdr:row>
      <xdr:rowOff>31274</xdr:rowOff>
    </xdr:to>
    <xdr:cxnSp macro="">
      <xdr:nvCxnSpPr>
        <xdr:cNvPr id="154" name="直線コネクタ 153"/>
        <xdr:cNvCxnSpPr/>
      </xdr:nvCxnSpPr>
      <xdr:spPr>
        <a:xfrm>
          <a:off x="14084300" y="5499947"/>
          <a:ext cx="711200" cy="10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74020</xdr:rowOff>
    </xdr:from>
    <xdr:to>
      <xdr:col>68</xdr:col>
      <xdr:colOff>123825</xdr:colOff>
      <xdr:row>28</xdr:row>
      <xdr:rowOff>4170</xdr:rowOff>
    </xdr:to>
    <xdr:sp macro="" textlink="">
      <xdr:nvSpPr>
        <xdr:cNvPr id="155" name="楕円 154"/>
        <xdr:cNvSpPr/>
      </xdr:nvSpPr>
      <xdr:spPr>
        <a:xfrm>
          <a:off x="13271500" y="547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99272</xdr:rowOff>
    </xdr:from>
    <xdr:to>
      <xdr:col>72</xdr:col>
      <xdr:colOff>73025</xdr:colOff>
      <xdr:row>27</xdr:row>
      <xdr:rowOff>124820</xdr:rowOff>
    </xdr:to>
    <xdr:cxnSp macro="">
      <xdr:nvCxnSpPr>
        <xdr:cNvPr id="156" name="直線コネクタ 155"/>
        <xdr:cNvCxnSpPr/>
      </xdr:nvCxnSpPr>
      <xdr:spPr>
        <a:xfrm flipV="1">
          <a:off x="13322300" y="5499947"/>
          <a:ext cx="762000" cy="2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35348</xdr:rowOff>
    </xdr:from>
    <xdr:to>
      <xdr:col>64</xdr:col>
      <xdr:colOff>123825</xdr:colOff>
      <xdr:row>28</xdr:row>
      <xdr:rowOff>136948</xdr:rowOff>
    </xdr:to>
    <xdr:sp macro="" textlink="">
      <xdr:nvSpPr>
        <xdr:cNvPr id="157" name="楕円 156"/>
        <xdr:cNvSpPr/>
      </xdr:nvSpPr>
      <xdr:spPr>
        <a:xfrm>
          <a:off x="12509500" y="56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124820</xdr:rowOff>
    </xdr:from>
    <xdr:to>
      <xdr:col>68</xdr:col>
      <xdr:colOff>73025</xdr:colOff>
      <xdr:row>28</xdr:row>
      <xdr:rowOff>86148</xdr:rowOff>
    </xdr:to>
    <xdr:cxnSp macro="">
      <xdr:nvCxnSpPr>
        <xdr:cNvPr id="158" name="直線コネクタ 157"/>
        <xdr:cNvCxnSpPr/>
      </xdr:nvCxnSpPr>
      <xdr:spPr>
        <a:xfrm flipV="1">
          <a:off x="12560300" y="5525495"/>
          <a:ext cx="762000" cy="13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77089</xdr:rowOff>
    </xdr:from>
    <xdr:to>
      <xdr:col>60</xdr:col>
      <xdr:colOff>123825</xdr:colOff>
      <xdr:row>29</xdr:row>
      <xdr:rowOff>7239</xdr:rowOff>
    </xdr:to>
    <xdr:sp macro="" textlink="">
      <xdr:nvSpPr>
        <xdr:cNvPr id="159" name="楕円 158"/>
        <xdr:cNvSpPr/>
      </xdr:nvSpPr>
      <xdr:spPr>
        <a:xfrm>
          <a:off x="117475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86148</xdr:rowOff>
    </xdr:from>
    <xdr:to>
      <xdr:col>64</xdr:col>
      <xdr:colOff>73025</xdr:colOff>
      <xdr:row>28</xdr:row>
      <xdr:rowOff>127889</xdr:rowOff>
    </xdr:to>
    <xdr:cxnSp macro="">
      <xdr:nvCxnSpPr>
        <xdr:cNvPr id="160" name="直線コネクタ 159"/>
        <xdr:cNvCxnSpPr/>
      </xdr:nvCxnSpPr>
      <xdr:spPr>
        <a:xfrm flipV="1">
          <a:off x="11798300" y="5658273"/>
          <a:ext cx="762000" cy="4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119651</xdr:rowOff>
    </xdr:from>
    <xdr:ext cx="469744" cy="259045"/>
    <xdr:sp macro="" textlink="">
      <xdr:nvSpPr>
        <xdr:cNvPr id="161" name="n_1aveValue債務償還比率"/>
        <xdr:cNvSpPr txBox="1"/>
      </xdr:nvSpPr>
      <xdr:spPr>
        <a:xfrm>
          <a:off x="13836727" y="620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100580</xdr:rowOff>
    </xdr:from>
    <xdr:ext cx="469744" cy="259045"/>
    <xdr:sp macro="" textlink="">
      <xdr:nvSpPr>
        <xdr:cNvPr id="162" name="n_2aveValue債務償還比率"/>
        <xdr:cNvSpPr txBox="1"/>
      </xdr:nvSpPr>
      <xdr:spPr>
        <a:xfrm>
          <a:off x="13087427" y="618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125948</xdr:rowOff>
    </xdr:from>
    <xdr:ext cx="469744" cy="259045"/>
    <xdr:sp macro="" textlink="">
      <xdr:nvSpPr>
        <xdr:cNvPr id="163" name="n_3aveValue債務償還比率"/>
        <xdr:cNvSpPr txBox="1"/>
      </xdr:nvSpPr>
      <xdr:spPr>
        <a:xfrm>
          <a:off x="12325427" y="621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95542</xdr:rowOff>
    </xdr:from>
    <xdr:ext cx="469744" cy="259045"/>
    <xdr:sp macro="" textlink="">
      <xdr:nvSpPr>
        <xdr:cNvPr id="164" name="n_4aveValue債務償還比率"/>
        <xdr:cNvSpPr txBox="1"/>
      </xdr:nvSpPr>
      <xdr:spPr>
        <a:xfrm>
          <a:off x="11563427" y="618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166599</xdr:rowOff>
    </xdr:from>
    <xdr:ext cx="469744" cy="259045"/>
    <xdr:sp macro="" textlink="">
      <xdr:nvSpPr>
        <xdr:cNvPr id="165" name="n_1mainValue債務償還比率"/>
        <xdr:cNvSpPr txBox="1"/>
      </xdr:nvSpPr>
      <xdr:spPr>
        <a:xfrm>
          <a:off x="13836727" y="522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20697</xdr:rowOff>
    </xdr:from>
    <xdr:ext cx="469744" cy="259045"/>
    <xdr:sp macro="" textlink="">
      <xdr:nvSpPr>
        <xdr:cNvPr id="166" name="n_2mainValue債務償還比率"/>
        <xdr:cNvSpPr txBox="1"/>
      </xdr:nvSpPr>
      <xdr:spPr>
        <a:xfrm>
          <a:off x="13087427" y="524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153475</xdr:rowOff>
    </xdr:from>
    <xdr:ext cx="469744" cy="259045"/>
    <xdr:sp macro="" textlink="">
      <xdr:nvSpPr>
        <xdr:cNvPr id="167" name="n_3mainValue債務償還比率"/>
        <xdr:cNvSpPr txBox="1"/>
      </xdr:nvSpPr>
      <xdr:spPr>
        <a:xfrm>
          <a:off x="12325427" y="538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23766</xdr:rowOff>
    </xdr:from>
    <xdr:ext cx="469744" cy="259045"/>
    <xdr:sp macro="" textlink="">
      <xdr:nvSpPr>
        <xdr:cNvPr id="168" name="n_4mainValue債務償還比率"/>
        <xdr:cNvSpPr txBox="1"/>
      </xdr:nvSpPr>
      <xdr:spPr>
        <a:xfrm>
          <a:off x="11563427" y="542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4,990
4,955
18.92
4,636,246
4,363,910
258,820
1,998,853
2,753,231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73" name="楕円 72"/>
        <xdr:cNvSpPr/>
      </xdr:nvSpPr>
      <xdr:spPr>
        <a:xfrm>
          <a:off x="4584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97807</xdr:rowOff>
    </xdr:from>
    <xdr:ext cx="405111" cy="259045"/>
    <xdr:sp macro="" textlink="">
      <xdr:nvSpPr>
        <xdr:cNvPr id="74" name="【道路】&#10;有形固定資産減価償却率該当値テキスト"/>
        <xdr:cNvSpPr txBox="1"/>
      </xdr:nvSpPr>
      <xdr:spPr>
        <a:xfrm>
          <a:off x="4673600"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69215</xdr:rowOff>
    </xdr:from>
    <xdr:to>
      <xdr:col>20</xdr:col>
      <xdr:colOff>38100</xdr:colOff>
      <xdr:row>37</xdr:row>
      <xdr:rowOff>170815</xdr:rowOff>
    </xdr:to>
    <xdr:sp macro="" textlink="">
      <xdr:nvSpPr>
        <xdr:cNvPr id="75" name="楕円 74"/>
        <xdr:cNvSpPr/>
      </xdr:nvSpPr>
      <xdr:spPr>
        <a:xfrm>
          <a:off x="3746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120015</xdr:rowOff>
    </xdr:from>
    <xdr:to>
      <xdr:col>24</xdr:col>
      <xdr:colOff>63500</xdr:colOff>
      <xdr:row>37</xdr:row>
      <xdr:rowOff>125730</xdr:rowOff>
    </xdr:to>
    <xdr:cxnSp macro="">
      <xdr:nvCxnSpPr>
        <xdr:cNvPr id="76" name="直線コネクタ 75"/>
        <xdr:cNvCxnSpPr/>
      </xdr:nvCxnSpPr>
      <xdr:spPr>
        <a:xfrm>
          <a:off x="3797300" y="646366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33020</xdr:rowOff>
    </xdr:from>
    <xdr:to>
      <xdr:col>15</xdr:col>
      <xdr:colOff>101600</xdr:colOff>
      <xdr:row>37</xdr:row>
      <xdr:rowOff>134620</xdr:rowOff>
    </xdr:to>
    <xdr:sp macro="" textlink="">
      <xdr:nvSpPr>
        <xdr:cNvPr id="77" name="楕円 76"/>
        <xdr:cNvSpPr/>
      </xdr:nvSpPr>
      <xdr:spPr>
        <a:xfrm>
          <a:off x="2857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83820</xdr:rowOff>
    </xdr:from>
    <xdr:to>
      <xdr:col>19</xdr:col>
      <xdr:colOff>177800</xdr:colOff>
      <xdr:row>37</xdr:row>
      <xdr:rowOff>120015</xdr:rowOff>
    </xdr:to>
    <xdr:cxnSp macro="">
      <xdr:nvCxnSpPr>
        <xdr:cNvPr id="78" name="直線コネクタ 77"/>
        <xdr:cNvCxnSpPr/>
      </xdr:nvCxnSpPr>
      <xdr:spPr>
        <a:xfrm>
          <a:off x="2908300" y="64274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17780</xdr:rowOff>
    </xdr:from>
    <xdr:to>
      <xdr:col>10</xdr:col>
      <xdr:colOff>165100</xdr:colOff>
      <xdr:row>37</xdr:row>
      <xdr:rowOff>119380</xdr:rowOff>
    </xdr:to>
    <xdr:sp macro="" textlink="">
      <xdr:nvSpPr>
        <xdr:cNvPr id="79" name="楕円 78"/>
        <xdr:cNvSpPr/>
      </xdr:nvSpPr>
      <xdr:spPr>
        <a:xfrm>
          <a:off x="1968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68580</xdr:rowOff>
    </xdr:from>
    <xdr:to>
      <xdr:col>15</xdr:col>
      <xdr:colOff>50800</xdr:colOff>
      <xdr:row>37</xdr:row>
      <xdr:rowOff>83820</xdr:rowOff>
    </xdr:to>
    <xdr:cxnSp macro="">
      <xdr:nvCxnSpPr>
        <xdr:cNvPr id="80" name="直線コネクタ 79"/>
        <xdr:cNvCxnSpPr/>
      </xdr:nvCxnSpPr>
      <xdr:spPr>
        <a:xfrm>
          <a:off x="2019300" y="64122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635</xdr:rowOff>
    </xdr:from>
    <xdr:to>
      <xdr:col>6</xdr:col>
      <xdr:colOff>38100</xdr:colOff>
      <xdr:row>37</xdr:row>
      <xdr:rowOff>102235</xdr:rowOff>
    </xdr:to>
    <xdr:sp macro="" textlink="">
      <xdr:nvSpPr>
        <xdr:cNvPr id="81" name="楕円 80"/>
        <xdr:cNvSpPr/>
      </xdr:nvSpPr>
      <xdr:spPr>
        <a:xfrm>
          <a:off x="1079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51435</xdr:rowOff>
    </xdr:from>
    <xdr:to>
      <xdr:col>10</xdr:col>
      <xdr:colOff>114300</xdr:colOff>
      <xdr:row>37</xdr:row>
      <xdr:rowOff>68580</xdr:rowOff>
    </xdr:to>
    <xdr:cxnSp macro="">
      <xdr:nvCxnSpPr>
        <xdr:cNvPr id="82" name="直線コネクタ 81"/>
        <xdr:cNvCxnSpPr/>
      </xdr:nvCxnSpPr>
      <xdr:spPr>
        <a:xfrm>
          <a:off x="1130300" y="63950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4"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5" name="n_3aveValue【道路】&#10;有形固定資産減価償却率"/>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86" name="n_4aveValue【道路】&#10;有形固定資産減価償却率"/>
        <xdr:cNvSpPr txBox="1"/>
      </xdr:nvSpPr>
      <xdr:spPr>
        <a:xfrm>
          <a:off x="927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15892</xdr:rowOff>
    </xdr:from>
    <xdr:ext cx="405111" cy="259045"/>
    <xdr:sp macro="" textlink="">
      <xdr:nvSpPr>
        <xdr:cNvPr id="87" name="n_1mainValue【道路】&#10;有形固定資産減価償却率"/>
        <xdr:cNvSpPr txBox="1"/>
      </xdr:nvSpPr>
      <xdr:spPr>
        <a:xfrm>
          <a:off x="35820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88" name="n_2mainValue【道路】&#10;有形固定資産減価償却率"/>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135907</xdr:rowOff>
    </xdr:from>
    <xdr:ext cx="405111" cy="259045"/>
    <xdr:sp macro="" textlink="">
      <xdr:nvSpPr>
        <xdr:cNvPr id="89" name="n_3mainValue【道路】&#10;有形固定資産減価償却率"/>
        <xdr:cNvSpPr txBox="1"/>
      </xdr:nvSpPr>
      <xdr:spPr>
        <a:xfrm>
          <a:off x="1816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90" name="n_4mainValue【道路】&#10;有形固定資産減価償却率"/>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106921</xdr:rowOff>
    </xdr:from>
    <xdr:ext cx="534377" cy="259045"/>
    <xdr:sp macro="" textlink="">
      <xdr:nvSpPr>
        <xdr:cNvPr id="119" name="【道路】&#10;一人当たり延長平均値テキスト"/>
        <xdr:cNvSpPr txBox="1"/>
      </xdr:nvSpPr>
      <xdr:spPr>
        <a:xfrm>
          <a:off x="10515600" y="6622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34</xdr:row>
      <xdr:rowOff>130000</xdr:rowOff>
    </xdr:from>
    <xdr:to>
      <xdr:col>50</xdr:col>
      <xdr:colOff>165100</xdr:colOff>
      <xdr:row>35</xdr:row>
      <xdr:rowOff>60150</xdr:rowOff>
    </xdr:to>
    <xdr:sp macro="" textlink="">
      <xdr:nvSpPr>
        <xdr:cNvPr id="121" name="フローチャート: 判断 120"/>
        <xdr:cNvSpPr/>
      </xdr:nvSpPr>
      <xdr:spPr>
        <a:xfrm>
          <a:off x="9588500" y="59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166789</xdr:rowOff>
    </xdr:from>
    <xdr:to>
      <xdr:col>46</xdr:col>
      <xdr:colOff>38100</xdr:colOff>
      <xdr:row>35</xdr:row>
      <xdr:rowOff>96939</xdr:rowOff>
    </xdr:to>
    <xdr:sp macro="" textlink="">
      <xdr:nvSpPr>
        <xdr:cNvPr id="122" name="フローチャート: 判断 121"/>
        <xdr:cNvSpPr/>
      </xdr:nvSpPr>
      <xdr:spPr>
        <a:xfrm>
          <a:off x="8699500" y="599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35</xdr:row>
      <xdr:rowOff>13170</xdr:rowOff>
    </xdr:from>
    <xdr:to>
      <xdr:col>41</xdr:col>
      <xdr:colOff>101600</xdr:colOff>
      <xdr:row>35</xdr:row>
      <xdr:rowOff>114770</xdr:rowOff>
    </xdr:to>
    <xdr:sp macro="" textlink="">
      <xdr:nvSpPr>
        <xdr:cNvPr id="123" name="フローチャート: 判断 122"/>
        <xdr:cNvSpPr/>
      </xdr:nvSpPr>
      <xdr:spPr>
        <a:xfrm>
          <a:off x="7810500" y="601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88379</xdr:rowOff>
    </xdr:from>
    <xdr:to>
      <xdr:col>36</xdr:col>
      <xdr:colOff>165100</xdr:colOff>
      <xdr:row>41</xdr:row>
      <xdr:rowOff>18529</xdr:rowOff>
    </xdr:to>
    <xdr:sp macro="" textlink="">
      <xdr:nvSpPr>
        <xdr:cNvPr id="124" name="フローチャート: 判断 123"/>
        <xdr:cNvSpPr/>
      </xdr:nvSpPr>
      <xdr:spPr>
        <a:xfrm>
          <a:off x="6921500" y="694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40739</xdr:rowOff>
    </xdr:from>
    <xdr:to>
      <xdr:col>55</xdr:col>
      <xdr:colOff>50800</xdr:colOff>
      <xdr:row>41</xdr:row>
      <xdr:rowOff>142339</xdr:rowOff>
    </xdr:to>
    <xdr:sp macro="" textlink="">
      <xdr:nvSpPr>
        <xdr:cNvPr id="130" name="楕円 129"/>
        <xdr:cNvSpPr/>
      </xdr:nvSpPr>
      <xdr:spPr>
        <a:xfrm>
          <a:off x="10426700" y="707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127116</xdr:rowOff>
    </xdr:from>
    <xdr:ext cx="534377" cy="259045"/>
    <xdr:sp macro="" textlink="">
      <xdr:nvSpPr>
        <xdr:cNvPr id="131" name="【道路】&#10;一人当たり延長該当値テキスト"/>
        <xdr:cNvSpPr txBox="1"/>
      </xdr:nvSpPr>
      <xdr:spPr>
        <a:xfrm>
          <a:off x="10515600" y="698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26589</xdr:rowOff>
    </xdr:from>
    <xdr:to>
      <xdr:col>50</xdr:col>
      <xdr:colOff>165100</xdr:colOff>
      <xdr:row>41</xdr:row>
      <xdr:rowOff>128189</xdr:rowOff>
    </xdr:to>
    <xdr:sp macro="" textlink="">
      <xdr:nvSpPr>
        <xdr:cNvPr id="132" name="楕円 131"/>
        <xdr:cNvSpPr/>
      </xdr:nvSpPr>
      <xdr:spPr>
        <a:xfrm>
          <a:off x="9588500" y="705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77389</xdr:rowOff>
    </xdr:from>
    <xdr:to>
      <xdr:col>55</xdr:col>
      <xdr:colOff>0</xdr:colOff>
      <xdr:row>41</xdr:row>
      <xdr:rowOff>91539</xdr:rowOff>
    </xdr:to>
    <xdr:cxnSp macro="">
      <xdr:nvCxnSpPr>
        <xdr:cNvPr id="133" name="直線コネクタ 132"/>
        <xdr:cNvCxnSpPr/>
      </xdr:nvCxnSpPr>
      <xdr:spPr>
        <a:xfrm>
          <a:off x="9639300" y="7106839"/>
          <a:ext cx="838200" cy="1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27137</xdr:rowOff>
    </xdr:from>
    <xdr:to>
      <xdr:col>46</xdr:col>
      <xdr:colOff>38100</xdr:colOff>
      <xdr:row>41</xdr:row>
      <xdr:rowOff>128737</xdr:rowOff>
    </xdr:to>
    <xdr:sp macro="" textlink="">
      <xdr:nvSpPr>
        <xdr:cNvPr id="134" name="楕円 133"/>
        <xdr:cNvSpPr/>
      </xdr:nvSpPr>
      <xdr:spPr>
        <a:xfrm>
          <a:off x="8699500" y="705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77389</xdr:rowOff>
    </xdr:from>
    <xdr:to>
      <xdr:col>50</xdr:col>
      <xdr:colOff>114300</xdr:colOff>
      <xdr:row>41</xdr:row>
      <xdr:rowOff>77937</xdr:rowOff>
    </xdr:to>
    <xdr:cxnSp macro="">
      <xdr:nvCxnSpPr>
        <xdr:cNvPr id="135" name="直線コネクタ 134"/>
        <xdr:cNvCxnSpPr/>
      </xdr:nvCxnSpPr>
      <xdr:spPr>
        <a:xfrm flipV="1">
          <a:off x="8750300" y="7106839"/>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17711</xdr:rowOff>
    </xdr:from>
    <xdr:to>
      <xdr:col>41</xdr:col>
      <xdr:colOff>101600</xdr:colOff>
      <xdr:row>41</xdr:row>
      <xdr:rowOff>119311</xdr:rowOff>
    </xdr:to>
    <xdr:sp macro="" textlink="">
      <xdr:nvSpPr>
        <xdr:cNvPr id="136" name="楕円 135"/>
        <xdr:cNvSpPr/>
      </xdr:nvSpPr>
      <xdr:spPr>
        <a:xfrm>
          <a:off x="7810500" y="704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68511</xdr:rowOff>
    </xdr:from>
    <xdr:to>
      <xdr:col>45</xdr:col>
      <xdr:colOff>177800</xdr:colOff>
      <xdr:row>41</xdr:row>
      <xdr:rowOff>77937</xdr:rowOff>
    </xdr:to>
    <xdr:cxnSp macro="">
      <xdr:nvCxnSpPr>
        <xdr:cNvPr id="137" name="直線コネクタ 136"/>
        <xdr:cNvCxnSpPr/>
      </xdr:nvCxnSpPr>
      <xdr:spPr>
        <a:xfrm>
          <a:off x="7861300" y="7097961"/>
          <a:ext cx="889000" cy="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18519</xdr:rowOff>
    </xdr:from>
    <xdr:to>
      <xdr:col>36</xdr:col>
      <xdr:colOff>165100</xdr:colOff>
      <xdr:row>41</xdr:row>
      <xdr:rowOff>120119</xdr:rowOff>
    </xdr:to>
    <xdr:sp macro="" textlink="">
      <xdr:nvSpPr>
        <xdr:cNvPr id="138" name="楕円 137"/>
        <xdr:cNvSpPr/>
      </xdr:nvSpPr>
      <xdr:spPr>
        <a:xfrm>
          <a:off x="6921500" y="704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68511</xdr:rowOff>
    </xdr:from>
    <xdr:to>
      <xdr:col>41</xdr:col>
      <xdr:colOff>50800</xdr:colOff>
      <xdr:row>41</xdr:row>
      <xdr:rowOff>69319</xdr:rowOff>
    </xdr:to>
    <xdr:cxnSp macro="">
      <xdr:nvCxnSpPr>
        <xdr:cNvPr id="139" name="直線コネクタ 138"/>
        <xdr:cNvCxnSpPr/>
      </xdr:nvCxnSpPr>
      <xdr:spPr>
        <a:xfrm flipV="1">
          <a:off x="6972300" y="7097961"/>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33</xdr:row>
      <xdr:rowOff>76677</xdr:rowOff>
    </xdr:from>
    <xdr:ext cx="599010" cy="259045"/>
    <xdr:sp macro="" textlink="">
      <xdr:nvSpPr>
        <xdr:cNvPr id="140" name="n_1aveValue【道路】&#10;一人当たり延長"/>
        <xdr:cNvSpPr txBox="1"/>
      </xdr:nvSpPr>
      <xdr:spPr>
        <a:xfrm>
          <a:off x="9327094" y="573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33</xdr:row>
      <xdr:rowOff>113466</xdr:rowOff>
    </xdr:from>
    <xdr:ext cx="599010" cy="259045"/>
    <xdr:sp macro="" textlink="">
      <xdr:nvSpPr>
        <xdr:cNvPr id="141" name="n_2aveValue【道路】&#10;一人当たり延長"/>
        <xdr:cNvSpPr txBox="1"/>
      </xdr:nvSpPr>
      <xdr:spPr>
        <a:xfrm>
          <a:off x="8450794" y="577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33</xdr:row>
      <xdr:rowOff>131297</xdr:rowOff>
    </xdr:from>
    <xdr:ext cx="599010" cy="259045"/>
    <xdr:sp macro="" textlink="">
      <xdr:nvSpPr>
        <xdr:cNvPr id="142" name="n_3aveValue【道路】&#10;一人当たり延長"/>
        <xdr:cNvSpPr txBox="1"/>
      </xdr:nvSpPr>
      <xdr:spPr>
        <a:xfrm>
          <a:off x="7561794" y="578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35056</xdr:rowOff>
    </xdr:from>
    <xdr:ext cx="534377" cy="259045"/>
    <xdr:sp macro="" textlink="">
      <xdr:nvSpPr>
        <xdr:cNvPr id="143" name="n_4aveValue【道路】&#10;一人当たり延長"/>
        <xdr:cNvSpPr txBox="1"/>
      </xdr:nvSpPr>
      <xdr:spPr>
        <a:xfrm>
          <a:off x="6705111" y="672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119316</xdr:rowOff>
    </xdr:from>
    <xdr:ext cx="534377" cy="259045"/>
    <xdr:sp macro="" textlink="">
      <xdr:nvSpPr>
        <xdr:cNvPr id="144" name="n_1mainValue【道路】&#10;一人当たり延長"/>
        <xdr:cNvSpPr txBox="1"/>
      </xdr:nvSpPr>
      <xdr:spPr>
        <a:xfrm>
          <a:off x="9359411" y="714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119864</xdr:rowOff>
    </xdr:from>
    <xdr:ext cx="534377" cy="259045"/>
    <xdr:sp macro="" textlink="">
      <xdr:nvSpPr>
        <xdr:cNvPr id="145" name="n_2mainValue【道路】&#10;一人当たり延長"/>
        <xdr:cNvSpPr txBox="1"/>
      </xdr:nvSpPr>
      <xdr:spPr>
        <a:xfrm>
          <a:off x="8483111" y="71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110438</xdr:rowOff>
    </xdr:from>
    <xdr:ext cx="534377" cy="259045"/>
    <xdr:sp macro="" textlink="">
      <xdr:nvSpPr>
        <xdr:cNvPr id="146" name="n_3mainValue【道路】&#10;一人当たり延長"/>
        <xdr:cNvSpPr txBox="1"/>
      </xdr:nvSpPr>
      <xdr:spPr>
        <a:xfrm>
          <a:off x="7594111" y="713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111246</xdr:rowOff>
    </xdr:from>
    <xdr:ext cx="534377" cy="259045"/>
    <xdr:sp macro="" textlink="">
      <xdr:nvSpPr>
        <xdr:cNvPr id="147" name="n_4mainValue【道路】&#10;一人当たり延長"/>
        <xdr:cNvSpPr txBox="1"/>
      </xdr:nvSpPr>
      <xdr:spPr>
        <a:xfrm>
          <a:off x="6705111" y="71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83837</xdr:rowOff>
    </xdr:from>
    <xdr:ext cx="405111" cy="259045"/>
    <xdr:sp macro="" textlink="">
      <xdr:nvSpPr>
        <xdr:cNvPr id="176" name="【橋りょう・トンネル】&#10;有形固定資産減価償却率平均値テキスト"/>
        <xdr:cNvSpPr txBox="1"/>
      </xdr:nvSpPr>
      <xdr:spPr>
        <a:xfrm>
          <a:off x="4673600" y="10713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12065</xdr:rowOff>
    </xdr:from>
    <xdr:to>
      <xdr:col>20</xdr:col>
      <xdr:colOff>38100</xdr:colOff>
      <xdr:row>62</xdr:row>
      <xdr:rowOff>113665</xdr:rowOff>
    </xdr:to>
    <xdr:sp macro="" textlink="">
      <xdr:nvSpPr>
        <xdr:cNvPr id="178" name="フローチャート: 判断 177"/>
        <xdr:cNvSpPr/>
      </xdr:nvSpPr>
      <xdr:spPr>
        <a:xfrm>
          <a:off x="3746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4445</xdr:rowOff>
    </xdr:from>
    <xdr:to>
      <xdr:col>15</xdr:col>
      <xdr:colOff>101600</xdr:colOff>
      <xdr:row>62</xdr:row>
      <xdr:rowOff>106045</xdr:rowOff>
    </xdr:to>
    <xdr:sp macro="" textlink="">
      <xdr:nvSpPr>
        <xdr:cNvPr id="179" name="フローチャート: 判断 178"/>
        <xdr:cNvSpPr/>
      </xdr:nvSpPr>
      <xdr:spPr>
        <a:xfrm>
          <a:off x="28575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124460</xdr:rowOff>
    </xdr:from>
    <xdr:to>
      <xdr:col>10</xdr:col>
      <xdr:colOff>165100</xdr:colOff>
      <xdr:row>62</xdr:row>
      <xdr:rowOff>54610</xdr:rowOff>
    </xdr:to>
    <xdr:sp macro="" textlink="">
      <xdr:nvSpPr>
        <xdr:cNvPr id="180" name="フローチャート: 判断 179"/>
        <xdr:cNvSpPr/>
      </xdr:nvSpPr>
      <xdr:spPr>
        <a:xfrm>
          <a:off x="1968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120650</xdr:rowOff>
    </xdr:from>
    <xdr:to>
      <xdr:col>6</xdr:col>
      <xdr:colOff>38100</xdr:colOff>
      <xdr:row>62</xdr:row>
      <xdr:rowOff>50800</xdr:rowOff>
    </xdr:to>
    <xdr:sp macro="" textlink="">
      <xdr:nvSpPr>
        <xdr:cNvPr id="181" name="フローチャート: 判断 180"/>
        <xdr:cNvSpPr/>
      </xdr:nvSpPr>
      <xdr:spPr>
        <a:xfrm>
          <a:off x="107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80645</xdr:rowOff>
    </xdr:from>
    <xdr:to>
      <xdr:col>24</xdr:col>
      <xdr:colOff>114300</xdr:colOff>
      <xdr:row>63</xdr:row>
      <xdr:rowOff>10795</xdr:rowOff>
    </xdr:to>
    <xdr:sp macro="" textlink="">
      <xdr:nvSpPr>
        <xdr:cNvPr id="187" name="楕円 186"/>
        <xdr:cNvSpPr/>
      </xdr:nvSpPr>
      <xdr:spPr>
        <a:xfrm>
          <a:off x="45847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103522</xdr:rowOff>
    </xdr:from>
    <xdr:ext cx="405111" cy="259045"/>
    <xdr:sp macro="" textlink="">
      <xdr:nvSpPr>
        <xdr:cNvPr id="188" name="【橋りょう・トンネル】&#10;有形固定資産減価償却率該当値テキスト"/>
        <xdr:cNvSpPr txBox="1"/>
      </xdr:nvSpPr>
      <xdr:spPr>
        <a:xfrm>
          <a:off x="4673600" y="10561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48260</xdr:rowOff>
    </xdr:from>
    <xdr:to>
      <xdr:col>20</xdr:col>
      <xdr:colOff>38100</xdr:colOff>
      <xdr:row>62</xdr:row>
      <xdr:rowOff>149860</xdr:rowOff>
    </xdr:to>
    <xdr:sp macro="" textlink="">
      <xdr:nvSpPr>
        <xdr:cNvPr id="189" name="楕円 188"/>
        <xdr:cNvSpPr/>
      </xdr:nvSpPr>
      <xdr:spPr>
        <a:xfrm>
          <a:off x="3746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99060</xdr:rowOff>
    </xdr:from>
    <xdr:to>
      <xdr:col>24</xdr:col>
      <xdr:colOff>63500</xdr:colOff>
      <xdr:row>62</xdr:row>
      <xdr:rowOff>131445</xdr:rowOff>
    </xdr:to>
    <xdr:cxnSp macro="">
      <xdr:nvCxnSpPr>
        <xdr:cNvPr id="190" name="直線コネクタ 189"/>
        <xdr:cNvCxnSpPr/>
      </xdr:nvCxnSpPr>
      <xdr:spPr>
        <a:xfrm>
          <a:off x="3797300" y="107289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15875</xdr:rowOff>
    </xdr:from>
    <xdr:to>
      <xdr:col>15</xdr:col>
      <xdr:colOff>101600</xdr:colOff>
      <xdr:row>62</xdr:row>
      <xdr:rowOff>117475</xdr:rowOff>
    </xdr:to>
    <xdr:sp macro="" textlink="">
      <xdr:nvSpPr>
        <xdr:cNvPr id="191" name="楕円 190"/>
        <xdr:cNvSpPr/>
      </xdr:nvSpPr>
      <xdr:spPr>
        <a:xfrm>
          <a:off x="2857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66675</xdr:rowOff>
    </xdr:from>
    <xdr:to>
      <xdr:col>19</xdr:col>
      <xdr:colOff>177800</xdr:colOff>
      <xdr:row>62</xdr:row>
      <xdr:rowOff>99060</xdr:rowOff>
    </xdr:to>
    <xdr:cxnSp macro="">
      <xdr:nvCxnSpPr>
        <xdr:cNvPr id="192" name="直線コネクタ 191"/>
        <xdr:cNvCxnSpPr/>
      </xdr:nvCxnSpPr>
      <xdr:spPr>
        <a:xfrm>
          <a:off x="2908300" y="106965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109220</xdr:rowOff>
    </xdr:from>
    <xdr:to>
      <xdr:col>10</xdr:col>
      <xdr:colOff>165100</xdr:colOff>
      <xdr:row>62</xdr:row>
      <xdr:rowOff>39370</xdr:rowOff>
    </xdr:to>
    <xdr:sp macro="" textlink="">
      <xdr:nvSpPr>
        <xdr:cNvPr id="193" name="楕円 192"/>
        <xdr:cNvSpPr/>
      </xdr:nvSpPr>
      <xdr:spPr>
        <a:xfrm>
          <a:off x="1968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160020</xdr:rowOff>
    </xdr:from>
    <xdr:to>
      <xdr:col>15</xdr:col>
      <xdr:colOff>50800</xdr:colOff>
      <xdr:row>62</xdr:row>
      <xdr:rowOff>66675</xdr:rowOff>
    </xdr:to>
    <xdr:cxnSp macro="">
      <xdr:nvCxnSpPr>
        <xdr:cNvPr id="194" name="直線コネクタ 193"/>
        <xdr:cNvCxnSpPr/>
      </xdr:nvCxnSpPr>
      <xdr:spPr>
        <a:xfrm>
          <a:off x="2019300" y="1061847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76835</xdr:rowOff>
    </xdr:from>
    <xdr:to>
      <xdr:col>6</xdr:col>
      <xdr:colOff>38100</xdr:colOff>
      <xdr:row>62</xdr:row>
      <xdr:rowOff>6985</xdr:rowOff>
    </xdr:to>
    <xdr:sp macro="" textlink="">
      <xdr:nvSpPr>
        <xdr:cNvPr id="195" name="楕円 194"/>
        <xdr:cNvSpPr/>
      </xdr:nvSpPr>
      <xdr:spPr>
        <a:xfrm>
          <a:off x="1079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127635</xdr:rowOff>
    </xdr:from>
    <xdr:to>
      <xdr:col>10</xdr:col>
      <xdr:colOff>114300</xdr:colOff>
      <xdr:row>61</xdr:row>
      <xdr:rowOff>160020</xdr:rowOff>
    </xdr:to>
    <xdr:cxnSp macro="">
      <xdr:nvCxnSpPr>
        <xdr:cNvPr id="196" name="直線コネクタ 195"/>
        <xdr:cNvCxnSpPr/>
      </xdr:nvCxnSpPr>
      <xdr:spPr>
        <a:xfrm>
          <a:off x="1130300" y="105860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130192</xdr:rowOff>
    </xdr:from>
    <xdr:ext cx="405111" cy="259045"/>
    <xdr:sp macro="" textlink="">
      <xdr:nvSpPr>
        <xdr:cNvPr id="197" name="n_1aveValue【橋りょう・トンネル】&#10;有形固定資産減価償却率"/>
        <xdr:cNvSpPr txBox="1"/>
      </xdr:nvSpPr>
      <xdr:spPr>
        <a:xfrm>
          <a:off x="3582044" y="10417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122572</xdr:rowOff>
    </xdr:from>
    <xdr:ext cx="405111" cy="259045"/>
    <xdr:sp macro="" textlink="">
      <xdr:nvSpPr>
        <xdr:cNvPr id="198" name="n_2aveValue【橋りょう・トンネル】&#10;有形固定資産減価償却率"/>
        <xdr:cNvSpPr txBox="1"/>
      </xdr:nvSpPr>
      <xdr:spPr>
        <a:xfrm>
          <a:off x="2705744" y="1040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45737</xdr:rowOff>
    </xdr:from>
    <xdr:ext cx="405111" cy="259045"/>
    <xdr:sp macro="" textlink="">
      <xdr:nvSpPr>
        <xdr:cNvPr id="199" name="n_3aveValue【橋りょう・トンネル】&#10;有形固定資産減価償却率"/>
        <xdr:cNvSpPr txBox="1"/>
      </xdr:nvSpPr>
      <xdr:spPr>
        <a:xfrm>
          <a:off x="18167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41927</xdr:rowOff>
    </xdr:from>
    <xdr:ext cx="405111" cy="259045"/>
    <xdr:sp macro="" textlink="">
      <xdr:nvSpPr>
        <xdr:cNvPr id="200" name="n_4aveValue【橋りょう・トンネル】&#10;有形固定資産減価償却率"/>
        <xdr:cNvSpPr txBox="1"/>
      </xdr:nvSpPr>
      <xdr:spPr>
        <a:xfrm>
          <a:off x="927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140987</xdr:rowOff>
    </xdr:from>
    <xdr:ext cx="405111" cy="259045"/>
    <xdr:sp macro="" textlink="">
      <xdr:nvSpPr>
        <xdr:cNvPr id="201" name="n_1mainValue【橋りょう・トンネル】&#10;有形固定資産減価償却率"/>
        <xdr:cNvSpPr txBox="1"/>
      </xdr:nvSpPr>
      <xdr:spPr>
        <a:xfrm>
          <a:off x="3582044"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108602</xdr:rowOff>
    </xdr:from>
    <xdr:ext cx="405111" cy="259045"/>
    <xdr:sp macro="" textlink="">
      <xdr:nvSpPr>
        <xdr:cNvPr id="202" name="n_2mainValue【橋りょう・トンネル】&#10;有形固定資産減価償却率"/>
        <xdr:cNvSpPr txBox="1"/>
      </xdr:nvSpPr>
      <xdr:spPr>
        <a:xfrm>
          <a:off x="27057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55897</xdr:rowOff>
    </xdr:from>
    <xdr:ext cx="405111" cy="259045"/>
    <xdr:sp macro="" textlink="">
      <xdr:nvSpPr>
        <xdr:cNvPr id="203" name="n_3mainValue【橋りょう・トンネル】&#10;有形固定資産減価償却率"/>
        <xdr:cNvSpPr txBox="1"/>
      </xdr:nvSpPr>
      <xdr:spPr>
        <a:xfrm>
          <a:off x="1816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23512</xdr:rowOff>
    </xdr:from>
    <xdr:ext cx="405111" cy="259045"/>
    <xdr:sp macro="" textlink="">
      <xdr:nvSpPr>
        <xdr:cNvPr id="204" name="n_4mainValue【橋りょう・トンネル】&#10;有形固定資産減価償却率"/>
        <xdr:cNvSpPr txBox="1"/>
      </xdr:nvSpPr>
      <xdr:spPr>
        <a:xfrm>
          <a:off x="927744" y="1031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30" name="直線コネクタ 229"/>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31" name="【橋りょう・トンネル】&#10;一人当たり有形固定資産（償却資産）額最小値テキスト"/>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32" name="直線コネクタ 231"/>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33" name="【橋りょう・トンネル】&#10;一人当たり有形固定資産（償却資産）額最大値テキスト"/>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4" name="直線コネクタ 233"/>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85481</xdr:rowOff>
    </xdr:from>
    <xdr:ext cx="690189" cy="259045"/>
    <xdr:sp macro="" textlink="">
      <xdr:nvSpPr>
        <xdr:cNvPr id="235" name="【橋りょう・トンネル】&#10;一人当たり有形固定資産（償却資産）額平均値テキスト"/>
        <xdr:cNvSpPr txBox="1"/>
      </xdr:nvSpPr>
      <xdr:spPr>
        <a:xfrm>
          <a:off x="10515600" y="10715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6" name="フローチャート: 判断 235"/>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163385</xdr:rowOff>
    </xdr:from>
    <xdr:to>
      <xdr:col>50</xdr:col>
      <xdr:colOff>165100</xdr:colOff>
      <xdr:row>64</xdr:row>
      <xdr:rowOff>93535</xdr:rowOff>
    </xdr:to>
    <xdr:sp macro="" textlink="">
      <xdr:nvSpPr>
        <xdr:cNvPr id="237" name="フローチャート: 判断 236"/>
        <xdr:cNvSpPr/>
      </xdr:nvSpPr>
      <xdr:spPr>
        <a:xfrm>
          <a:off x="9588500" y="1096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3480</xdr:rowOff>
    </xdr:from>
    <xdr:to>
      <xdr:col>46</xdr:col>
      <xdr:colOff>38100</xdr:colOff>
      <xdr:row>64</xdr:row>
      <xdr:rowOff>105080</xdr:rowOff>
    </xdr:to>
    <xdr:sp macro="" textlink="">
      <xdr:nvSpPr>
        <xdr:cNvPr id="238" name="フローチャート: 判断 237"/>
        <xdr:cNvSpPr/>
      </xdr:nvSpPr>
      <xdr:spPr>
        <a:xfrm>
          <a:off x="8699500" y="109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162496</xdr:rowOff>
    </xdr:from>
    <xdr:to>
      <xdr:col>41</xdr:col>
      <xdr:colOff>101600</xdr:colOff>
      <xdr:row>64</xdr:row>
      <xdr:rowOff>92646</xdr:rowOff>
    </xdr:to>
    <xdr:sp macro="" textlink="">
      <xdr:nvSpPr>
        <xdr:cNvPr id="239" name="フローチャート: 判断 238"/>
        <xdr:cNvSpPr/>
      </xdr:nvSpPr>
      <xdr:spPr>
        <a:xfrm>
          <a:off x="7810500" y="1096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157126</xdr:rowOff>
    </xdr:from>
    <xdr:to>
      <xdr:col>36</xdr:col>
      <xdr:colOff>165100</xdr:colOff>
      <xdr:row>64</xdr:row>
      <xdr:rowOff>87276</xdr:rowOff>
    </xdr:to>
    <xdr:sp macro="" textlink="">
      <xdr:nvSpPr>
        <xdr:cNvPr id="240" name="フローチャート: 判断 239"/>
        <xdr:cNvSpPr/>
      </xdr:nvSpPr>
      <xdr:spPr>
        <a:xfrm>
          <a:off x="6921500" y="109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68032</xdr:rowOff>
    </xdr:from>
    <xdr:to>
      <xdr:col>55</xdr:col>
      <xdr:colOff>50800</xdr:colOff>
      <xdr:row>63</xdr:row>
      <xdr:rowOff>169632</xdr:rowOff>
    </xdr:to>
    <xdr:sp macro="" textlink="">
      <xdr:nvSpPr>
        <xdr:cNvPr id="246" name="楕円 245"/>
        <xdr:cNvSpPr/>
      </xdr:nvSpPr>
      <xdr:spPr>
        <a:xfrm>
          <a:off x="10426700" y="108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46459</xdr:rowOff>
    </xdr:from>
    <xdr:ext cx="690189" cy="259045"/>
    <xdr:sp macro="" textlink="">
      <xdr:nvSpPr>
        <xdr:cNvPr id="247" name="【橋りょう・トンネル】&#10;一人当たり有形固定資産（償却資産）額該当値テキスト"/>
        <xdr:cNvSpPr txBox="1"/>
      </xdr:nvSpPr>
      <xdr:spPr>
        <a:xfrm>
          <a:off x="10515600" y="10847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71172</xdr:rowOff>
    </xdr:from>
    <xdr:to>
      <xdr:col>50</xdr:col>
      <xdr:colOff>165100</xdr:colOff>
      <xdr:row>64</xdr:row>
      <xdr:rowOff>1322</xdr:rowOff>
    </xdr:to>
    <xdr:sp macro="" textlink="">
      <xdr:nvSpPr>
        <xdr:cNvPr id="248" name="楕円 247"/>
        <xdr:cNvSpPr/>
      </xdr:nvSpPr>
      <xdr:spPr>
        <a:xfrm>
          <a:off x="9588500" y="1087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118832</xdr:rowOff>
    </xdr:from>
    <xdr:to>
      <xdr:col>55</xdr:col>
      <xdr:colOff>0</xdr:colOff>
      <xdr:row>63</xdr:row>
      <xdr:rowOff>121972</xdr:rowOff>
    </xdr:to>
    <xdr:cxnSp macro="">
      <xdr:nvCxnSpPr>
        <xdr:cNvPr id="249" name="直線コネクタ 248"/>
        <xdr:cNvCxnSpPr/>
      </xdr:nvCxnSpPr>
      <xdr:spPr>
        <a:xfrm flipV="1">
          <a:off x="9639300" y="10920182"/>
          <a:ext cx="838200" cy="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71914</xdr:rowOff>
    </xdr:from>
    <xdr:to>
      <xdr:col>46</xdr:col>
      <xdr:colOff>38100</xdr:colOff>
      <xdr:row>64</xdr:row>
      <xdr:rowOff>2064</xdr:rowOff>
    </xdr:to>
    <xdr:sp macro="" textlink="">
      <xdr:nvSpPr>
        <xdr:cNvPr id="250" name="楕円 249"/>
        <xdr:cNvSpPr/>
      </xdr:nvSpPr>
      <xdr:spPr>
        <a:xfrm>
          <a:off x="8699500" y="1087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121972</xdr:rowOff>
    </xdr:from>
    <xdr:to>
      <xdr:col>50</xdr:col>
      <xdr:colOff>114300</xdr:colOff>
      <xdr:row>63</xdr:row>
      <xdr:rowOff>122714</xdr:rowOff>
    </xdr:to>
    <xdr:cxnSp macro="">
      <xdr:nvCxnSpPr>
        <xdr:cNvPr id="251" name="直線コネクタ 250"/>
        <xdr:cNvCxnSpPr/>
      </xdr:nvCxnSpPr>
      <xdr:spPr>
        <a:xfrm flipV="1">
          <a:off x="8750300" y="10923322"/>
          <a:ext cx="8890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30452</xdr:rowOff>
    </xdr:from>
    <xdr:to>
      <xdr:col>41</xdr:col>
      <xdr:colOff>101600</xdr:colOff>
      <xdr:row>63</xdr:row>
      <xdr:rowOff>132052</xdr:rowOff>
    </xdr:to>
    <xdr:sp macro="" textlink="">
      <xdr:nvSpPr>
        <xdr:cNvPr id="252" name="楕円 251"/>
        <xdr:cNvSpPr/>
      </xdr:nvSpPr>
      <xdr:spPr>
        <a:xfrm>
          <a:off x="7810500" y="1083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81252</xdr:rowOff>
    </xdr:from>
    <xdr:to>
      <xdr:col>45</xdr:col>
      <xdr:colOff>177800</xdr:colOff>
      <xdr:row>63</xdr:row>
      <xdr:rowOff>122714</xdr:rowOff>
    </xdr:to>
    <xdr:cxnSp macro="">
      <xdr:nvCxnSpPr>
        <xdr:cNvPr id="253" name="直線コネクタ 252"/>
        <xdr:cNvCxnSpPr/>
      </xdr:nvCxnSpPr>
      <xdr:spPr>
        <a:xfrm>
          <a:off x="7861300" y="10882602"/>
          <a:ext cx="889000" cy="4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31724</xdr:rowOff>
    </xdr:from>
    <xdr:to>
      <xdr:col>36</xdr:col>
      <xdr:colOff>165100</xdr:colOff>
      <xdr:row>63</xdr:row>
      <xdr:rowOff>133324</xdr:rowOff>
    </xdr:to>
    <xdr:sp macro="" textlink="">
      <xdr:nvSpPr>
        <xdr:cNvPr id="254" name="楕円 253"/>
        <xdr:cNvSpPr/>
      </xdr:nvSpPr>
      <xdr:spPr>
        <a:xfrm>
          <a:off x="6921500" y="1083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81252</xdr:rowOff>
    </xdr:from>
    <xdr:to>
      <xdr:col>41</xdr:col>
      <xdr:colOff>50800</xdr:colOff>
      <xdr:row>63</xdr:row>
      <xdr:rowOff>82524</xdr:rowOff>
    </xdr:to>
    <xdr:cxnSp macro="">
      <xdr:nvCxnSpPr>
        <xdr:cNvPr id="255" name="直線コネクタ 254"/>
        <xdr:cNvCxnSpPr/>
      </xdr:nvCxnSpPr>
      <xdr:spPr>
        <a:xfrm flipV="1">
          <a:off x="6972300" y="10882602"/>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84662</xdr:rowOff>
    </xdr:from>
    <xdr:ext cx="599010" cy="259045"/>
    <xdr:sp macro="" textlink="">
      <xdr:nvSpPr>
        <xdr:cNvPr id="256" name="n_1aveValue【橋りょう・トンネル】&#10;一人当たり有形固定資産（償却資産）額"/>
        <xdr:cNvSpPr txBox="1"/>
      </xdr:nvSpPr>
      <xdr:spPr>
        <a:xfrm>
          <a:off x="9327095" y="11057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96207</xdr:rowOff>
    </xdr:from>
    <xdr:ext cx="599010" cy="259045"/>
    <xdr:sp macro="" textlink="">
      <xdr:nvSpPr>
        <xdr:cNvPr id="257" name="n_2aveValue【橋りょう・トンネル】&#10;一人当たり有形固定資産（償却資産）額"/>
        <xdr:cNvSpPr txBox="1"/>
      </xdr:nvSpPr>
      <xdr:spPr>
        <a:xfrm>
          <a:off x="8450795" y="11069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83773</xdr:rowOff>
    </xdr:from>
    <xdr:ext cx="599010" cy="259045"/>
    <xdr:sp macro="" textlink="">
      <xdr:nvSpPr>
        <xdr:cNvPr id="258" name="n_3aveValue【橋りょう・トンネル】&#10;一人当たり有形固定資産（償却資産）額"/>
        <xdr:cNvSpPr txBox="1"/>
      </xdr:nvSpPr>
      <xdr:spPr>
        <a:xfrm>
          <a:off x="7561795" y="1105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78403</xdr:rowOff>
    </xdr:from>
    <xdr:ext cx="599010" cy="259045"/>
    <xdr:sp macro="" textlink="">
      <xdr:nvSpPr>
        <xdr:cNvPr id="259" name="n_4aveValue【橋りょう・トンネル】&#10;一人当たり有形固定資産（償却資産）額"/>
        <xdr:cNvSpPr txBox="1"/>
      </xdr:nvSpPr>
      <xdr:spPr>
        <a:xfrm>
          <a:off x="6672795" y="1105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17849</xdr:rowOff>
    </xdr:from>
    <xdr:ext cx="690189" cy="259045"/>
    <xdr:sp macro="" textlink="">
      <xdr:nvSpPr>
        <xdr:cNvPr id="260" name="n_1mainValue【橋りょう・トンネル】&#10;一人当たり有形固定資産（償却資産）額"/>
        <xdr:cNvSpPr txBox="1"/>
      </xdr:nvSpPr>
      <xdr:spPr>
        <a:xfrm>
          <a:off x="9281505" y="106477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18591</xdr:rowOff>
    </xdr:from>
    <xdr:ext cx="690189" cy="259045"/>
    <xdr:sp macro="" textlink="">
      <xdr:nvSpPr>
        <xdr:cNvPr id="261" name="n_2mainValue【橋りょう・トンネル】&#10;一人当たり有形固定資産（償却資産）額"/>
        <xdr:cNvSpPr txBox="1"/>
      </xdr:nvSpPr>
      <xdr:spPr>
        <a:xfrm>
          <a:off x="8405205" y="106484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148579</xdr:rowOff>
    </xdr:from>
    <xdr:ext cx="690189" cy="259045"/>
    <xdr:sp macro="" textlink="">
      <xdr:nvSpPr>
        <xdr:cNvPr id="262" name="n_3mainValue【橋りょう・トンネル】&#10;一人当たり有形固定資産（償却資産）額"/>
        <xdr:cNvSpPr txBox="1"/>
      </xdr:nvSpPr>
      <xdr:spPr>
        <a:xfrm>
          <a:off x="7516205" y="106070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149851</xdr:rowOff>
    </xdr:from>
    <xdr:ext cx="690189" cy="259045"/>
    <xdr:sp macro="" textlink="">
      <xdr:nvSpPr>
        <xdr:cNvPr id="263" name="n_4mainValue【橋りょう・トンネル】&#10;一人当たり有形固定資産（償却資産）額"/>
        <xdr:cNvSpPr txBox="1"/>
      </xdr:nvSpPr>
      <xdr:spPr>
        <a:xfrm>
          <a:off x="6627205" y="10608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88" name="直線コネクタ 287"/>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9"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90" name="直線コネクタ 289"/>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91" name="【公営住宅】&#10;有形固定資産減価償却率最大値テキスト"/>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92" name="直線コネクタ 291"/>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93" name="【公営住宅】&#10;有形固定資産減価償却率平均値テキスト"/>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4" name="フローチャート: 判断 293"/>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52070</xdr:rowOff>
    </xdr:from>
    <xdr:to>
      <xdr:col>20</xdr:col>
      <xdr:colOff>38100</xdr:colOff>
      <xdr:row>82</xdr:row>
      <xdr:rowOff>153670</xdr:rowOff>
    </xdr:to>
    <xdr:sp macro="" textlink="">
      <xdr:nvSpPr>
        <xdr:cNvPr id="295" name="フローチャート: 判断 294"/>
        <xdr:cNvSpPr/>
      </xdr:nvSpPr>
      <xdr:spPr>
        <a:xfrm>
          <a:off x="3746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96" name="フローチャート: 判断 295"/>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7" name="フローチャート: 判断 296"/>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120650</xdr:rowOff>
    </xdr:from>
    <xdr:to>
      <xdr:col>6</xdr:col>
      <xdr:colOff>38100</xdr:colOff>
      <xdr:row>85</xdr:row>
      <xdr:rowOff>50800</xdr:rowOff>
    </xdr:to>
    <xdr:sp macro="" textlink="">
      <xdr:nvSpPr>
        <xdr:cNvPr id="298" name="フローチャート: 判断 297"/>
        <xdr:cNvSpPr/>
      </xdr:nvSpPr>
      <xdr:spPr>
        <a:xfrm>
          <a:off x="1079500" y="1452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135889</xdr:rowOff>
    </xdr:from>
    <xdr:to>
      <xdr:col>24</xdr:col>
      <xdr:colOff>114300</xdr:colOff>
      <xdr:row>85</xdr:row>
      <xdr:rowOff>66039</xdr:rowOff>
    </xdr:to>
    <xdr:sp macro="" textlink="">
      <xdr:nvSpPr>
        <xdr:cNvPr id="304" name="楕円 303"/>
        <xdr:cNvSpPr/>
      </xdr:nvSpPr>
      <xdr:spPr>
        <a:xfrm>
          <a:off x="4584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114316</xdr:rowOff>
    </xdr:from>
    <xdr:ext cx="405111" cy="259045"/>
    <xdr:sp macro="" textlink="">
      <xdr:nvSpPr>
        <xdr:cNvPr id="305" name="【公営住宅】&#10;有形固定資産減価償却率該当値テキスト"/>
        <xdr:cNvSpPr txBox="1"/>
      </xdr:nvSpPr>
      <xdr:spPr>
        <a:xfrm>
          <a:off x="4673600"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132080</xdr:rowOff>
    </xdr:from>
    <xdr:to>
      <xdr:col>20</xdr:col>
      <xdr:colOff>38100</xdr:colOff>
      <xdr:row>85</xdr:row>
      <xdr:rowOff>62230</xdr:rowOff>
    </xdr:to>
    <xdr:sp macro="" textlink="">
      <xdr:nvSpPr>
        <xdr:cNvPr id="306" name="楕円 305"/>
        <xdr:cNvSpPr/>
      </xdr:nvSpPr>
      <xdr:spPr>
        <a:xfrm>
          <a:off x="3746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11430</xdr:rowOff>
    </xdr:from>
    <xdr:to>
      <xdr:col>24</xdr:col>
      <xdr:colOff>63500</xdr:colOff>
      <xdr:row>85</xdr:row>
      <xdr:rowOff>15239</xdr:rowOff>
    </xdr:to>
    <xdr:cxnSp macro="">
      <xdr:nvCxnSpPr>
        <xdr:cNvPr id="307" name="直線コネクタ 306"/>
        <xdr:cNvCxnSpPr/>
      </xdr:nvCxnSpPr>
      <xdr:spPr>
        <a:xfrm>
          <a:off x="3797300" y="145846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151130</xdr:rowOff>
    </xdr:from>
    <xdr:to>
      <xdr:col>15</xdr:col>
      <xdr:colOff>101600</xdr:colOff>
      <xdr:row>85</xdr:row>
      <xdr:rowOff>81280</xdr:rowOff>
    </xdr:to>
    <xdr:sp macro="" textlink="">
      <xdr:nvSpPr>
        <xdr:cNvPr id="308" name="楕円 307"/>
        <xdr:cNvSpPr/>
      </xdr:nvSpPr>
      <xdr:spPr>
        <a:xfrm>
          <a:off x="2857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11430</xdr:rowOff>
    </xdr:from>
    <xdr:to>
      <xdr:col>19</xdr:col>
      <xdr:colOff>177800</xdr:colOff>
      <xdr:row>85</xdr:row>
      <xdr:rowOff>30480</xdr:rowOff>
    </xdr:to>
    <xdr:cxnSp macro="">
      <xdr:nvCxnSpPr>
        <xdr:cNvPr id="309" name="直線コネクタ 308"/>
        <xdr:cNvCxnSpPr/>
      </xdr:nvCxnSpPr>
      <xdr:spPr>
        <a:xfrm flipV="1">
          <a:off x="2908300" y="145846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128270</xdr:rowOff>
    </xdr:from>
    <xdr:to>
      <xdr:col>10</xdr:col>
      <xdr:colOff>165100</xdr:colOff>
      <xdr:row>85</xdr:row>
      <xdr:rowOff>58420</xdr:rowOff>
    </xdr:to>
    <xdr:sp macro="" textlink="">
      <xdr:nvSpPr>
        <xdr:cNvPr id="310" name="楕円 309"/>
        <xdr:cNvSpPr/>
      </xdr:nvSpPr>
      <xdr:spPr>
        <a:xfrm>
          <a:off x="1968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7620</xdr:rowOff>
    </xdr:from>
    <xdr:to>
      <xdr:col>15</xdr:col>
      <xdr:colOff>50800</xdr:colOff>
      <xdr:row>85</xdr:row>
      <xdr:rowOff>30480</xdr:rowOff>
    </xdr:to>
    <xdr:cxnSp macro="">
      <xdr:nvCxnSpPr>
        <xdr:cNvPr id="311" name="直線コネクタ 310"/>
        <xdr:cNvCxnSpPr/>
      </xdr:nvCxnSpPr>
      <xdr:spPr>
        <a:xfrm>
          <a:off x="2019300" y="145808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105411</xdr:rowOff>
    </xdr:from>
    <xdr:to>
      <xdr:col>6</xdr:col>
      <xdr:colOff>38100</xdr:colOff>
      <xdr:row>85</xdr:row>
      <xdr:rowOff>35561</xdr:rowOff>
    </xdr:to>
    <xdr:sp macro="" textlink="">
      <xdr:nvSpPr>
        <xdr:cNvPr id="312" name="楕円 311"/>
        <xdr:cNvSpPr/>
      </xdr:nvSpPr>
      <xdr:spPr>
        <a:xfrm>
          <a:off x="1079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156211</xdr:rowOff>
    </xdr:from>
    <xdr:to>
      <xdr:col>10</xdr:col>
      <xdr:colOff>114300</xdr:colOff>
      <xdr:row>85</xdr:row>
      <xdr:rowOff>7620</xdr:rowOff>
    </xdr:to>
    <xdr:cxnSp macro="">
      <xdr:nvCxnSpPr>
        <xdr:cNvPr id="313" name="直線コネクタ 312"/>
        <xdr:cNvCxnSpPr/>
      </xdr:nvCxnSpPr>
      <xdr:spPr>
        <a:xfrm>
          <a:off x="1130300" y="145580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170197</xdr:rowOff>
    </xdr:from>
    <xdr:ext cx="405111" cy="259045"/>
    <xdr:sp macro="" textlink="">
      <xdr:nvSpPr>
        <xdr:cNvPr id="314" name="n_1aveValue【公営住宅】&#10;有形固定資産減価償却率"/>
        <xdr:cNvSpPr txBox="1"/>
      </xdr:nvSpPr>
      <xdr:spPr>
        <a:xfrm>
          <a:off x="35820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315" name="n_2aveValue【公営住宅】&#10;有形固定資産減価償却率"/>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6"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41927</xdr:rowOff>
    </xdr:from>
    <xdr:ext cx="405111" cy="259045"/>
    <xdr:sp macro="" textlink="">
      <xdr:nvSpPr>
        <xdr:cNvPr id="317" name="n_4aveValue【公営住宅】&#10;有形固定資産減価償却率"/>
        <xdr:cNvSpPr txBox="1"/>
      </xdr:nvSpPr>
      <xdr:spPr>
        <a:xfrm>
          <a:off x="927744"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53357</xdr:rowOff>
    </xdr:from>
    <xdr:ext cx="405111" cy="259045"/>
    <xdr:sp macro="" textlink="">
      <xdr:nvSpPr>
        <xdr:cNvPr id="318" name="n_1mainValue【公営住宅】&#10;有形固定資産減価償却率"/>
        <xdr:cNvSpPr txBox="1"/>
      </xdr:nvSpPr>
      <xdr:spPr>
        <a:xfrm>
          <a:off x="3582044"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72407</xdr:rowOff>
    </xdr:from>
    <xdr:ext cx="405111" cy="259045"/>
    <xdr:sp macro="" textlink="">
      <xdr:nvSpPr>
        <xdr:cNvPr id="319" name="n_2mainValue【公営住宅】&#10;有形固定資産減価償却率"/>
        <xdr:cNvSpPr txBox="1"/>
      </xdr:nvSpPr>
      <xdr:spPr>
        <a:xfrm>
          <a:off x="2705744"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49547</xdr:rowOff>
    </xdr:from>
    <xdr:ext cx="405111" cy="259045"/>
    <xdr:sp macro="" textlink="">
      <xdr:nvSpPr>
        <xdr:cNvPr id="320" name="n_3mainValue【公営住宅】&#10;有形固定資産減価償却率"/>
        <xdr:cNvSpPr txBox="1"/>
      </xdr:nvSpPr>
      <xdr:spPr>
        <a:xfrm>
          <a:off x="1816744"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52088</xdr:rowOff>
    </xdr:from>
    <xdr:ext cx="405111" cy="259045"/>
    <xdr:sp macro="" textlink="">
      <xdr:nvSpPr>
        <xdr:cNvPr id="321" name="n_4mainValue【公営住宅】&#10;有形固定資産減価償却率"/>
        <xdr:cNvSpPr txBox="1"/>
      </xdr:nvSpPr>
      <xdr:spPr>
        <a:xfrm>
          <a:off x="927744" y="14282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45" name="直線コネクタ 344"/>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46" name="【公営住宅】&#10;一人当たり面積最小値テキスト"/>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47" name="直線コネクタ 346"/>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48" name="【公営住宅】&#10;一人当たり面積最大値テキスト"/>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49" name="直線コネクタ 348"/>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109238</xdr:rowOff>
    </xdr:from>
    <xdr:ext cx="469744" cy="259045"/>
    <xdr:sp macro="" textlink="">
      <xdr:nvSpPr>
        <xdr:cNvPr id="350" name="【公営住宅】&#10;一人当たり面積平均値テキスト"/>
        <xdr:cNvSpPr txBox="1"/>
      </xdr:nvSpPr>
      <xdr:spPr>
        <a:xfrm>
          <a:off x="10515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51" name="フローチャート: 判断 350"/>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64136</xdr:rowOff>
    </xdr:from>
    <xdr:to>
      <xdr:col>50</xdr:col>
      <xdr:colOff>165100</xdr:colOff>
      <xdr:row>85</xdr:row>
      <xdr:rowOff>165736</xdr:rowOff>
    </xdr:to>
    <xdr:sp macro="" textlink="">
      <xdr:nvSpPr>
        <xdr:cNvPr id="352" name="フローチャート: 判断 351"/>
        <xdr:cNvSpPr/>
      </xdr:nvSpPr>
      <xdr:spPr>
        <a:xfrm>
          <a:off x="9588500" y="146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66039</xdr:rowOff>
    </xdr:from>
    <xdr:to>
      <xdr:col>46</xdr:col>
      <xdr:colOff>38100</xdr:colOff>
      <xdr:row>85</xdr:row>
      <xdr:rowOff>167639</xdr:rowOff>
    </xdr:to>
    <xdr:sp macro="" textlink="">
      <xdr:nvSpPr>
        <xdr:cNvPr id="353" name="フローチャート: 判断 352"/>
        <xdr:cNvSpPr/>
      </xdr:nvSpPr>
      <xdr:spPr>
        <a:xfrm>
          <a:off x="8699500" y="1463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65660</xdr:rowOff>
    </xdr:from>
    <xdr:to>
      <xdr:col>41</xdr:col>
      <xdr:colOff>101600</xdr:colOff>
      <xdr:row>85</xdr:row>
      <xdr:rowOff>167260</xdr:rowOff>
    </xdr:to>
    <xdr:sp macro="" textlink="">
      <xdr:nvSpPr>
        <xdr:cNvPr id="354" name="フローチャート: 判断 353"/>
        <xdr:cNvSpPr/>
      </xdr:nvSpPr>
      <xdr:spPr>
        <a:xfrm>
          <a:off x="7810500" y="1463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59689</xdr:rowOff>
    </xdr:from>
    <xdr:to>
      <xdr:col>36</xdr:col>
      <xdr:colOff>165100</xdr:colOff>
      <xdr:row>85</xdr:row>
      <xdr:rowOff>161289</xdr:rowOff>
    </xdr:to>
    <xdr:sp macro="" textlink="">
      <xdr:nvSpPr>
        <xdr:cNvPr id="355" name="フローチャート: 判断 354"/>
        <xdr:cNvSpPr/>
      </xdr:nvSpPr>
      <xdr:spPr>
        <a:xfrm>
          <a:off x="6921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146686</xdr:rowOff>
    </xdr:from>
    <xdr:to>
      <xdr:col>55</xdr:col>
      <xdr:colOff>50800</xdr:colOff>
      <xdr:row>86</xdr:row>
      <xdr:rowOff>76836</xdr:rowOff>
    </xdr:to>
    <xdr:sp macro="" textlink="">
      <xdr:nvSpPr>
        <xdr:cNvPr id="361" name="楕円 360"/>
        <xdr:cNvSpPr/>
      </xdr:nvSpPr>
      <xdr:spPr>
        <a:xfrm>
          <a:off x="10426700" y="1471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61613</xdr:rowOff>
    </xdr:from>
    <xdr:ext cx="469744" cy="259045"/>
    <xdr:sp macro="" textlink="">
      <xdr:nvSpPr>
        <xdr:cNvPr id="362" name="【公営住宅】&#10;一人当たり面積該当値テキスト"/>
        <xdr:cNvSpPr txBox="1"/>
      </xdr:nvSpPr>
      <xdr:spPr>
        <a:xfrm>
          <a:off x="10515600" y="1463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147320</xdr:rowOff>
    </xdr:from>
    <xdr:to>
      <xdr:col>50</xdr:col>
      <xdr:colOff>165100</xdr:colOff>
      <xdr:row>86</xdr:row>
      <xdr:rowOff>77470</xdr:rowOff>
    </xdr:to>
    <xdr:sp macro="" textlink="">
      <xdr:nvSpPr>
        <xdr:cNvPr id="363" name="楕円 362"/>
        <xdr:cNvSpPr/>
      </xdr:nvSpPr>
      <xdr:spPr>
        <a:xfrm>
          <a:off x="9588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26036</xdr:rowOff>
    </xdr:from>
    <xdr:to>
      <xdr:col>55</xdr:col>
      <xdr:colOff>0</xdr:colOff>
      <xdr:row>86</xdr:row>
      <xdr:rowOff>26670</xdr:rowOff>
    </xdr:to>
    <xdr:cxnSp macro="">
      <xdr:nvCxnSpPr>
        <xdr:cNvPr id="364" name="直線コネクタ 363"/>
        <xdr:cNvCxnSpPr/>
      </xdr:nvCxnSpPr>
      <xdr:spPr>
        <a:xfrm flipV="1">
          <a:off x="9639300" y="14770736"/>
          <a:ext cx="8382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147701</xdr:rowOff>
    </xdr:from>
    <xdr:to>
      <xdr:col>46</xdr:col>
      <xdr:colOff>38100</xdr:colOff>
      <xdr:row>86</xdr:row>
      <xdr:rowOff>77851</xdr:rowOff>
    </xdr:to>
    <xdr:sp macro="" textlink="">
      <xdr:nvSpPr>
        <xdr:cNvPr id="365" name="楕円 364"/>
        <xdr:cNvSpPr/>
      </xdr:nvSpPr>
      <xdr:spPr>
        <a:xfrm>
          <a:off x="8699500" y="1472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26670</xdr:rowOff>
    </xdr:from>
    <xdr:to>
      <xdr:col>50</xdr:col>
      <xdr:colOff>114300</xdr:colOff>
      <xdr:row>86</xdr:row>
      <xdr:rowOff>27051</xdr:rowOff>
    </xdr:to>
    <xdr:cxnSp macro="">
      <xdr:nvCxnSpPr>
        <xdr:cNvPr id="366" name="直線コネクタ 365"/>
        <xdr:cNvCxnSpPr/>
      </xdr:nvCxnSpPr>
      <xdr:spPr>
        <a:xfrm flipV="1">
          <a:off x="8750300" y="1477137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148971</xdr:rowOff>
    </xdr:from>
    <xdr:to>
      <xdr:col>41</xdr:col>
      <xdr:colOff>101600</xdr:colOff>
      <xdr:row>86</xdr:row>
      <xdr:rowOff>79121</xdr:rowOff>
    </xdr:to>
    <xdr:sp macro="" textlink="">
      <xdr:nvSpPr>
        <xdr:cNvPr id="367" name="楕円 366"/>
        <xdr:cNvSpPr/>
      </xdr:nvSpPr>
      <xdr:spPr>
        <a:xfrm>
          <a:off x="7810500" y="1472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27051</xdr:rowOff>
    </xdr:from>
    <xdr:to>
      <xdr:col>45</xdr:col>
      <xdr:colOff>177800</xdr:colOff>
      <xdr:row>86</xdr:row>
      <xdr:rowOff>28321</xdr:rowOff>
    </xdr:to>
    <xdr:cxnSp macro="">
      <xdr:nvCxnSpPr>
        <xdr:cNvPr id="368" name="直線コネクタ 367"/>
        <xdr:cNvCxnSpPr/>
      </xdr:nvCxnSpPr>
      <xdr:spPr>
        <a:xfrm flipV="1">
          <a:off x="7861300" y="14771751"/>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149606</xdr:rowOff>
    </xdr:from>
    <xdr:to>
      <xdr:col>36</xdr:col>
      <xdr:colOff>165100</xdr:colOff>
      <xdr:row>86</xdr:row>
      <xdr:rowOff>79756</xdr:rowOff>
    </xdr:to>
    <xdr:sp macro="" textlink="">
      <xdr:nvSpPr>
        <xdr:cNvPr id="369" name="楕円 368"/>
        <xdr:cNvSpPr/>
      </xdr:nvSpPr>
      <xdr:spPr>
        <a:xfrm>
          <a:off x="6921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28321</xdr:rowOff>
    </xdr:from>
    <xdr:to>
      <xdr:col>41</xdr:col>
      <xdr:colOff>50800</xdr:colOff>
      <xdr:row>86</xdr:row>
      <xdr:rowOff>28956</xdr:rowOff>
    </xdr:to>
    <xdr:cxnSp macro="">
      <xdr:nvCxnSpPr>
        <xdr:cNvPr id="370" name="直線コネクタ 369"/>
        <xdr:cNvCxnSpPr/>
      </xdr:nvCxnSpPr>
      <xdr:spPr>
        <a:xfrm flipV="1">
          <a:off x="6972300" y="14773021"/>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10813</xdr:rowOff>
    </xdr:from>
    <xdr:ext cx="469744" cy="259045"/>
    <xdr:sp macro="" textlink="">
      <xdr:nvSpPr>
        <xdr:cNvPr id="371" name="n_1aveValue【公営住宅】&#10;一人当たり面積"/>
        <xdr:cNvSpPr txBox="1"/>
      </xdr:nvSpPr>
      <xdr:spPr>
        <a:xfrm>
          <a:off x="9391727" y="144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12716</xdr:rowOff>
    </xdr:from>
    <xdr:ext cx="469744" cy="259045"/>
    <xdr:sp macro="" textlink="">
      <xdr:nvSpPr>
        <xdr:cNvPr id="372" name="n_2aveValue【公営住宅】&#10;一人当たり面積"/>
        <xdr:cNvSpPr txBox="1"/>
      </xdr:nvSpPr>
      <xdr:spPr>
        <a:xfrm>
          <a:off x="8515427" y="1441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12337</xdr:rowOff>
    </xdr:from>
    <xdr:ext cx="469744" cy="259045"/>
    <xdr:sp macro="" textlink="">
      <xdr:nvSpPr>
        <xdr:cNvPr id="373" name="n_3aveValue【公営住宅】&#10;一人当たり面積"/>
        <xdr:cNvSpPr txBox="1"/>
      </xdr:nvSpPr>
      <xdr:spPr>
        <a:xfrm>
          <a:off x="7626427" y="1441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6366</xdr:rowOff>
    </xdr:from>
    <xdr:ext cx="469744" cy="259045"/>
    <xdr:sp macro="" textlink="">
      <xdr:nvSpPr>
        <xdr:cNvPr id="374" name="n_4aveValue【公営住宅】&#10;一人当たり面積"/>
        <xdr:cNvSpPr txBox="1"/>
      </xdr:nvSpPr>
      <xdr:spPr>
        <a:xfrm>
          <a:off x="6737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68597</xdr:rowOff>
    </xdr:from>
    <xdr:ext cx="469744" cy="259045"/>
    <xdr:sp macro="" textlink="">
      <xdr:nvSpPr>
        <xdr:cNvPr id="375" name="n_1mainValue【公営住宅】&#10;一人当たり面積"/>
        <xdr:cNvSpPr txBox="1"/>
      </xdr:nvSpPr>
      <xdr:spPr>
        <a:xfrm>
          <a:off x="93917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68978</xdr:rowOff>
    </xdr:from>
    <xdr:ext cx="469744" cy="259045"/>
    <xdr:sp macro="" textlink="">
      <xdr:nvSpPr>
        <xdr:cNvPr id="376" name="n_2mainValue【公営住宅】&#10;一人当たり面積"/>
        <xdr:cNvSpPr txBox="1"/>
      </xdr:nvSpPr>
      <xdr:spPr>
        <a:xfrm>
          <a:off x="8515427" y="1481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70248</xdr:rowOff>
    </xdr:from>
    <xdr:ext cx="469744" cy="259045"/>
    <xdr:sp macro="" textlink="">
      <xdr:nvSpPr>
        <xdr:cNvPr id="377" name="n_3mainValue【公営住宅】&#10;一人当たり面積"/>
        <xdr:cNvSpPr txBox="1"/>
      </xdr:nvSpPr>
      <xdr:spPr>
        <a:xfrm>
          <a:off x="7626427"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70883</xdr:rowOff>
    </xdr:from>
    <xdr:ext cx="469744" cy="259045"/>
    <xdr:sp macro="" textlink="">
      <xdr:nvSpPr>
        <xdr:cNvPr id="378" name="n_4mainValue【公営住宅】&#10;一人当たり面積"/>
        <xdr:cNvSpPr txBox="1"/>
      </xdr:nvSpPr>
      <xdr:spPr>
        <a:xfrm>
          <a:off x="67374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420" name="直線コネクタ 419"/>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21" name="【認定こども園・幼稚園・保育所】&#10;有形固定資産減価償却率最小値テキスト"/>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22" name="直線コネクタ 421"/>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423" name="【認定こども園・幼稚園・保育所】&#10;有形固定資産減価償却率最大値テキスト"/>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4" name="直線コネクタ 42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38480</xdr:rowOff>
    </xdr:from>
    <xdr:ext cx="405111" cy="259045"/>
    <xdr:sp macro="" textlink="">
      <xdr:nvSpPr>
        <xdr:cNvPr id="425" name="【認定こども園・幼稚園・保育所】&#10;有形固定資産減価償却率平均値テキスト"/>
        <xdr:cNvSpPr txBox="1"/>
      </xdr:nvSpPr>
      <xdr:spPr>
        <a:xfrm>
          <a:off x="16357600" y="6382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426" name="フローチャート: 判断 425"/>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7" name="フローチャート: 判断 426"/>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8" name="フローチャート: 判断 427"/>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9" name="フローチャート: 判断 428"/>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30" name="フローチャート: 判断 429"/>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436" name="楕円 435"/>
        <xdr:cNvSpPr/>
      </xdr:nvSpPr>
      <xdr:spPr>
        <a:xfrm>
          <a:off x="162687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36484</xdr:rowOff>
    </xdr:from>
    <xdr:ext cx="405111" cy="259045"/>
    <xdr:sp macro="" textlink="">
      <xdr:nvSpPr>
        <xdr:cNvPr id="437" name="【認定こども園・幼稚園・保育所】&#10;有形固定資産減価償却率該当値テキスト"/>
        <xdr:cNvSpPr txBox="1"/>
      </xdr:nvSpPr>
      <xdr:spPr>
        <a:xfrm>
          <a:off x="16357600"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82550</xdr:rowOff>
    </xdr:from>
    <xdr:to>
      <xdr:col>81</xdr:col>
      <xdr:colOff>101600</xdr:colOff>
      <xdr:row>39</xdr:row>
      <xdr:rowOff>12700</xdr:rowOff>
    </xdr:to>
    <xdr:sp macro="" textlink="">
      <xdr:nvSpPr>
        <xdr:cNvPr id="438" name="楕円 437"/>
        <xdr:cNvSpPr/>
      </xdr:nvSpPr>
      <xdr:spPr>
        <a:xfrm>
          <a:off x="1543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108857</xdr:rowOff>
    </xdr:from>
    <xdr:to>
      <xdr:col>85</xdr:col>
      <xdr:colOff>127000</xdr:colOff>
      <xdr:row>38</xdr:row>
      <xdr:rowOff>133350</xdr:rowOff>
    </xdr:to>
    <xdr:cxnSp macro="">
      <xdr:nvCxnSpPr>
        <xdr:cNvPr id="439" name="直線コネクタ 438"/>
        <xdr:cNvCxnSpPr/>
      </xdr:nvCxnSpPr>
      <xdr:spPr>
        <a:xfrm flipV="1">
          <a:off x="15481300" y="662395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49893</xdr:rowOff>
    </xdr:from>
    <xdr:to>
      <xdr:col>76</xdr:col>
      <xdr:colOff>165100</xdr:colOff>
      <xdr:row>38</xdr:row>
      <xdr:rowOff>151493</xdr:rowOff>
    </xdr:to>
    <xdr:sp macro="" textlink="">
      <xdr:nvSpPr>
        <xdr:cNvPr id="440" name="楕円 439"/>
        <xdr:cNvSpPr/>
      </xdr:nvSpPr>
      <xdr:spPr>
        <a:xfrm>
          <a:off x="14541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100693</xdr:rowOff>
    </xdr:from>
    <xdr:to>
      <xdr:col>81</xdr:col>
      <xdr:colOff>50800</xdr:colOff>
      <xdr:row>38</xdr:row>
      <xdr:rowOff>133350</xdr:rowOff>
    </xdr:to>
    <xdr:cxnSp macro="">
      <xdr:nvCxnSpPr>
        <xdr:cNvPr id="441" name="直線コネクタ 440"/>
        <xdr:cNvCxnSpPr/>
      </xdr:nvCxnSpPr>
      <xdr:spPr>
        <a:xfrm>
          <a:off x="14592300" y="66157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147865</xdr:rowOff>
    </xdr:from>
    <xdr:to>
      <xdr:col>72</xdr:col>
      <xdr:colOff>38100</xdr:colOff>
      <xdr:row>39</xdr:row>
      <xdr:rowOff>78015</xdr:rowOff>
    </xdr:to>
    <xdr:sp macro="" textlink="">
      <xdr:nvSpPr>
        <xdr:cNvPr id="442" name="楕円 441"/>
        <xdr:cNvSpPr/>
      </xdr:nvSpPr>
      <xdr:spPr>
        <a:xfrm>
          <a:off x="13652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100693</xdr:rowOff>
    </xdr:from>
    <xdr:to>
      <xdr:col>76</xdr:col>
      <xdr:colOff>114300</xdr:colOff>
      <xdr:row>39</xdr:row>
      <xdr:rowOff>27215</xdr:rowOff>
    </xdr:to>
    <xdr:cxnSp macro="">
      <xdr:nvCxnSpPr>
        <xdr:cNvPr id="443" name="直線コネクタ 442"/>
        <xdr:cNvCxnSpPr/>
      </xdr:nvCxnSpPr>
      <xdr:spPr>
        <a:xfrm flipV="1">
          <a:off x="13703300" y="661579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90715</xdr:rowOff>
    </xdr:from>
    <xdr:to>
      <xdr:col>67</xdr:col>
      <xdr:colOff>101600</xdr:colOff>
      <xdr:row>39</xdr:row>
      <xdr:rowOff>20865</xdr:rowOff>
    </xdr:to>
    <xdr:sp macro="" textlink="">
      <xdr:nvSpPr>
        <xdr:cNvPr id="444" name="楕円 443"/>
        <xdr:cNvSpPr/>
      </xdr:nvSpPr>
      <xdr:spPr>
        <a:xfrm>
          <a:off x="12763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141515</xdr:rowOff>
    </xdr:from>
    <xdr:to>
      <xdr:col>71</xdr:col>
      <xdr:colOff>177800</xdr:colOff>
      <xdr:row>39</xdr:row>
      <xdr:rowOff>27215</xdr:rowOff>
    </xdr:to>
    <xdr:cxnSp macro="">
      <xdr:nvCxnSpPr>
        <xdr:cNvPr id="445" name="直線コネクタ 444"/>
        <xdr:cNvCxnSpPr/>
      </xdr:nvCxnSpPr>
      <xdr:spPr>
        <a:xfrm>
          <a:off x="12814300" y="66566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55353</xdr:rowOff>
    </xdr:from>
    <xdr:ext cx="405111" cy="259045"/>
    <xdr:sp macro="" textlink="">
      <xdr:nvSpPr>
        <xdr:cNvPr id="446" name="n_1aveValue【認定こども園・幼稚園・保育所】&#10;有形固定資産減価償却率"/>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447" name="n_2aveValue【認定こども園・幼稚園・保育所】&#10;有形固定資産減価償却率"/>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448" name="n_3aveValue【認定こども園・幼稚園・保育所】&#10;有形固定資産減価償却率"/>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49" name="n_4aveValue【認定こども園・幼稚園・保育所】&#10;有形固定資産減価償却率"/>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3827</xdr:rowOff>
    </xdr:from>
    <xdr:ext cx="405111" cy="259045"/>
    <xdr:sp macro="" textlink="">
      <xdr:nvSpPr>
        <xdr:cNvPr id="450" name="n_1mainValue【認定こども園・幼稚園・保育所】&#10;有形固定資産減価償却率"/>
        <xdr:cNvSpPr txBox="1"/>
      </xdr:nvSpPr>
      <xdr:spPr>
        <a:xfrm>
          <a:off x="15266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142620</xdr:rowOff>
    </xdr:from>
    <xdr:ext cx="405111" cy="259045"/>
    <xdr:sp macro="" textlink="">
      <xdr:nvSpPr>
        <xdr:cNvPr id="451" name="n_2mainValue【認定こども園・幼稚園・保育所】&#10;有形固定資産減価償却率"/>
        <xdr:cNvSpPr txBox="1"/>
      </xdr:nvSpPr>
      <xdr:spPr>
        <a:xfrm>
          <a:off x="14389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452" name="n_3mainValue【認定こども園・幼稚園・保育所】&#10;有形固定資産減価償却率"/>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11992</xdr:rowOff>
    </xdr:from>
    <xdr:ext cx="405111" cy="259045"/>
    <xdr:sp macro="" textlink="">
      <xdr:nvSpPr>
        <xdr:cNvPr id="453" name="n_4mainValue【認定こども園・幼稚園・保育所】&#10;有形固定資産減価償却率"/>
        <xdr:cNvSpPr txBox="1"/>
      </xdr:nvSpPr>
      <xdr:spPr>
        <a:xfrm>
          <a:off x="12611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479" name="直線コネクタ 478"/>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80" name="【認定こども園・幼稚園・保育所】&#10;一人当たり面積最小値テキスト"/>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81" name="直線コネクタ 480"/>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482" name="【認定こども園・幼稚園・保育所】&#10;一人当たり面積最大値テキスト"/>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483" name="直線コネクタ 482"/>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63154</xdr:rowOff>
    </xdr:from>
    <xdr:ext cx="469744" cy="259045"/>
    <xdr:sp macro="" textlink="">
      <xdr:nvSpPr>
        <xdr:cNvPr id="484" name="【認定こども園・幼稚園・保育所】&#10;一人当たり面積平均値テキスト"/>
        <xdr:cNvSpPr txBox="1"/>
      </xdr:nvSpPr>
      <xdr:spPr>
        <a:xfrm>
          <a:off x="22199600" y="6749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485" name="フローチャート: 判断 484"/>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14515</xdr:rowOff>
    </xdr:from>
    <xdr:to>
      <xdr:col>112</xdr:col>
      <xdr:colOff>38100</xdr:colOff>
      <xdr:row>40</xdr:row>
      <xdr:rowOff>116115</xdr:rowOff>
    </xdr:to>
    <xdr:sp macro="" textlink="">
      <xdr:nvSpPr>
        <xdr:cNvPr id="486" name="フローチャート: 判断 485"/>
        <xdr:cNvSpPr/>
      </xdr:nvSpPr>
      <xdr:spPr>
        <a:xfrm>
          <a:off x="21272500" y="687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44994</xdr:rowOff>
    </xdr:from>
    <xdr:to>
      <xdr:col>107</xdr:col>
      <xdr:colOff>101600</xdr:colOff>
      <xdr:row>40</xdr:row>
      <xdr:rowOff>146594</xdr:rowOff>
    </xdr:to>
    <xdr:sp macro="" textlink="">
      <xdr:nvSpPr>
        <xdr:cNvPr id="487" name="フローチャート: 判断 486"/>
        <xdr:cNvSpPr/>
      </xdr:nvSpPr>
      <xdr:spPr>
        <a:xfrm>
          <a:off x="20383500" y="69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170724</xdr:rowOff>
    </xdr:from>
    <xdr:to>
      <xdr:col>102</xdr:col>
      <xdr:colOff>165100</xdr:colOff>
      <xdr:row>40</xdr:row>
      <xdr:rowOff>100874</xdr:rowOff>
    </xdr:to>
    <xdr:sp macro="" textlink="">
      <xdr:nvSpPr>
        <xdr:cNvPr id="488" name="フローチャート: 判断 487"/>
        <xdr:cNvSpPr/>
      </xdr:nvSpPr>
      <xdr:spPr>
        <a:xfrm>
          <a:off x="19494500" y="68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142422</xdr:rowOff>
    </xdr:from>
    <xdr:to>
      <xdr:col>98</xdr:col>
      <xdr:colOff>38100</xdr:colOff>
      <xdr:row>40</xdr:row>
      <xdr:rowOff>72572</xdr:rowOff>
    </xdr:to>
    <xdr:sp macro="" textlink="">
      <xdr:nvSpPr>
        <xdr:cNvPr id="489" name="フローチャート: 判断 488"/>
        <xdr:cNvSpPr/>
      </xdr:nvSpPr>
      <xdr:spPr>
        <a:xfrm>
          <a:off x="18605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57513</xdr:rowOff>
    </xdr:from>
    <xdr:to>
      <xdr:col>116</xdr:col>
      <xdr:colOff>114300</xdr:colOff>
      <xdr:row>39</xdr:row>
      <xdr:rowOff>159113</xdr:rowOff>
    </xdr:to>
    <xdr:sp macro="" textlink="">
      <xdr:nvSpPr>
        <xdr:cNvPr id="495" name="楕円 494"/>
        <xdr:cNvSpPr/>
      </xdr:nvSpPr>
      <xdr:spPr>
        <a:xfrm>
          <a:off x="22110700" y="674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80390</xdr:rowOff>
    </xdr:from>
    <xdr:ext cx="469744" cy="259045"/>
    <xdr:sp macro="" textlink="">
      <xdr:nvSpPr>
        <xdr:cNvPr id="496" name="【認定こども園・幼稚園・保育所】&#10;一人当たり面積該当値テキスト"/>
        <xdr:cNvSpPr txBox="1"/>
      </xdr:nvSpPr>
      <xdr:spPr>
        <a:xfrm>
          <a:off x="22199600" y="659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69487</xdr:rowOff>
    </xdr:from>
    <xdr:to>
      <xdr:col>112</xdr:col>
      <xdr:colOff>38100</xdr:colOff>
      <xdr:row>39</xdr:row>
      <xdr:rowOff>171087</xdr:rowOff>
    </xdr:to>
    <xdr:sp macro="" textlink="">
      <xdr:nvSpPr>
        <xdr:cNvPr id="497" name="楕円 496"/>
        <xdr:cNvSpPr/>
      </xdr:nvSpPr>
      <xdr:spPr>
        <a:xfrm>
          <a:off x="21272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108313</xdr:rowOff>
    </xdr:from>
    <xdr:to>
      <xdr:col>116</xdr:col>
      <xdr:colOff>63500</xdr:colOff>
      <xdr:row>39</xdr:row>
      <xdr:rowOff>120287</xdr:rowOff>
    </xdr:to>
    <xdr:cxnSp macro="">
      <xdr:nvCxnSpPr>
        <xdr:cNvPr id="498" name="直線コネクタ 497"/>
        <xdr:cNvCxnSpPr/>
      </xdr:nvCxnSpPr>
      <xdr:spPr>
        <a:xfrm flipV="1">
          <a:off x="21323300" y="6794863"/>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71665</xdr:rowOff>
    </xdr:from>
    <xdr:to>
      <xdr:col>107</xdr:col>
      <xdr:colOff>101600</xdr:colOff>
      <xdr:row>40</xdr:row>
      <xdr:rowOff>1815</xdr:rowOff>
    </xdr:to>
    <xdr:sp macro="" textlink="">
      <xdr:nvSpPr>
        <xdr:cNvPr id="499" name="楕円 498"/>
        <xdr:cNvSpPr/>
      </xdr:nvSpPr>
      <xdr:spPr>
        <a:xfrm>
          <a:off x="20383500" y="675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120287</xdr:rowOff>
    </xdr:from>
    <xdr:to>
      <xdr:col>111</xdr:col>
      <xdr:colOff>177800</xdr:colOff>
      <xdr:row>39</xdr:row>
      <xdr:rowOff>122465</xdr:rowOff>
    </xdr:to>
    <xdr:cxnSp macro="">
      <xdr:nvCxnSpPr>
        <xdr:cNvPr id="500" name="直線コネクタ 499"/>
        <xdr:cNvCxnSpPr/>
      </xdr:nvCxnSpPr>
      <xdr:spPr>
        <a:xfrm flipV="1">
          <a:off x="20434300" y="6806837"/>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501" name="楕円 500"/>
        <xdr:cNvSpPr/>
      </xdr:nvSpPr>
      <xdr:spPr>
        <a:xfrm>
          <a:off x="19494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122465</xdr:rowOff>
    </xdr:from>
    <xdr:to>
      <xdr:col>107</xdr:col>
      <xdr:colOff>50800</xdr:colOff>
      <xdr:row>39</xdr:row>
      <xdr:rowOff>156210</xdr:rowOff>
    </xdr:to>
    <xdr:cxnSp macro="">
      <xdr:nvCxnSpPr>
        <xdr:cNvPr id="502" name="直線コネクタ 501"/>
        <xdr:cNvCxnSpPr/>
      </xdr:nvCxnSpPr>
      <xdr:spPr>
        <a:xfrm flipV="1">
          <a:off x="19545300" y="6809015"/>
          <a:ext cx="88900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108676</xdr:rowOff>
    </xdr:from>
    <xdr:to>
      <xdr:col>98</xdr:col>
      <xdr:colOff>38100</xdr:colOff>
      <xdr:row>40</xdr:row>
      <xdr:rowOff>38826</xdr:rowOff>
    </xdr:to>
    <xdr:sp macro="" textlink="">
      <xdr:nvSpPr>
        <xdr:cNvPr id="503" name="楕円 502"/>
        <xdr:cNvSpPr/>
      </xdr:nvSpPr>
      <xdr:spPr>
        <a:xfrm>
          <a:off x="18605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156210</xdr:rowOff>
    </xdr:from>
    <xdr:to>
      <xdr:col>102</xdr:col>
      <xdr:colOff>114300</xdr:colOff>
      <xdr:row>39</xdr:row>
      <xdr:rowOff>159476</xdr:rowOff>
    </xdr:to>
    <xdr:cxnSp macro="">
      <xdr:nvCxnSpPr>
        <xdr:cNvPr id="504" name="直線コネクタ 503"/>
        <xdr:cNvCxnSpPr/>
      </xdr:nvCxnSpPr>
      <xdr:spPr>
        <a:xfrm flipV="1">
          <a:off x="18656300" y="684276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107242</xdr:rowOff>
    </xdr:from>
    <xdr:ext cx="469744" cy="259045"/>
    <xdr:sp macro="" textlink="">
      <xdr:nvSpPr>
        <xdr:cNvPr id="505" name="n_1aveValue【認定こども園・幼稚園・保育所】&#10;一人当たり面積"/>
        <xdr:cNvSpPr txBox="1"/>
      </xdr:nvSpPr>
      <xdr:spPr>
        <a:xfrm>
          <a:off x="21075727"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137721</xdr:rowOff>
    </xdr:from>
    <xdr:ext cx="469744" cy="259045"/>
    <xdr:sp macro="" textlink="">
      <xdr:nvSpPr>
        <xdr:cNvPr id="506" name="n_2aveValue【認定こども園・幼稚園・保育所】&#10;一人当たり面積"/>
        <xdr:cNvSpPr txBox="1"/>
      </xdr:nvSpPr>
      <xdr:spPr>
        <a:xfrm>
          <a:off x="20199427" y="69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92001</xdr:rowOff>
    </xdr:from>
    <xdr:ext cx="469744" cy="259045"/>
    <xdr:sp macro="" textlink="">
      <xdr:nvSpPr>
        <xdr:cNvPr id="507" name="n_3aveValue【認定こども園・幼稚園・保育所】&#10;一人当たり面積"/>
        <xdr:cNvSpPr txBox="1"/>
      </xdr:nvSpPr>
      <xdr:spPr>
        <a:xfrm>
          <a:off x="19310427" y="69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63699</xdr:rowOff>
    </xdr:from>
    <xdr:ext cx="469744" cy="259045"/>
    <xdr:sp macro="" textlink="">
      <xdr:nvSpPr>
        <xdr:cNvPr id="508" name="n_4aveValue【認定こども園・幼稚園・保育所】&#10;一人当たり面積"/>
        <xdr:cNvSpPr txBox="1"/>
      </xdr:nvSpPr>
      <xdr:spPr>
        <a:xfrm>
          <a:off x="18421427" y="69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16164</xdr:rowOff>
    </xdr:from>
    <xdr:ext cx="469744" cy="259045"/>
    <xdr:sp macro="" textlink="">
      <xdr:nvSpPr>
        <xdr:cNvPr id="509" name="n_1mainValue【認定こども園・幼稚園・保育所】&#10;一人当たり面積"/>
        <xdr:cNvSpPr txBox="1"/>
      </xdr:nvSpPr>
      <xdr:spPr>
        <a:xfrm>
          <a:off x="210757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18342</xdr:rowOff>
    </xdr:from>
    <xdr:ext cx="469744" cy="259045"/>
    <xdr:sp macro="" textlink="">
      <xdr:nvSpPr>
        <xdr:cNvPr id="510" name="n_2mainValue【認定こども園・幼稚園・保育所】&#10;一人当たり面積"/>
        <xdr:cNvSpPr txBox="1"/>
      </xdr:nvSpPr>
      <xdr:spPr>
        <a:xfrm>
          <a:off x="20199427" y="653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52087</xdr:rowOff>
    </xdr:from>
    <xdr:ext cx="469744" cy="259045"/>
    <xdr:sp macro="" textlink="">
      <xdr:nvSpPr>
        <xdr:cNvPr id="511" name="n_3mainValue【認定こども園・幼稚園・保育所】&#10;一人当たり面積"/>
        <xdr:cNvSpPr txBox="1"/>
      </xdr:nvSpPr>
      <xdr:spPr>
        <a:xfrm>
          <a:off x="19310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55353</xdr:rowOff>
    </xdr:from>
    <xdr:ext cx="469744" cy="259045"/>
    <xdr:sp macro="" textlink="">
      <xdr:nvSpPr>
        <xdr:cNvPr id="512" name="n_4mainValue【認定こども園・幼稚園・保育所】&#10;一人当たり面積"/>
        <xdr:cNvSpPr txBox="1"/>
      </xdr:nvSpPr>
      <xdr:spPr>
        <a:xfrm>
          <a:off x="18421427" y="657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537" name="直線コネクタ 536"/>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38"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39" name="直線コネクタ 538"/>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540" name="【学校施設】&#10;有形固定資産減価償却率最大値テキスト"/>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541" name="直線コネクタ 540"/>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542" name="【学校施設】&#10;有形固定資産減価償却率平均値テキスト"/>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544" name="フローチャート: 判断 543"/>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545" name="フローチャート: 判断 544"/>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46" name="フローチャート: 判断 545"/>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50165</xdr:rowOff>
    </xdr:from>
    <xdr:to>
      <xdr:col>67</xdr:col>
      <xdr:colOff>101600</xdr:colOff>
      <xdr:row>59</xdr:row>
      <xdr:rowOff>151765</xdr:rowOff>
    </xdr:to>
    <xdr:sp macro="" textlink="">
      <xdr:nvSpPr>
        <xdr:cNvPr id="547" name="フローチャート: 判断 546"/>
        <xdr:cNvSpPr/>
      </xdr:nvSpPr>
      <xdr:spPr>
        <a:xfrm>
          <a:off x="12763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166370</xdr:rowOff>
    </xdr:from>
    <xdr:to>
      <xdr:col>85</xdr:col>
      <xdr:colOff>177800</xdr:colOff>
      <xdr:row>63</xdr:row>
      <xdr:rowOff>96520</xdr:rowOff>
    </xdr:to>
    <xdr:sp macro="" textlink="">
      <xdr:nvSpPr>
        <xdr:cNvPr id="553" name="楕円 552"/>
        <xdr:cNvSpPr/>
      </xdr:nvSpPr>
      <xdr:spPr>
        <a:xfrm>
          <a:off x="16268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144797</xdr:rowOff>
    </xdr:from>
    <xdr:ext cx="405111" cy="259045"/>
    <xdr:sp macro="" textlink="">
      <xdr:nvSpPr>
        <xdr:cNvPr id="554" name="【学校施設】&#10;有形固定資産減価償却率該当値テキスト"/>
        <xdr:cNvSpPr txBox="1"/>
      </xdr:nvSpPr>
      <xdr:spPr>
        <a:xfrm>
          <a:off x="16357600"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158750</xdr:rowOff>
    </xdr:from>
    <xdr:to>
      <xdr:col>81</xdr:col>
      <xdr:colOff>101600</xdr:colOff>
      <xdr:row>63</xdr:row>
      <xdr:rowOff>88900</xdr:rowOff>
    </xdr:to>
    <xdr:sp macro="" textlink="">
      <xdr:nvSpPr>
        <xdr:cNvPr id="555" name="楕円 554"/>
        <xdr:cNvSpPr/>
      </xdr:nvSpPr>
      <xdr:spPr>
        <a:xfrm>
          <a:off x="15430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38100</xdr:rowOff>
    </xdr:from>
    <xdr:to>
      <xdr:col>85</xdr:col>
      <xdr:colOff>127000</xdr:colOff>
      <xdr:row>63</xdr:row>
      <xdr:rowOff>45720</xdr:rowOff>
    </xdr:to>
    <xdr:cxnSp macro="">
      <xdr:nvCxnSpPr>
        <xdr:cNvPr id="556" name="直線コネクタ 555"/>
        <xdr:cNvCxnSpPr/>
      </xdr:nvCxnSpPr>
      <xdr:spPr>
        <a:xfrm>
          <a:off x="15481300" y="108394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166370</xdr:rowOff>
    </xdr:from>
    <xdr:to>
      <xdr:col>76</xdr:col>
      <xdr:colOff>165100</xdr:colOff>
      <xdr:row>63</xdr:row>
      <xdr:rowOff>96520</xdr:rowOff>
    </xdr:to>
    <xdr:sp macro="" textlink="">
      <xdr:nvSpPr>
        <xdr:cNvPr id="557" name="楕円 556"/>
        <xdr:cNvSpPr/>
      </xdr:nvSpPr>
      <xdr:spPr>
        <a:xfrm>
          <a:off x="14541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38100</xdr:rowOff>
    </xdr:from>
    <xdr:to>
      <xdr:col>81</xdr:col>
      <xdr:colOff>50800</xdr:colOff>
      <xdr:row>63</xdr:row>
      <xdr:rowOff>45720</xdr:rowOff>
    </xdr:to>
    <xdr:cxnSp macro="">
      <xdr:nvCxnSpPr>
        <xdr:cNvPr id="558" name="直線コネクタ 557"/>
        <xdr:cNvCxnSpPr/>
      </xdr:nvCxnSpPr>
      <xdr:spPr>
        <a:xfrm flipV="1">
          <a:off x="14592300" y="10839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147320</xdr:rowOff>
    </xdr:from>
    <xdr:to>
      <xdr:col>72</xdr:col>
      <xdr:colOff>38100</xdr:colOff>
      <xdr:row>63</xdr:row>
      <xdr:rowOff>77470</xdr:rowOff>
    </xdr:to>
    <xdr:sp macro="" textlink="">
      <xdr:nvSpPr>
        <xdr:cNvPr id="559" name="楕円 558"/>
        <xdr:cNvSpPr/>
      </xdr:nvSpPr>
      <xdr:spPr>
        <a:xfrm>
          <a:off x="13652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26670</xdr:rowOff>
    </xdr:from>
    <xdr:to>
      <xdr:col>76</xdr:col>
      <xdr:colOff>114300</xdr:colOff>
      <xdr:row>63</xdr:row>
      <xdr:rowOff>45720</xdr:rowOff>
    </xdr:to>
    <xdr:cxnSp macro="">
      <xdr:nvCxnSpPr>
        <xdr:cNvPr id="560" name="直線コネクタ 559"/>
        <xdr:cNvCxnSpPr/>
      </xdr:nvCxnSpPr>
      <xdr:spPr>
        <a:xfrm>
          <a:off x="13703300" y="108280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122555</xdr:rowOff>
    </xdr:from>
    <xdr:to>
      <xdr:col>67</xdr:col>
      <xdr:colOff>101600</xdr:colOff>
      <xdr:row>63</xdr:row>
      <xdr:rowOff>52705</xdr:rowOff>
    </xdr:to>
    <xdr:sp macro="" textlink="">
      <xdr:nvSpPr>
        <xdr:cNvPr id="561" name="楕円 560"/>
        <xdr:cNvSpPr/>
      </xdr:nvSpPr>
      <xdr:spPr>
        <a:xfrm>
          <a:off x="12763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1905</xdr:rowOff>
    </xdr:from>
    <xdr:to>
      <xdr:col>71</xdr:col>
      <xdr:colOff>177800</xdr:colOff>
      <xdr:row>63</xdr:row>
      <xdr:rowOff>26670</xdr:rowOff>
    </xdr:to>
    <xdr:cxnSp macro="">
      <xdr:nvCxnSpPr>
        <xdr:cNvPr id="562" name="直線コネクタ 561"/>
        <xdr:cNvCxnSpPr/>
      </xdr:nvCxnSpPr>
      <xdr:spPr>
        <a:xfrm>
          <a:off x="12814300" y="108032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103522</xdr:rowOff>
    </xdr:from>
    <xdr:ext cx="405111" cy="259045"/>
    <xdr:sp macro="" textlink="">
      <xdr:nvSpPr>
        <xdr:cNvPr id="563" name="n_1aveValue【学校施設】&#10;有形固定資産減価償却率"/>
        <xdr:cNvSpPr txBox="1"/>
      </xdr:nvSpPr>
      <xdr:spPr>
        <a:xfrm>
          <a:off x="15266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564" name="n_2aveValue【学校施設】&#10;有形固定資産減価償却率"/>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565" name="n_3aveValue【学校施設】&#10;有形固定資産減価償却率"/>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168292</xdr:rowOff>
    </xdr:from>
    <xdr:ext cx="405111" cy="259045"/>
    <xdr:sp macro="" textlink="">
      <xdr:nvSpPr>
        <xdr:cNvPr id="566" name="n_4aveValue【学校施設】&#10;有形固定資産減価償却率"/>
        <xdr:cNvSpPr txBox="1"/>
      </xdr:nvSpPr>
      <xdr:spPr>
        <a:xfrm>
          <a:off x="12611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80027</xdr:rowOff>
    </xdr:from>
    <xdr:ext cx="405111" cy="259045"/>
    <xdr:sp macro="" textlink="">
      <xdr:nvSpPr>
        <xdr:cNvPr id="567" name="n_1mainValue【学校施設】&#10;有形固定資産減価償却率"/>
        <xdr:cNvSpPr txBox="1"/>
      </xdr:nvSpPr>
      <xdr:spPr>
        <a:xfrm>
          <a:off x="15266044"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87647</xdr:rowOff>
    </xdr:from>
    <xdr:ext cx="405111" cy="259045"/>
    <xdr:sp macro="" textlink="">
      <xdr:nvSpPr>
        <xdr:cNvPr id="568" name="n_2mainValue【学校施設】&#10;有形固定資産減価償却率"/>
        <xdr:cNvSpPr txBox="1"/>
      </xdr:nvSpPr>
      <xdr:spPr>
        <a:xfrm>
          <a:off x="143897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68597</xdr:rowOff>
    </xdr:from>
    <xdr:ext cx="405111" cy="259045"/>
    <xdr:sp macro="" textlink="">
      <xdr:nvSpPr>
        <xdr:cNvPr id="569" name="n_3mainValue【学校施設】&#10;有形固定資産減価償却率"/>
        <xdr:cNvSpPr txBox="1"/>
      </xdr:nvSpPr>
      <xdr:spPr>
        <a:xfrm>
          <a:off x="13500744"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43832</xdr:rowOff>
    </xdr:from>
    <xdr:ext cx="405111" cy="259045"/>
    <xdr:sp macro="" textlink="">
      <xdr:nvSpPr>
        <xdr:cNvPr id="570" name="n_4mainValue【学校施設】&#10;有形固定資産減価償却率"/>
        <xdr:cNvSpPr txBox="1"/>
      </xdr:nvSpPr>
      <xdr:spPr>
        <a:xfrm>
          <a:off x="12611744"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594" name="直線コネクタ 593"/>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595" name="【学校施設】&#10;一人当たり面積最小値テキスト"/>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596" name="直線コネクタ 595"/>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597" name="【学校施設】&#10;一人当たり面積最大値テキスト"/>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598" name="直線コネクタ 597"/>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108602</xdr:rowOff>
    </xdr:from>
    <xdr:ext cx="469744" cy="259045"/>
    <xdr:sp macro="" textlink="">
      <xdr:nvSpPr>
        <xdr:cNvPr id="599" name="【学校施設】&#10;一人当たり面積平均値テキスト"/>
        <xdr:cNvSpPr txBox="1"/>
      </xdr:nvSpPr>
      <xdr:spPr>
        <a:xfrm>
          <a:off x="22199600" y="10395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600" name="フローチャート: 判断 599"/>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49911</xdr:rowOff>
    </xdr:from>
    <xdr:to>
      <xdr:col>112</xdr:col>
      <xdr:colOff>38100</xdr:colOff>
      <xdr:row>62</xdr:row>
      <xdr:rowOff>151511</xdr:rowOff>
    </xdr:to>
    <xdr:sp macro="" textlink="">
      <xdr:nvSpPr>
        <xdr:cNvPr id="601" name="フローチャート: 判断 600"/>
        <xdr:cNvSpPr/>
      </xdr:nvSpPr>
      <xdr:spPr>
        <a:xfrm>
          <a:off x="21272500" y="106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61849</xdr:rowOff>
    </xdr:from>
    <xdr:to>
      <xdr:col>107</xdr:col>
      <xdr:colOff>101600</xdr:colOff>
      <xdr:row>62</xdr:row>
      <xdr:rowOff>163449</xdr:rowOff>
    </xdr:to>
    <xdr:sp macro="" textlink="">
      <xdr:nvSpPr>
        <xdr:cNvPr id="602" name="フローチャート: 判断 601"/>
        <xdr:cNvSpPr/>
      </xdr:nvSpPr>
      <xdr:spPr>
        <a:xfrm>
          <a:off x="20383500" y="1069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61976</xdr:rowOff>
    </xdr:from>
    <xdr:to>
      <xdr:col>102</xdr:col>
      <xdr:colOff>165100</xdr:colOff>
      <xdr:row>62</xdr:row>
      <xdr:rowOff>163576</xdr:rowOff>
    </xdr:to>
    <xdr:sp macro="" textlink="">
      <xdr:nvSpPr>
        <xdr:cNvPr id="603" name="フローチャート: 判断 602"/>
        <xdr:cNvSpPr/>
      </xdr:nvSpPr>
      <xdr:spPr>
        <a:xfrm>
          <a:off x="19494500" y="106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53975</xdr:rowOff>
    </xdr:from>
    <xdr:to>
      <xdr:col>98</xdr:col>
      <xdr:colOff>38100</xdr:colOff>
      <xdr:row>62</xdr:row>
      <xdr:rowOff>155575</xdr:rowOff>
    </xdr:to>
    <xdr:sp macro="" textlink="">
      <xdr:nvSpPr>
        <xdr:cNvPr id="604" name="フローチャート: 判断 603"/>
        <xdr:cNvSpPr/>
      </xdr:nvSpPr>
      <xdr:spPr>
        <a:xfrm>
          <a:off x="18605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145542</xdr:rowOff>
    </xdr:from>
    <xdr:to>
      <xdr:col>116</xdr:col>
      <xdr:colOff>114300</xdr:colOff>
      <xdr:row>63</xdr:row>
      <xdr:rowOff>75692</xdr:rowOff>
    </xdr:to>
    <xdr:sp macro="" textlink="">
      <xdr:nvSpPr>
        <xdr:cNvPr id="610" name="楕円 609"/>
        <xdr:cNvSpPr/>
      </xdr:nvSpPr>
      <xdr:spPr>
        <a:xfrm>
          <a:off x="22110700" y="1077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60469</xdr:rowOff>
    </xdr:from>
    <xdr:ext cx="469744" cy="259045"/>
    <xdr:sp macro="" textlink="">
      <xdr:nvSpPr>
        <xdr:cNvPr id="611" name="【学校施設】&#10;一人当たり面積該当値テキスト"/>
        <xdr:cNvSpPr txBox="1"/>
      </xdr:nvSpPr>
      <xdr:spPr>
        <a:xfrm>
          <a:off x="22199600" y="1069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169037</xdr:rowOff>
    </xdr:from>
    <xdr:to>
      <xdr:col>112</xdr:col>
      <xdr:colOff>38100</xdr:colOff>
      <xdr:row>63</xdr:row>
      <xdr:rowOff>99187</xdr:rowOff>
    </xdr:to>
    <xdr:sp macro="" textlink="">
      <xdr:nvSpPr>
        <xdr:cNvPr id="612" name="楕円 611"/>
        <xdr:cNvSpPr/>
      </xdr:nvSpPr>
      <xdr:spPr>
        <a:xfrm>
          <a:off x="21272500" y="107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24892</xdr:rowOff>
    </xdr:from>
    <xdr:to>
      <xdr:col>116</xdr:col>
      <xdr:colOff>63500</xdr:colOff>
      <xdr:row>63</xdr:row>
      <xdr:rowOff>48387</xdr:rowOff>
    </xdr:to>
    <xdr:cxnSp macro="">
      <xdr:nvCxnSpPr>
        <xdr:cNvPr id="613" name="直線コネクタ 612"/>
        <xdr:cNvCxnSpPr/>
      </xdr:nvCxnSpPr>
      <xdr:spPr>
        <a:xfrm flipV="1">
          <a:off x="21323300" y="10826242"/>
          <a:ext cx="8382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151130</xdr:rowOff>
    </xdr:from>
    <xdr:to>
      <xdr:col>107</xdr:col>
      <xdr:colOff>101600</xdr:colOff>
      <xdr:row>63</xdr:row>
      <xdr:rowOff>81280</xdr:rowOff>
    </xdr:to>
    <xdr:sp macro="" textlink="">
      <xdr:nvSpPr>
        <xdr:cNvPr id="614" name="楕円 613"/>
        <xdr:cNvSpPr/>
      </xdr:nvSpPr>
      <xdr:spPr>
        <a:xfrm>
          <a:off x="20383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30480</xdr:rowOff>
    </xdr:from>
    <xdr:to>
      <xdr:col>111</xdr:col>
      <xdr:colOff>177800</xdr:colOff>
      <xdr:row>63</xdr:row>
      <xdr:rowOff>48387</xdr:rowOff>
    </xdr:to>
    <xdr:cxnSp macro="">
      <xdr:nvCxnSpPr>
        <xdr:cNvPr id="615" name="直線コネクタ 614"/>
        <xdr:cNvCxnSpPr/>
      </xdr:nvCxnSpPr>
      <xdr:spPr>
        <a:xfrm>
          <a:off x="20434300" y="10831830"/>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154432</xdr:rowOff>
    </xdr:from>
    <xdr:to>
      <xdr:col>102</xdr:col>
      <xdr:colOff>165100</xdr:colOff>
      <xdr:row>63</xdr:row>
      <xdr:rowOff>84582</xdr:rowOff>
    </xdr:to>
    <xdr:sp macro="" textlink="">
      <xdr:nvSpPr>
        <xdr:cNvPr id="616" name="楕円 615"/>
        <xdr:cNvSpPr/>
      </xdr:nvSpPr>
      <xdr:spPr>
        <a:xfrm>
          <a:off x="19494500" y="1078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30480</xdr:rowOff>
    </xdr:from>
    <xdr:to>
      <xdr:col>107</xdr:col>
      <xdr:colOff>50800</xdr:colOff>
      <xdr:row>63</xdr:row>
      <xdr:rowOff>33782</xdr:rowOff>
    </xdr:to>
    <xdr:cxnSp macro="">
      <xdr:nvCxnSpPr>
        <xdr:cNvPr id="617" name="直線コネクタ 616"/>
        <xdr:cNvCxnSpPr/>
      </xdr:nvCxnSpPr>
      <xdr:spPr>
        <a:xfrm flipV="1">
          <a:off x="19545300" y="10831830"/>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155575</xdr:rowOff>
    </xdr:from>
    <xdr:to>
      <xdr:col>98</xdr:col>
      <xdr:colOff>38100</xdr:colOff>
      <xdr:row>63</xdr:row>
      <xdr:rowOff>85725</xdr:rowOff>
    </xdr:to>
    <xdr:sp macro="" textlink="">
      <xdr:nvSpPr>
        <xdr:cNvPr id="618" name="楕円 617"/>
        <xdr:cNvSpPr/>
      </xdr:nvSpPr>
      <xdr:spPr>
        <a:xfrm>
          <a:off x="18605500" y="1078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33782</xdr:rowOff>
    </xdr:from>
    <xdr:to>
      <xdr:col>102</xdr:col>
      <xdr:colOff>114300</xdr:colOff>
      <xdr:row>63</xdr:row>
      <xdr:rowOff>34925</xdr:rowOff>
    </xdr:to>
    <xdr:cxnSp macro="">
      <xdr:nvCxnSpPr>
        <xdr:cNvPr id="619" name="直線コネクタ 618"/>
        <xdr:cNvCxnSpPr/>
      </xdr:nvCxnSpPr>
      <xdr:spPr>
        <a:xfrm flipV="1">
          <a:off x="18656300" y="1083513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168038</xdr:rowOff>
    </xdr:from>
    <xdr:ext cx="469744" cy="259045"/>
    <xdr:sp macro="" textlink="">
      <xdr:nvSpPr>
        <xdr:cNvPr id="620" name="n_1aveValue【学校施設】&#10;一人当たり面積"/>
        <xdr:cNvSpPr txBox="1"/>
      </xdr:nvSpPr>
      <xdr:spPr>
        <a:xfrm>
          <a:off x="21075727" y="1045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8526</xdr:rowOff>
    </xdr:from>
    <xdr:ext cx="469744" cy="259045"/>
    <xdr:sp macro="" textlink="">
      <xdr:nvSpPr>
        <xdr:cNvPr id="621" name="n_2aveValue【学校施設】&#10;一人当たり面積"/>
        <xdr:cNvSpPr txBox="1"/>
      </xdr:nvSpPr>
      <xdr:spPr>
        <a:xfrm>
          <a:off x="20199427" y="1046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8653</xdr:rowOff>
    </xdr:from>
    <xdr:ext cx="469744" cy="259045"/>
    <xdr:sp macro="" textlink="">
      <xdr:nvSpPr>
        <xdr:cNvPr id="622" name="n_3aveValue【学校施設】&#10;一人当たり面積"/>
        <xdr:cNvSpPr txBox="1"/>
      </xdr:nvSpPr>
      <xdr:spPr>
        <a:xfrm>
          <a:off x="19310427" y="104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652</xdr:rowOff>
    </xdr:from>
    <xdr:ext cx="469744" cy="259045"/>
    <xdr:sp macro="" textlink="">
      <xdr:nvSpPr>
        <xdr:cNvPr id="623" name="n_4aveValue【学校施設】&#10;一人当たり面積"/>
        <xdr:cNvSpPr txBox="1"/>
      </xdr:nvSpPr>
      <xdr:spPr>
        <a:xfrm>
          <a:off x="18421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90314</xdr:rowOff>
    </xdr:from>
    <xdr:ext cx="469744" cy="259045"/>
    <xdr:sp macro="" textlink="">
      <xdr:nvSpPr>
        <xdr:cNvPr id="624" name="n_1mainValue【学校施設】&#10;一人当たり面積"/>
        <xdr:cNvSpPr txBox="1"/>
      </xdr:nvSpPr>
      <xdr:spPr>
        <a:xfrm>
          <a:off x="21075727" y="1089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72407</xdr:rowOff>
    </xdr:from>
    <xdr:ext cx="469744" cy="259045"/>
    <xdr:sp macro="" textlink="">
      <xdr:nvSpPr>
        <xdr:cNvPr id="625" name="n_2mainValue【学校施設】&#10;一人当たり面積"/>
        <xdr:cNvSpPr txBox="1"/>
      </xdr:nvSpPr>
      <xdr:spPr>
        <a:xfrm>
          <a:off x="20199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75709</xdr:rowOff>
    </xdr:from>
    <xdr:ext cx="469744" cy="259045"/>
    <xdr:sp macro="" textlink="">
      <xdr:nvSpPr>
        <xdr:cNvPr id="626" name="n_3mainValue【学校施設】&#10;一人当たり面積"/>
        <xdr:cNvSpPr txBox="1"/>
      </xdr:nvSpPr>
      <xdr:spPr>
        <a:xfrm>
          <a:off x="19310427" y="1087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76852</xdr:rowOff>
    </xdr:from>
    <xdr:ext cx="469744" cy="259045"/>
    <xdr:sp macro="" textlink="">
      <xdr:nvSpPr>
        <xdr:cNvPr id="627" name="n_4mainValue【学校施設】&#10;一人当たり面積"/>
        <xdr:cNvSpPr txBox="1"/>
      </xdr:nvSpPr>
      <xdr:spPr>
        <a:xfrm>
          <a:off x="18421427" y="1087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8" name="テキスト ボックス 647"/>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1" name="直線コネクタ 650"/>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2"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3" name="直線コネクタ 652"/>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4"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5" name="直線コネクタ 65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144797</xdr:rowOff>
    </xdr:from>
    <xdr:ext cx="405111" cy="259045"/>
    <xdr:sp macro="" textlink="">
      <xdr:nvSpPr>
        <xdr:cNvPr id="656" name="【児童館】&#10;有形固定資産減価償却率平均値テキスト"/>
        <xdr:cNvSpPr txBox="1"/>
      </xdr:nvSpPr>
      <xdr:spPr>
        <a:xfrm>
          <a:off x="16357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657" name="フローチャート: 判断 656"/>
        <xdr:cNvSpPr/>
      </xdr:nvSpPr>
      <xdr:spPr>
        <a:xfrm>
          <a:off x="16268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149861</xdr:rowOff>
    </xdr:from>
    <xdr:to>
      <xdr:col>81</xdr:col>
      <xdr:colOff>101600</xdr:colOff>
      <xdr:row>82</xdr:row>
      <xdr:rowOff>80011</xdr:rowOff>
    </xdr:to>
    <xdr:sp macro="" textlink="">
      <xdr:nvSpPr>
        <xdr:cNvPr id="658" name="フローチャート: 判断 657"/>
        <xdr:cNvSpPr/>
      </xdr:nvSpPr>
      <xdr:spPr>
        <a:xfrm>
          <a:off x="15430500" y="140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92711</xdr:rowOff>
    </xdr:from>
    <xdr:to>
      <xdr:col>76</xdr:col>
      <xdr:colOff>165100</xdr:colOff>
      <xdr:row>82</xdr:row>
      <xdr:rowOff>22861</xdr:rowOff>
    </xdr:to>
    <xdr:sp macro="" textlink="">
      <xdr:nvSpPr>
        <xdr:cNvPr id="659" name="フローチャート: 判断 658"/>
        <xdr:cNvSpPr/>
      </xdr:nvSpPr>
      <xdr:spPr>
        <a:xfrm>
          <a:off x="14541500" y="1398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91439</xdr:rowOff>
    </xdr:from>
    <xdr:to>
      <xdr:col>72</xdr:col>
      <xdr:colOff>38100</xdr:colOff>
      <xdr:row>82</xdr:row>
      <xdr:rowOff>21589</xdr:rowOff>
    </xdr:to>
    <xdr:sp macro="" textlink="">
      <xdr:nvSpPr>
        <xdr:cNvPr id="660" name="フローチャート: 判断 659"/>
        <xdr:cNvSpPr/>
      </xdr:nvSpPr>
      <xdr:spPr>
        <a:xfrm>
          <a:off x="13652500" y="1397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69850</xdr:rowOff>
    </xdr:from>
    <xdr:to>
      <xdr:col>67</xdr:col>
      <xdr:colOff>101600</xdr:colOff>
      <xdr:row>82</xdr:row>
      <xdr:rowOff>0</xdr:rowOff>
    </xdr:to>
    <xdr:sp macro="" textlink="">
      <xdr:nvSpPr>
        <xdr:cNvPr id="661" name="フローチャート: 判断 660"/>
        <xdr:cNvSpPr/>
      </xdr:nvSpPr>
      <xdr:spPr>
        <a:xfrm>
          <a:off x="12763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142239</xdr:rowOff>
    </xdr:from>
    <xdr:to>
      <xdr:col>85</xdr:col>
      <xdr:colOff>177800</xdr:colOff>
      <xdr:row>79</xdr:row>
      <xdr:rowOff>72389</xdr:rowOff>
    </xdr:to>
    <xdr:sp macro="" textlink="">
      <xdr:nvSpPr>
        <xdr:cNvPr id="667" name="楕円 666"/>
        <xdr:cNvSpPr/>
      </xdr:nvSpPr>
      <xdr:spPr>
        <a:xfrm>
          <a:off x="16268700" y="1351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165116</xdr:rowOff>
    </xdr:from>
    <xdr:ext cx="405111" cy="259045"/>
    <xdr:sp macro="" textlink="">
      <xdr:nvSpPr>
        <xdr:cNvPr id="668" name="【児童館】&#10;有形固定資産減価償却率該当値テキスト"/>
        <xdr:cNvSpPr txBox="1"/>
      </xdr:nvSpPr>
      <xdr:spPr>
        <a:xfrm>
          <a:off x="16357600" y="1336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76200</xdr:rowOff>
    </xdr:from>
    <xdr:to>
      <xdr:col>81</xdr:col>
      <xdr:colOff>101600</xdr:colOff>
      <xdr:row>79</xdr:row>
      <xdr:rowOff>6350</xdr:rowOff>
    </xdr:to>
    <xdr:sp macro="" textlink="">
      <xdr:nvSpPr>
        <xdr:cNvPr id="669" name="楕円 668"/>
        <xdr:cNvSpPr/>
      </xdr:nvSpPr>
      <xdr:spPr>
        <a:xfrm>
          <a:off x="154305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127000</xdr:rowOff>
    </xdr:from>
    <xdr:to>
      <xdr:col>85</xdr:col>
      <xdr:colOff>127000</xdr:colOff>
      <xdr:row>79</xdr:row>
      <xdr:rowOff>21589</xdr:rowOff>
    </xdr:to>
    <xdr:cxnSp macro="">
      <xdr:nvCxnSpPr>
        <xdr:cNvPr id="670" name="直線コネクタ 669"/>
        <xdr:cNvCxnSpPr/>
      </xdr:nvCxnSpPr>
      <xdr:spPr>
        <a:xfrm>
          <a:off x="15481300" y="13500100"/>
          <a:ext cx="838200" cy="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27939</xdr:rowOff>
    </xdr:from>
    <xdr:to>
      <xdr:col>76</xdr:col>
      <xdr:colOff>165100</xdr:colOff>
      <xdr:row>78</xdr:row>
      <xdr:rowOff>129539</xdr:rowOff>
    </xdr:to>
    <xdr:sp macro="" textlink="">
      <xdr:nvSpPr>
        <xdr:cNvPr id="671" name="楕円 670"/>
        <xdr:cNvSpPr/>
      </xdr:nvSpPr>
      <xdr:spPr>
        <a:xfrm>
          <a:off x="14541500" y="134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78739</xdr:rowOff>
    </xdr:from>
    <xdr:to>
      <xdr:col>81</xdr:col>
      <xdr:colOff>50800</xdr:colOff>
      <xdr:row>78</xdr:row>
      <xdr:rowOff>127000</xdr:rowOff>
    </xdr:to>
    <xdr:cxnSp macro="">
      <xdr:nvCxnSpPr>
        <xdr:cNvPr id="672" name="直線コネクタ 671"/>
        <xdr:cNvCxnSpPr/>
      </xdr:nvCxnSpPr>
      <xdr:spPr>
        <a:xfrm>
          <a:off x="14592300" y="134518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140970</xdr:rowOff>
    </xdr:from>
    <xdr:to>
      <xdr:col>72</xdr:col>
      <xdr:colOff>38100</xdr:colOff>
      <xdr:row>78</xdr:row>
      <xdr:rowOff>71120</xdr:rowOff>
    </xdr:to>
    <xdr:sp macro="" textlink="">
      <xdr:nvSpPr>
        <xdr:cNvPr id="673" name="楕円 672"/>
        <xdr:cNvSpPr/>
      </xdr:nvSpPr>
      <xdr:spPr>
        <a:xfrm>
          <a:off x="136525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20320</xdr:rowOff>
    </xdr:from>
    <xdr:to>
      <xdr:col>76</xdr:col>
      <xdr:colOff>114300</xdr:colOff>
      <xdr:row>78</xdr:row>
      <xdr:rowOff>78739</xdr:rowOff>
    </xdr:to>
    <xdr:cxnSp macro="">
      <xdr:nvCxnSpPr>
        <xdr:cNvPr id="674" name="直線コネクタ 673"/>
        <xdr:cNvCxnSpPr/>
      </xdr:nvCxnSpPr>
      <xdr:spPr>
        <a:xfrm>
          <a:off x="13703300" y="13393420"/>
          <a:ext cx="889000" cy="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82550</xdr:rowOff>
    </xdr:from>
    <xdr:to>
      <xdr:col>67</xdr:col>
      <xdr:colOff>101600</xdr:colOff>
      <xdr:row>78</xdr:row>
      <xdr:rowOff>12700</xdr:rowOff>
    </xdr:to>
    <xdr:sp macro="" textlink="">
      <xdr:nvSpPr>
        <xdr:cNvPr id="675" name="楕円 674"/>
        <xdr:cNvSpPr/>
      </xdr:nvSpPr>
      <xdr:spPr>
        <a:xfrm>
          <a:off x="12763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133350</xdr:rowOff>
    </xdr:from>
    <xdr:to>
      <xdr:col>71</xdr:col>
      <xdr:colOff>177800</xdr:colOff>
      <xdr:row>78</xdr:row>
      <xdr:rowOff>20320</xdr:rowOff>
    </xdr:to>
    <xdr:cxnSp macro="">
      <xdr:nvCxnSpPr>
        <xdr:cNvPr id="676" name="直線コネクタ 675"/>
        <xdr:cNvCxnSpPr/>
      </xdr:nvCxnSpPr>
      <xdr:spPr>
        <a:xfrm>
          <a:off x="12814300" y="1333500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71138</xdr:rowOff>
    </xdr:from>
    <xdr:ext cx="405111" cy="259045"/>
    <xdr:sp macro="" textlink="">
      <xdr:nvSpPr>
        <xdr:cNvPr id="677" name="n_1aveValue【児童館】&#10;有形固定資産減価償却率"/>
        <xdr:cNvSpPr txBox="1"/>
      </xdr:nvSpPr>
      <xdr:spPr>
        <a:xfrm>
          <a:off x="15266044" y="1413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13988</xdr:rowOff>
    </xdr:from>
    <xdr:ext cx="405111" cy="259045"/>
    <xdr:sp macro="" textlink="">
      <xdr:nvSpPr>
        <xdr:cNvPr id="678" name="n_2aveValue【児童館】&#10;有形固定資産減価償却率"/>
        <xdr:cNvSpPr txBox="1"/>
      </xdr:nvSpPr>
      <xdr:spPr>
        <a:xfrm>
          <a:off x="143897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12716</xdr:rowOff>
    </xdr:from>
    <xdr:ext cx="405111" cy="259045"/>
    <xdr:sp macro="" textlink="">
      <xdr:nvSpPr>
        <xdr:cNvPr id="679" name="n_3aveValue【児童館】&#10;有形固定資産減価償却率"/>
        <xdr:cNvSpPr txBox="1"/>
      </xdr:nvSpPr>
      <xdr:spPr>
        <a:xfrm>
          <a:off x="13500744" y="14071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162577</xdr:rowOff>
    </xdr:from>
    <xdr:ext cx="405111" cy="259045"/>
    <xdr:sp macro="" textlink="">
      <xdr:nvSpPr>
        <xdr:cNvPr id="680" name="n_4aveValue【児童館】&#10;有形固定資産減価償却率"/>
        <xdr:cNvSpPr txBox="1"/>
      </xdr:nvSpPr>
      <xdr:spPr>
        <a:xfrm>
          <a:off x="12611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22877</xdr:rowOff>
    </xdr:from>
    <xdr:ext cx="405111" cy="259045"/>
    <xdr:sp macro="" textlink="">
      <xdr:nvSpPr>
        <xdr:cNvPr id="681" name="n_1mainValue【児童館】&#10;有形固定資産減価償却率"/>
        <xdr:cNvSpPr txBox="1"/>
      </xdr:nvSpPr>
      <xdr:spPr>
        <a:xfrm>
          <a:off x="15266044"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146066</xdr:rowOff>
    </xdr:from>
    <xdr:ext cx="340478" cy="259045"/>
    <xdr:sp macro="" textlink="">
      <xdr:nvSpPr>
        <xdr:cNvPr id="682" name="n_2mainValue【児童館】&#10;有形固定資産減価償却率"/>
        <xdr:cNvSpPr txBox="1"/>
      </xdr:nvSpPr>
      <xdr:spPr>
        <a:xfrm>
          <a:off x="14422061" y="131762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87647</xdr:rowOff>
    </xdr:from>
    <xdr:ext cx="340478" cy="259045"/>
    <xdr:sp macro="" textlink="">
      <xdr:nvSpPr>
        <xdr:cNvPr id="683" name="n_3mainValue【児童館】&#10;有形固定資産減価償却率"/>
        <xdr:cNvSpPr txBox="1"/>
      </xdr:nvSpPr>
      <xdr:spPr>
        <a:xfrm>
          <a:off x="13533061" y="1311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29227</xdr:rowOff>
    </xdr:from>
    <xdr:ext cx="340478" cy="259045"/>
    <xdr:sp macro="" textlink="">
      <xdr:nvSpPr>
        <xdr:cNvPr id="684" name="n_4mainValue【児童館】&#10;有形固定資産減価償却率"/>
        <xdr:cNvSpPr txBox="1"/>
      </xdr:nvSpPr>
      <xdr:spPr>
        <a:xfrm>
          <a:off x="12644061" y="1305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24764</xdr:rowOff>
    </xdr:to>
    <xdr:cxnSp macro="">
      <xdr:nvCxnSpPr>
        <xdr:cNvPr id="708" name="直線コネクタ 707"/>
        <xdr:cNvCxnSpPr/>
      </xdr:nvCxnSpPr>
      <xdr:spPr>
        <a:xfrm flipV="1">
          <a:off x="22160864" y="13354050"/>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28591</xdr:rowOff>
    </xdr:from>
    <xdr:ext cx="469744" cy="259045"/>
    <xdr:sp macro="" textlink="">
      <xdr:nvSpPr>
        <xdr:cNvPr id="709" name="【児童館】&#10;一人当たり面積最小値テキスト"/>
        <xdr:cNvSpPr txBox="1"/>
      </xdr:nvSpPr>
      <xdr:spPr>
        <a:xfrm>
          <a:off x="22199600"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24764</xdr:rowOff>
    </xdr:from>
    <xdr:to>
      <xdr:col>116</xdr:col>
      <xdr:colOff>152400</xdr:colOff>
      <xdr:row>86</xdr:row>
      <xdr:rowOff>24764</xdr:rowOff>
    </xdr:to>
    <xdr:cxnSp macro="">
      <xdr:nvCxnSpPr>
        <xdr:cNvPr id="710" name="直線コネクタ 709"/>
        <xdr:cNvCxnSpPr/>
      </xdr:nvCxnSpPr>
      <xdr:spPr>
        <a:xfrm>
          <a:off x="22072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711" name="【児童館】&#10;一人当たり面積最大値テキスト"/>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712" name="直線コネクタ 711"/>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107332</xdr:rowOff>
    </xdr:from>
    <xdr:ext cx="469744" cy="259045"/>
    <xdr:sp macro="" textlink="">
      <xdr:nvSpPr>
        <xdr:cNvPr id="713" name="【児童館】&#10;一人当たり面積平均値テキスト"/>
        <xdr:cNvSpPr txBox="1"/>
      </xdr:nvSpPr>
      <xdr:spPr>
        <a:xfrm>
          <a:off x="22199600" y="1433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84455</xdr:rowOff>
    </xdr:from>
    <xdr:to>
      <xdr:col>116</xdr:col>
      <xdr:colOff>114300</xdr:colOff>
      <xdr:row>85</xdr:row>
      <xdr:rowOff>14605</xdr:rowOff>
    </xdr:to>
    <xdr:sp macro="" textlink="">
      <xdr:nvSpPr>
        <xdr:cNvPr id="714" name="フローチャート: 判断 713"/>
        <xdr:cNvSpPr/>
      </xdr:nvSpPr>
      <xdr:spPr>
        <a:xfrm>
          <a:off x="22110700" y="144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46355</xdr:rowOff>
    </xdr:from>
    <xdr:to>
      <xdr:col>112</xdr:col>
      <xdr:colOff>38100</xdr:colOff>
      <xdr:row>85</xdr:row>
      <xdr:rowOff>147955</xdr:rowOff>
    </xdr:to>
    <xdr:sp macro="" textlink="">
      <xdr:nvSpPr>
        <xdr:cNvPr id="715" name="フローチャート: 判断 714"/>
        <xdr:cNvSpPr/>
      </xdr:nvSpPr>
      <xdr:spPr>
        <a:xfrm>
          <a:off x="21272500" y="146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67311</xdr:rowOff>
    </xdr:from>
    <xdr:to>
      <xdr:col>107</xdr:col>
      <xdr:colOff>101600</xdr:colOff>
      <xdr:row>85</xdr:row>
      <xdr:rowOff>168911</xdr:rowOff>
    </xdr:to>
    <xdr:sp macro="" textlink="">
      <xdr:nvSpPr>
        <xdr:cNvPr id="716" name="フローチャート: 判断 715"/>
        <xdr:cNvSpPr/>
      </xdr:nvSpPr>
      <xdr:spPr>
        <a:xfrm>
          <a:off x="20383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53975</xdr:rowOff>
    </xdr:from>
    <xdr:to>
      <xdr:col>102</xdr:col>
      <xdr:colOff>165100</xdr:colOff>
      <xdr:row>85</xdr:row>
      <xdr:rowOff>155575</xdr:rowOff>
    </xdr:to>
    <xdr:sp macro="" textlink="">
      <xdr:nvSpPr>
        <xdr:cNvPr id="717" name="フローチャート: 判断 716"/>
        <xdr:cNvSpPr/>
      </xdr:nvSpPr>
      <xdr:spPr>
        <a:xfrm>
          <a:off x="19494500" y="1462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57786</xdr:rowOff>
    </xdr:from>
    <xdr:to>
      <xdr:col>98</xdr:col>
      <xdr:colOff>38100</xdr:colOff>
      <xdr:row>85</xdr:row>
      <xdr:rowOff>159386</xdr:rowOff>
    </xdr:to>
    <xdr:sp macro="" textlink="">
      <xdr:nvSpPr>
        <xdr:cNvPr id="718" name="フローチャート: 判断 717"/>
        <xdr:cNvSpPr/>
      </xdr:nvSpPr>
      <xdr:spPr>
        <a:xfrm>
          <a:off x="18605500" y="14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116839</xdr:rowOff>
    </xdr:from>
    <xdr:to>
      <xdr:col>116</xdr:col>
      <xdr:colOff>114300</xdr:colOff>
      <xdr:row>85</xdr:row>
      <xdr:rowOff>46989</xdr:rowOff>
    </xdr:to>
    <xdr:sp macro="" textlink="">
      <xdr:nvSpPr>
        <xdr:cNvPr id="724" name="楕円 723"/>
        <xdr:cNvSpPr/>
      </xdr:nvSpPr>
      <xdr:spPr>
        <a:xfrm>
          <a:off x="221107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95266</xdr:rowOff>
    </xdr:from>
    <xdr:ext cx="469744" cy="259045"/>
    <xdr:sp macro="" textlink="">
      <xdr:nvSpPr>
        <xdr:cNvPr id="725" name="【児童館】&#10;一人当たり面積該当値テキスト"/>
        <xdr:cNvSpPr txBox="1"/>
      </xdr:nvSpPr>
      <xdr:spPr>
        <a:xfrm>
          <a:off x="22199600"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122555</xdr:rowOff>
    </xdr:from>
    <xdr:to>
      <xdr:col>112</xdr:col>
      <xdr:colOff>38100</xdr:colOff>
      <xdr:row>85</xdr:row>
      <xdr:rowOff>52705</xdr:rowOff>
    </xdr:to>
    <xdr:sp macro="" textlink="">
      <xdr:nvSpPr>
        <xdr:cNvPr id="726" name="楕円 725"/>
        <xdr:cNvSpPr/>
      </xdr:nvSpPr>
      <xdr:spPr>
        <a:xfrm>
          <a:off x="212725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167639</xdr:rowOff>
    </xdr:from>
    <xdr:to>
      <xdr:col>116</xdr:col>
      <xdr:colOff>63500</xdr:colOff>
      <xdr:row>85</xdr:row>
      <xdr:rowOff>1905</xdr:rowOff>
    </xdr:to>
    <xdr:cxnSp macro="">
      <xdr:nvCxnSpPr>
        <xdr:cNvPr id="727" name="直線コネクタ 726"/>
        <xdr:cNvCxnSpPr/>
      </xdr:nvCxnSpPr>
      <xdr:spPr>
        <a:xfrm flipV="1">
          <a:off x="21323300" y="1456943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728" name="楕円 727"/>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xdr:rowOff>
    </xdr:from>
    <xdr:to>
      <xdr:col>111</xdr:col>
      <xdr:colOff>177800</xdr:colOff>
      <xdr:row>85</xdr:row>
      <xdr:rowOff>3811</xdr:rowOff>
    </xdr:to>
    <xdr:cxnSp macro="">
      <xdr:nvCxnSpPr>
        <xdr:cNvPr id="729" name="直線コネクタ 728"/>
        <xdr:cNvCxnSpPr/>
      </xdr:nvCxnSpPr>
      <xdr:spPr>
        <a:xfrm flipV="1">
          <a:off x="20434300" y="145751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128270</xdr:rowOff>
    </xdr:from>
    <xdr:to>
      <xdr:col>102</xdr:col>
      <xdr:colOff>165100</xdr:colOff>
      <xdr:row>85</xdr:row>
      <xdr:rowOff>58420</xdr:rowOff>
    </xdr:to>
    <xdr:sp macro="" textlink="">
      <xdr:nvSpPr>
        <xdr:cNvPr id="730" name="楕円 729"/>
        <xdr:cNvSpPr/>
      </xdr:nvSpPr>
      <xdr:spPr>
        <a:xfrm>
          <a:off x="19494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7620</xdr:rowOff>
    </xdr:to>
    <xdr:cxnSp macro="">
      <xdr:nvCxnSpPr>
        <xdr:cNvPr id="731" name="直線コネクタ 730"/>
        <xdr:cNvCxnSpPr/>
      </xdr:nvCxnSpPr>
      <xdr:spPr>
        <a:xfrm flipV="1">
          <a:off x="19545300" y="145770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130175</xdr:rowOff>
    </xdr:from>
    <xdr:to>
      <xdr:col>98</xdr:col>
      <xdr:colOff>38100</xdr:colOff>
      <xdr:row>85</xdr:row>
      <xdr:rowOff>60325</xdr:rowOff>
    </xdr:to>
    <xdr:sp macro="" textlink="">
      <xdr:nvSpPr>
        <xdr:cNvPr id="732" name="楕円 731"/>
        <xdr:cNvSpPr/>
      </xdr:nvSpPr>
      <xdr:spPr>
        <a:xfrm>
          <a:off x="18605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7620</xdr:rowOff>
    </xdr:from>
    <xdr:to>
      <xdr:col>102</xdr:col>
      <xdr:colOff>114300</xdr:colOff>
      <xdr:row>85</xdr:row>
      <xdr:rowOff>9525</xdr:rowOff>
    </xdr:to>
    <xdr:cxnSp macro="">
      <xdr:nvCxnSpPr>
        <xdr:cNvPr id="733" name="直線コネクタ 732"/>
        <xdr:cNvCxnSpPr/>
      </xdr:nvCxnSpPr>
      <xdr:spPr>
        <a:xfrm flipV="1">
          <a:off x="18656300" y="145808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139082</xdr:rowOff>
    </xdr:from>
    <xdr:ext cx="469744" cy="259045"/>
    <xdr:sp macro="" textlink="">
      <xdr:nvSpPr>
        <xdr:cNvPr id="734" name="n_1aveValue【児童館】&#10;一人当たり面積"/>
        <xdr:cNvSpPr txBox="1"/>
      </xdr:nvSpPr>
      <xdr:spPr>
        <a:xfrm>
          <a:off x="21075727" y="1471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735" name="n_2aveValue【児童館】&#10;一人当たり面積"/>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146702</xdr:rowOff>
    </xdr:from>
    <xdr:ext cx="469744" cy="259045"/>
    <xdr:sp macro="" textlink="">
      <xdr:nvSpPr>
        <xdr:cNvPr id="736" name="n_3aveValue【児童館】&#10;一人当たり面積"/>
        <xdr:cNvSpPr txBox="1"/>
      </xdr:nvSpPr>
      <xdr:spPr>
        <a:xfrm>
          <a:off x="19310427" y="1471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150513</xdr:rowOff>
    </xdr:from>
    <xdr:ext cx="469744" cy="259045"/>
    <xdr:sp macro="" textlink="">
      <xdr:nvSpPr>
        <xdr:cNvPr id="737" name="n_4aveValue【児童館】&#10;一人当たり面積"/>
        <xdr:cNvSpPr txBox="1"/>
      </xdr:nvSpPr>
      <xdr:spPr>
        <a:xfrm>
          <a:off x="18421427" y="1472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69232</xdr:rowOff>
    </xdr:from>
    <xdr:ext cx="469744" cy="259045"/>
    <xdr:sp macro="" textlink="">
      <xdr:nvSpPr>
        <xdr:cNvPr id="738" name="n_1mainValue【児童館】&#10;一人当たり面積"/>
        <xdr:cNvSpPr txBox="1"/>
      </xdr:nvSpPr>
      <xdr:spPr>
        <a:xfrm>
          <a:off x="21075727" y="1429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71138</xdr:rowOff>
    </xdr:from>
    <xdr:ext cx="469744" cy="259045"/>
    <xdr:sp macro="" textlink="">
      <xdr:nvSpPr>
        <xdr:cNvPr id="739" name="n_2mainValue【児童館】&#10;一人当たり面積"/>
        <xdr:cNvSpPr txBox="1"/>
      </xdr:nvSpPr>
      <xdr:spPr>
        <a:xfrm>
          <a:off x="20199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74947</xdr:rowOff>
    </xdr:from>
    <xdr:ext cx="469744" cy="259045"/>
    <xdr:sp macro="" textlink="">
      <xdr:nvSpPr>
        <xdr:cNvPr id="740" name="n_3mainValue【児童館】&#10;一人当たり面積"/>
        <xdr:cNvSpPr txBox="1"/>
      </xdr:nvSpPr>
      <xdr:spPr>
        <a:xfrm>
          <a:off x="19310427" y="1430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76852</xdr:rowOff>
    </xdr:from>
    <xdr:ext cx="469744" cy="259045"/>
    <xdr:sp macro="" textlink="">
      <xdr:nvSpPr>
        <xdr:cNvPr id="741" name="n_4mainValue【児童館】&#10;一人当たり面積"/>
        <xdr:cNvSpPr txBox="1"/>
      </xdr:nvSpPr>
      <xdr:spPr>
        <a:xfrm>
          <a:off x="18421427" y="1430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766" name="直線コネクタ 765"/>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769" name="【公民館】&#10;有形固定資産減価償却率最大値テキスト"/>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770" name="直線コネクタ 769"/>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36213</xdr:rowOff>
    </xdr:from>
    <xdr:ext cx="405111" cy="259045"/>
    <xdr:sp macro="" textlink="">
      <xdr:nvSpPr>
        <xdr:cNvPr id="771" name="【公民館】&#10;有形固定資産減価償却率平均値テキスト"/>
        <xdr:cNvSpPr txBox="1"/>
      </xdr:nvSpPr>
      <xdr:spPr>
        <a:xfrm>
          <a:off x="16357600" y="1803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772" name="フローチャート: 判断 771"/>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773" name="フローチャート: 判断 772"/>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74" name="フローチャート: 判断 773"/>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775" name="フローチャート: 判断 774"/>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776" name="フローチャート: 判断 775"/>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xdr:rowOff>
    </xdr:from>
    <xdr:to>
      <xdr:col>85</xdr:col>
      <xdr:colOff>177800</xdr:colOff>
      <xdr:row>104</xdr:row>
      <xdr:rowOff>107950</xdr:rowOff>
    </xdr:to>
    <xdr:sp macro="" textlink="">
      <xdr:nvSpPr>
        <xdr:cNvPr id="782" name="楕円 781"/>
        <xdr:cNvSpPr/>
      </xdr:nvSpPr>
      <xdr:spPr>
        <a:xfrm>
          <a:off x="162687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29227</xdr:rowOff>
    </xdr:from>
    <xdr:ext cx="405111" cy="259045"/>
    <xdr:sp macro="" textlink="">
      <xdr:nvSpPr>
        <xdr:cNvPr id="783" name="【公民館】&#10;有形固定資産減価償却率該当値テキスト"/>
        <xdr:cNvSpPr txBox="1"/>
      </xdr:nvSpPr>
      <xdr:spPr>
        <a:xfrm>
          <a:off x="16357600"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90170</xdr:rowOff>
    </xdr:from>
    <xdr:to>
      <xdr:col>81</xdr:col>
      <xdr:colOff>101600</xdr:colOff>
      <xdr:row>104</xdr:row>
      <xdr:rowOff>20320</xdr:rowOff>
    </xdr:to>
    <xdr:sp macro="" textlink="">
      <xdr:nvSpPr>
        <xdr:cNvPr id="784" name="楕円 783"/>
        <xdr:cNvSpPr/>
      </xdr:nvSpPr>
      <xdr:spPr>
        <a:xfrm>
          <a:off x="15430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140970</xdr:rowOff>
    </xdr:from>
    <xdr:to>
      <xdr:col>85</xdr:col>
      <xdr:colOff>127000</xdr:colOff>
      <xdr:row>104</xdr:row>
      <xdr:rowOff>57150</xdr:rowOff>
    </xdr:to>
    <xdr:cxnSp macro="">
      <xdr:nvCxnSpPr>
        <xdr:cNvPr id="785" name="直線コネクタ 784"/>
        <xdr:cNvCxnSpPr/>
      </xdr:nvCxnSpPr>
      <xdr:spPr>
        <a:xfrm>
          <a:off x="15481300" y="1780032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786" name="楕円 785"/>
        <xdr:cNvSpPr/>
      </xdr:nvSpPr>
      <xdr:spPr>
        <a:xfrm>
          <a:off x="14541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53339</xdr:rowOff>
    </xdr:from>
    <xdr:to>
      <xdr:col>81</xdr:col>
      <xdr:colOff>50800</xdr:colOff>
      <xdr:row>103</xdr:row>
      <xdr:rowOff>140970</xdr:rowOff>
    </xdr:to>
    <xdr:cxnSp macro="">
      <xdr:nvCxnSpPr>
        <xdr:cNvPr id="787" name="直線コネクタ 786"/>
        <xdr:cNvCxnSpPr/>
      </xdr:nvCxnSpPr>
      <xdr:spPr>
        <a:xfrm>
          <a:off x="14592300" y="1771268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99695</xdr:rowOff>
    </xdr:from>
    <xdr:to>
      <xdr:col>72</xdr:col>
      <xdr:colOff>38100</xdr:colOff>
      <xdr:row>103</xdr:row>
      <xdr:rowOff>29845</xdr:rowOff>
    </xdr:to>
    <xdr:sp macro="" textlink="">
      <xdr:nvSpPr>
        <xdr:cNvPr id="788" name="楕円 787"/>
        <xdr:cNvSpPr/>
      </xdr:nvSpPr>
      <xdr:spPr>
        <a:xfrm>
          <a:off x="136525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150495</xdr:rowOff>
    </xdr:from>
    <xdr:to>
      <xdr:col>76</xdr:col>
      <xdr:colOff>114300</xdr:colOff>
      <xdr:row>103</xdr:row>
      <xdr:rowOff>53339</xdr:rowOff>
    </xdr:to>
    <xdr:cxnSp macro="">
      <xdr:nvCxnSpPr>
        <xdr:cNvPr id="789" name="直線コネクタ 788"/>
        <xdr:cNvCxnSpPr/>
      </xdr:nvCxnSpPr>
      <xdr:spPr>
        <a:xfrm>
          <a:off x="13703300" y="17638395"/>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12064</xdr:rowOff>
    </xdr:from>
    <xdr:to>
      <xdr:col>67</xdr:col>
      <xdr:colOff>101600</xdr:colOff>
      <xdr:row>102</xdr:row>
      <xdr:rowOff>113664</xdr:rowOff>
    </xdr:to>
    <xdr:sp macro="" textlink="">
      <xdr:nvSpPr>
        <xdr:cNvPr id="790" name="楕円 789"/>
        <xdr:cNvSpPr/>
      </xdr:nvSpPr>
      <xdr:spPr>
        <a:xfrm>
          <a:off x="12763500" y="174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62864</xdr:rowOff>
    </xdr:from>
    <xdr:to>
      <xdr:col>71</xdr:col>
      <xdr:colOff>177800</xdr:colOff>
      <xdr:row>102</xdr:row>
      <xdr:rowOff>150495</xdr:rowOff>
    </xdr:to>
    <xdr:cxnSp macro="">
      <xdr:nvCxnSpPr>
        <xdr:cNvPr id="791" name="直線コネクタ 790"/>
        <xdr:cNvCxnSpPr/>
      </xdr:nvCxnSpPr>
      <xdr:spPr>
        <a:xfrm>
          <a:off x="12814300" y="17550764"/>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53357</xdr:rowOff>
    </xdr:from>
    <xdr:ext cx="405111" cy="259045"/>
    <xdr:sp macro="" textlink="">
      <xdr:nvSpPr>
        <xdr:cNvPr id="792" name="n_1aveValue【公民館】&#10;有形固定資産減価償却率"/>
        <xdr:cNvSpPr txBox="1"/>
      </xdr:nvSpPr>
      <xdr:spPr>
        <a:xfrm>
          <a:off x="152660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793" name="n_2aveValue【公民館】&#10;有形固定資産減価償却率"/>
        <xdr:cNvSpPr txBox="1"/>
      </xdr:nvSpPr>
      <xdr:spPr>
        <a:xfrm>
          <a:off x="14389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5732</xdr:rowOff>
    </xdr:from>
    <xdr:ext cx="405111" cy="259045"/>
    <xdr:sp macro="" textlink="">
      <xdr:nvSpPr>
        <xdr:cNvPr id="794" name="n_3aveValue【公民館】&#10;有形固定資産減価償却率"/>
        <xdr:cNvSpPr txBox="1"/>
      </xdr:nvSpPr>
      <xdr:spPr>
        <a:xfrm>
          <a:off x="13500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19066</xdr:rowOff>
    </xdr:from>
    <xdr:ext cx="405111" cy="259045"/>
    <xdr:sp macro="" textlink="">
      <xdr:nvSpPr>
        <xdr:cNvPr id="795" name="n_4aveValue【公民館】&#10;有形固定資産減価償却率"/>
        <xdr:cNvSpPr txBox="1"/>
      </xdr:nvSpPr>
      <xdr:spPr>
        <a:xfrm>
          <a:off x="12611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36847</xdr:rowOff>
    </xdr:from>
    <xdr:ext cx="405111" cy="259045"/>
    <xdr:sp macro="" textlink="">
      <xdr:nvSpPr>
        <xdr:cNvPr id="796" name="n_1mainValue【公民館】&#10;有形固定資産減価償却率"/>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797" name="n_2mainValue【公民館】&#10;有形固定資産減価償却率"/>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46372</xdr:rowOff>
    </xdr:from>
    <xdr:ext cx="405111" cy="259045"/>
    <xdr:sp macro="" textlink="">
      <xdr:nvSpPr>
        <xdr:cNvPr id="798" name="n_3mainValue【公民館】&#10;有形固定資産減価償却率"/>
        <xdr:cNvSpPr txBox="1"/>
      </xdr:nvSpPr>
      <xdr:spPr>
        <a:xfrm>
          <a:off x="13500744" y="1736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130191</xdr:rowOff>
    </xdr:from>
    <xdr:ext cx="405111" cy="259045"/>
    <xdr:sp macro="" textlink="">
      <xdr:nvSpPr>
        <xdr:cNvPr id="799" name="n_4mainValue【公民館】&#10;有形固定資産減価償却率"/>
        <xdr:cNvSpPr txBox="1"/>
      </xdr:nvSpPr>
      <xdr:spPr>
        <a:xfrm>
          <a:off x="12611744" y="1727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823" name="直線コネクタ 822"/>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824" name="【公民館】&#10;一人当たり面積最小値テキスト"/>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825" name="直線コネクタ 824"/>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826" name="【公民館】&#10;一人当たり面積最大値テキスト"/>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827" name="直線コネクタ 826"/>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153052</xdr:rowOff>
    </xdr:from>
    <xdr:ext cx="469744" cy="259045"/>
    <xdr:sp macro="" textlink="">
      <xdr:nvSpPr>
        <xdr:cNvPr id="828" name="【公民館】&#10;一人当たり面積平均値テキスト"/>
        <xdr:cNvSpPr txBox="1"/>
      </xdr:nvSpPr>
      <xdr:spPr>
        <a:xfrm>
          <a:off x="22199600" y="18155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829" name="フローチャート: 判断 828"/>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92838</xdr:rowOff>
    </xdr:from>
    <xdr:to>
      <xdr:col>112</xdr:col>
      <xdr:colOff>38100</xdr:colOff>
      <xdr:row>108</xdr:row>
      <xdr:rowOff>22988</xdr:rowOff>
    </xdr:to>
    <xdr:sp macro="" textlink="">
      <xdr:nvSpPr>
        <xdr:cNvPr id="830" name="フローチャート: 判断 829"/>
        <xdr:cNvSpPr/>
      </xdr:nvSpPr>
      <xdr:spPr>
        <a:xfrm>
          <a:off x="21272500" y="1843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105411</xdr:rowOff>
    </xdr:from>
    <xdr:to>
      <xdr:col>107</xdr:col>
      <xdr:colOff>101600</xdr:colOff>
      <xdr:row>108</xdr:row>
      <xdr:rowOff>35561</xdr:rowOff>
    </xdr:to>
    <xdr:sp macro="" textlink="">
      <xdr:nvSpPr>
        <xdr:cNvPr id="831" name="フローチャート: 判断 830"/>
        <xdr:cNvSpPr/>
      </xdr:nvSpPr>
      <xdr:spPr>
        <a:xfrm>
          <a:off x="20383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104267</xdr:rowOff>
    </xdr:from>
    <xdr:to>
      <xdr:col>102</xdr:col>
      <xdr:colOff>165100</xdr:colOff>
      <xdr:row>108</xdr:row>
      <xdr:rowOff>34417</xdr:rowOff>
    </xdr:to>
    <xdr:sp macro="" textlink="">
      <xdr:nvSpPr>
        <xdr:cNvPr id="832" name="フローチャート: 判断 831"/>
        <xdr:cNvSpPr/>
      </xdr:nvSpPr>
      <xdr:spPr>
        <a:xfrm>
          <a:off x="19494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92075</xdr:rowOff>
    </xdr:from>
    <xdr:to>
      <xdr:col>98</xdr:col>
      <xdr:colOff>38100</xdr:colOff>
      <xdr:row>108</xdr:row>
      <xdr:rowOff>22225</xdr:rowOff>
    </xdr:to>
    <xdr:sp macro="" textlink="">
      <xdr:nvSpPr>
        <xdr:cNvPr id="833" name="フローチャート: 判断 832"/>
        <xdr:cNvSpPr/>
      </xdr:nvSpPr>
      <xdr:spPr>
        <a:xfrm>
          <a:off x="18605500" y="1843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167894</xdr:rowOff>
    </xdr:from>
    <xdr:to>
      <xdr:col>116</xdr:col>
      <xdr:colOff>114300</xdr:colOff>
      <xdr:row>108</xdr:row>
      <xdr:rowOff>98044</xdr:rowOff>
    </xdr:to>
    <xdr:sp macro="" textlink="">
      <xdr:nvSpPr>
        <xdr:cNvPr id="839" name="楕円 838"/>
        <xdr:cNvSpPr/>
      </xdr:nvSpPr>
      <xdr:spPr>
        <a:xfrm>
          <a:off x="22110700" y="185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82821</xdr:rowOff>
    </xdr:from>
    <xdr:ext cx="469744" cy="259045"/>
    <xdr:sp macro="" textlink="">
      <xdr:nvSpPr>
        <xdr:cNvPr id="840" name="【公民館】&#10;一人当たり面積該当値テキスト"/>
        <xdr:cNvSpPr txBox="1"/>
      </xdr:nvSpPr>
      <xdr:spPr>
        <a:xfrm>
          <a:off x="22199600" y="1842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169799</xdr:rowOff>
    </xdr:from>
    <xdr:to>
      <xdr:col>112</xdr:col>
      <xdr:colOff>38100</xdr:colOff>
      <xdr:row>108</xdr:row>
      <xdr:rowOff>99949</xdr:rowOff>
    </xdr:to>
    <xdr:sp macro="" textlink="">
      <xdr:nvSpPr>
        <xdr:cNvPr id="841" name="楕円 840"/>
        <xdr:cNvSpPr/>
      </xdr:nvSpPr>
      <xdr:spPr>
        <a:xfrm>
          <a:off x="21272500" y="185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47244</xdr:rowOff>
    </xdr:from>
    <xdr:to>
      <xdr:col>116</xdr:col>
      <xdr:colOff>63500</xdr:colOff>
      <xdr:row>108</xdr:row>
      <xdr:rowOff>49149</xdr:rowOff>
    </xdr:to>
    <xdr:cxnSp macro="">
      <xdr:nvCxnSpPr>
        <xdr:cNvPr id="842" name="直線コネクタ 841"/>
        <xdr:cNvCxnSpPr/>
      </xdr:nvCxnSpPr>
      <xdr:spPr>
        <a:xfrm flipV="1">
          <a:off x="21323300" y="18563844"/>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170180</xdr:rowOff>
    </xdr:from>
    <xdr:to>
      <xdr:col>107</xdr:col>
      <xdr:colOff>101600</xdr:colOff>
      <xdr:row>108</xdr:row>
      <xdr:rowOff>100330</xdr:rowOff>
    </xdr:to>
    <xdr:sp macro="" textlink="">
      <xdr:nvSpPr>
        <xdr:cNvPr id="843" name="楕円 842"/>
        <xdr:cNvSpPr/>
      </xdr:nvSpPr>
      <xdr:spPr>
        <a:xfrm>
          <a:off x="203835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49149</xdr:rowOff>
    </xdr:from>
    <xdr:to>
      <xdr:col>111</xdr:col>
      <xdr:colOff>177800</xdr:colOff>
      <xdr:row>108</xdr:row>
      <xdr:rowOff>49530</xdr:rowOff>
    </xdr:to>
    <xdr:cxnSp macro="">
      <xdr:nvCxnSpPr>
        <xdr:cNvPr id="844" name="直線コネクタ 843"/>
        <xdr:cNvCxnSpPr/>
      </xdr:nvCxnSpPr>
      <xdr:spPr>
        <a:xfrm flipV="1">
          <a:off x="20434300" y="1856574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254</xdr:rowOff>
    </xdr:from>
    <xdr:to>
      <xdr:col>102</xdr:col>
      <xdr:colOff>165100</xdr:colOff>
      <xdr:row>108</xdr:row>
      <xdr:rowOff>101854</xdr:rowOff>
    </xdr:to>
    <xdr:sp macro="" textlink="">
      <xdr:nvSpPr>
        <xdr:cNvPr id="845" name="楕円 844"/>
        <xdr:cNvSpPr/>
      </xdr:nvSpPr>
      <xdr:spPr>
        <a:xfrm>
          <a:off x="19494500" y="1851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49530</xdr:rowOff>
    </xdr:from>
    <xdr:to>
      <xdr:col>107</xdr:col>
      <xdr:colOff>50800</xdr:colOff>
      <xdr:row>108</xdr:row>
      <xdr:rowOff>51054</xdr:rowOff>
    </xdr:to>
    <xdr:cxnSp macro="">
      <xdr:nvCxnSpPr>
        <xdr:cNvPr id="846" name="直線コネクタ 845"/>
        <xdr:cNvCxnSpPr/>
      </xdr:nvCxnSpPr>
      <xdr:spPr>
        <a:xfrm flipV="1">
          <a:off x="19545300" y="1856613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1015</xdr:rowOff>
    </xdr:from>
    <xdr:to>
      <xdr:col>98</xdr:col>
      <xdr:colOff>38100</xdr:colOff>
      <xdr:row>108</xdr:row>
      <xdr:rowOff>102615</xdr:rowOff>
    </xdr:to>
    <xdr:sp macro="" textlink="">
      <xdr:nvSpPr>
        <xdr:cNvPr id="847" name="楕円 846"/>
        <xdr:cNvSpPr/>
      </xdr:nvSpPr>
      <xdr:spPr>
        <a:xfrm>
          <a:off x="18605500" y="185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51054</xdr:rowOff>
    </xdr:from>
    <xdr:to>
      <xdr:col>102</xdr:col>
      <xdr:colOff>114300</xdr:colOff>
      <xdr:row>108</xdr:row>
      <xdr:rowOff>51815</xdr:rowOff>
    </xdr:to>
    <xdr:cxnSp macro="">
      <xdr:nvCxnSpPr>
        <xdr:cNvPr id="848" name="直線コネクタ 847"/>
        <xdr:cNvCxnSpPr/>
      </xdr:nvCxnSpPr>
      <xdr:spPr>
        <a:xfrm flipV="1">
          <a:off x="18656300" y="18567654"/>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39515</xdr:rowOff>
    </xdr:from>
    <xdr:ext cx="469744" cy="259045"/>
    <xdr:sp macro="" textlink="">
      <xdr:nvSpPr>
        <xdr:cNvPr id="849" name="n_1aveValue【公民館】&#10;一人当たり面積"/>
        <xdr:cNvSpPr txBox="1"/>
      </xdr:nvSpPr>
      <xdr:spPr>
        <a:xfrm>
          <a:off x="21075727" y="1821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52088</xdr:rowOff>
    </xdr:from>
    <xdr:ext cx="469744" cy="259045"/>
    <xdr:sp macro="" textlink="">
      <xdr:nvSpPr>
        <xdr:cNvPr id="850" name="n_2aveValue【公民館】&#10;一人当たり面積"/>
        <xdr:cNvSpPr txBox="1"/>
      </xdr:nvSpPr>
      <xdr:spPr>
        <a:xfrm>
          <a:off x="20199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50944</xdr:rowOff>
    </xdr:from>
    <xdr:ext cx="469744" cy="259045"/>
    <xdr:sp macro="" textlink="">
      <xdr:nvSpPr>
        <xdr:cNvPr id="851" name="n_3aveValue【公民館】&#10;一人当たり面積"/>
        <xdr:cNvSpPr txBox="1"/>
      </xdr:nvSpPr>
      <xdr:spPr>
        <a:xfrm>
          <a:off x="19310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38752</xdr:rowOff>
    </xdr:from>
    <xdr:ext cx="469744" cy="259045"/>
    <xdr:sp macro="" textlink="">
      <xdr:nvSpPr>
        <xdr:cNvPr id="852" name="n_4aveValue【公民館】&#10;一人当たり面積"/>
        <xdr:cNvSpPr txBox="1"/>
      </xdr:nvSpPr>
      <xdr:spPr>
        <a:xfrm>
          <a:off x="18421427" y="1821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91076</xdr:rowOff>
    </xdr:from>
    <xdr:ext cx="469744" cy="259045"/>
    <xdr:sp macro="" textlink="">
      <xdr:nvSpPr>
        <xdr:cNvPr id="853" name="n_1mainValue【公民館】&#10;一人当たり面積"/>
        <xdr:cNvSpPr txBox="1"/>
      </xdr:nvSpPr>
      <xdr:spPr>
        <a:xfrm>
          <a:off x="21075727" y="1860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91457</xdr:rowOff>
    </xdr:from>
    <xdr:ext cx="469744" cy="259045"/>
    <xdr:sp macro="" textlink="">
      <xdr:nvSpPr>
        <xdr:cNvPr id="854" name="n_2mainValue【公民館】&#10;一人当たり面積"/>
        <xdr:cNvSpPr txBox="1"/>
      </xdr:nvSpPr>
      <xdr:spPr>
        <a:xfrm>
          <a:off x="20199427"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92981</xdr:rowOff>
    </xdr:from>
    <xdr:ext cx="469744" cy="259045"/>
    <xdr:sp macro="" textlink="">
      <xdr:nvSpPr>
        <xdr:cNvPr id="855" name="n_3mainValue【公民館】&#10;一人当たり面積"/>
        <xdr:cNvSpPr txBox="1"/>
      </xdr:nvSpPr>
      <xdr:spPr>
        <a:xfrm>
          <a:off x="19310427" y="186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93742</xdr:rowOff>
    </xdr:from>
    <xdr:ext cx="469744" cy="259045"/>
    <xdr:sp macro="" textlink="">
      <xdr:nvSpPr>
        <xdr:cNvPr id="856" name="n_4mainValue【公民館】&#10;一人当たり面積"/>
        <xdr:cNvSpPr txBox="1"/>
      </xdr:nvSpPr>
      <xdr:spPr>
        <a:xfrm>
          <a:off x="18421427" y="186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類似団体と比較して特に有形固定資産減価償却率が高くなっている主な施設は、学校施設、公営住宅である。</a:t>
          </a:r>
          <a:endParaRPr lang="ja-JP" altLang="ja-JP" sz="1400">
            <a:effectLst/>
          </a:endParaRPr>
        </a:p>
        <a:p>
          <a:r>
            <a:rPr kumimoji="1" lang="ja-JP" altLang="ja-JP" sz="1100">
              <a:solidFill>
                <a:schemeClr val="dk1"/>
              </a:solidFill>
              <a:effectLst/>
              <a:latin typeface="+mn-lt"/>
              <a:ea typeface="+mn-ea"/>
              <a:cs typeface="+mn-cs"/>
            </a:rPr>
            <a:t>学校施設では中学校の有形固定資産減価償却率が高くなっている状態であり、令和元年度に策定した個別施設計画に基づいて、大規模改修を行うなど、中学校を中心に老朽化対策に取り組んでいくこととしている。</a:t>
          </a:r>
          <a:endParaRPr lang="ja-JP" altLang="ja-JP" sz="1400">
            <a:effectLst/>
          </a:endParaRPr>
        </a:p>
        <a:p>
          <a:r>
            <a:rPr kumimoji="1" lang="ja-JP" altLang="ja-JP" sz="1100">
              <a:solidFill>
                <a:schemeClr val="dk1"/>
              </a:solidFill>
              <a:effectLst/>
              <a:latin typeface="+mn-lt"/>
              <a:ea typeface="+mn-ea"/>
              <a:cs typeface="+mn-cs"/>
            </a:rPr>
            <a:t>また、公営住宅についても類似団体平均を上回っている。これは、昭和６０年代に多くの公営住宅が建設されており、木造住宅において耐用年数を経過しているものの公営住宅長寿命化計画に基づいて適切に日々の修繕を行っているため、使用するうえでの問題は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4,990
4,955
18.92
4,636,246
4,363,910
258,820
1,998,853
2,753,231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74" name="直線コネクタ 73"/>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77" name="【体育館・プール】&#10;有形固定資産減価償却率最大値テキスト"/>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78" name="直線コネクタ 77"/>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27594</xdr:rowOff>
    </xdr:from>
    <xdr:ext cx="405111" cy="259045"/>
    <xdr:sp macro="" textlink="">
      <xdr:nvSpPr>
        <xdr:cNvPr id="79" name="【体育館・プール】&#10;有形固定資産減価償却率平均値テキスト"/>
        <xdr:cNvSpPr txBox="1"/>
      </xdr:nvSpPr>
      <xdr:spPr>
        <a:xfrm>
          <a:off x="4673600" y="10143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80" name="フローチャート: 判断 79"/>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110853</xdr:rowOff>
    </xdr:from>
    <xdr:to>
      <xdr:col>20</xdr:col>
      <xdr:colOff>38100</xdr:colOff>
      <xdr:row>62</xdr:row>
      <xdr:rowOff>41003</xdr:rowOff>
    </xdr:to>
    <xdr:sp macro="" textlink="">
      <xdr:nvSpPr>
        <xdr:cNvPr id="81" name="フローチャート: 判断 80"/>
        <xdr:cNvSpPr/>
      </xdr:nvSpPr>
      <xdr:spPr>
        <a:xfrm>
          <a:off x="3746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58601</xdr:rowOff>
    </xdr:from>
    <xdr:to>
      <xdr:col>15</xdr:col>
      <xdr:colOff>101600</xdr:colOff>
      <xdr:row>61</xdr:row>
      <xdr:rowOff>160201</xdr:rowOff>
    </xdr:to>
    <xdr:sp macro="" textlink="">
      <xdr:nvSpPr>
        <xdr:cNvPr id="82" name="フローチャート: 判断 81"/>
        <xdr:cNvSpPr/>
      </xdr:nvSpPr>
      <xdr:spPr>
        <a:xfrm>
          <a:off x="2857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32476</xdr:rowOff>
    </xdr:from>
    <xdr:to>
      <xdr:col>10</xdr:col>
      <xdr:colOff>165100</xdr:colOff>
      <xdr:row>61</xdr:row>
      <xdr:rowOff>134076</xdr:rowOff>
    </xdr:to>
    <xdr:sp macro="" textlink="">
      <xdr:nvSpPr>
        <xdr:cNvPr id="83" name="フローチャート: 判断 82"/>
        <xdr:cNvSpPr/>
      </xdr:nvSpPr>
      <xdr:spPr>
        <a:xfrm>
          <a:off x="1968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94524</xdr:rowOff>
    </xdr:from>
    <xdr:to>
      <xdr:col>6</xdr:col>
      <xdr:colOff>38100</xdr:colOff>
      <xdr:row>62</xdr:row>
      <xdr:rowOff>24674</xdr:rowOff>
    </xdr:to>
    <xdr:sp macro="" textlink="">
      <xdr:nvSpPr>
        <xdr:cNvPr id="84" name="フローチャート: 判断 83"/>
        <xdr:cNvSpPr/>
      </xdr:nvSpPr>
      <xdr:spPr>
        <a:xfrm>
          <a:off x="1079500" y="105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11249</xdr:rowOff>
    </xdr:from>
    <xdr:to>
      <xdr:col>24</xdr:col>
      <xdr:colOff>114300</xdr:colOff>
      <xdr:row>64</xdr:row>
      <xdr:rowOff>112849</xdr:rowOff>
    </xdr:to>
    <xdr:sp macro="" textlink="">
      <xdr:nvSpPr>
        <xdr:cNvPr id="90" name="楕円 89"/>
        <xdr:cNvSpPr/>
      </xdr:nvSpPr>
      <xdr:spPr>
        <a:xfrm>
          <a:off x="45847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97626</xdr:rowOff>
    </xdr:from>
    <xdr:ext cx="405111" cy="259045"/>
    <xdr:sp macro="" textlink="">
      <xdr:nvSpPr>
        <xdr:cNvPr id="91" name="【体育館・プール】&#10;有形固定資産減価償却率該当値テキスト"/>
        <xdr:cNvSpPr txBox="1"/>
      </xdr:nvSpPr>
      <xdr:spPr>
        <a:xfrm>
          <a:off x="4673600" y="10898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128815</xdr:rowOff>
    </xdr:from>
    <xdr:to>
      <xdr:col>20</xdr:col>
      <xdr:colOff>38100</xdr:colOff>
      <xdr:row>64</xdr:row>
      <xdr:rowOff>58965</xdr:rowOff>
    </xdr:to>
    <xdr:sp macro="" textlink="">
      <xdr:nvSpPr>
        <xdr:cNvPr id="92" name="楕円 91"/>
        <xdr:cNvSpPr/>
      </xdr:nvSpPr>
      <xdr:spPr>
        <a:xfrm>
          <a:off x="3746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8165</xdr:rowOff>
    </xdr:from>
    <xdr:to>
      <xdr:col>24</xdr:col>
      <xdr:colOff>63500</xdr:colOff>
      <xdr:row>64</xdr:row>
      <xdr:rowOff>62049</xdr:rowOff>
    </xdr:to>
    <xdr:cxnSp macro="">
      <xdr:nvCxnSpPr>
        <xdr:cNvPr id="93" name="直線コネクタ 92"/>
        <xdr:cNvCxnSpPr/>
      </xdr:nvCxnSpPr>
      <xdr:spPr>
        <a:xfrm>
          <a:off x="3797300" y="10980965"/>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74930</xdr:rowOff>
    </xdr:from>
    <xdr:to>
      <xdr:col>15</xdr:col>
      <xdr:colOff>101600</xdr:colOff>
      <xdr:row>64</xdr:row>
      <xdr:rowOff>5080</xdr:rowOff>
    </xdr:to>
    <xdr:sp macro="" textlink="">
      <xdr:nvSpPr>
        <xdr:cNvPr id="94" name="楕円 93"/>
        <xdr:cNvSpPr/>
      </xdr:nvSpPr>
      <xdr:spPr>
        <a:xfrm>
          <a:off x="2857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125730</xdr:rowOff>
    </xdr:from>
    <xdr:to>
      <xdr:col>19</xdr:col>
      <xdr:colOff>177800</xdr:colOff>
      <xdr:row>64</xdr:row>
      <xdr:rowOff>8165</xdr:rowOff>
    </xdr:to>
    <xdr:cxnSp macro="">
      <xdr:nvCxnSpPr>
        <xdr:cNvPr id="95" name="直線コネクタ 94"/>
        <xdr:cNvCxnSpPr/>
      </xdr:nvCxnSpPr>
      <xdr:spPr>
        <a:xfrm>
          <a:off x="2908300" y="10927080"/>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27577</xdr:rowOff>
    </xdr:from>
    <xdr:to>
      <xdr:col>10</xdr:col>
      <xdr:colOff>165100</xdr:colOff>
      <xdr:row>63</xdr:row>
      <xdr:rowOff>129177</xdr:rowOff>
    </xdr:to>
    <xdr:sp macro="" textlink="">
      <xdr:nvSpPr>
        <xdr:cNvPr id="96" name="楕円 95"/>
        <xdr:cNvSpPr/>
      </xdr:nvSpPr>
      <xdr:spPr>
        <a:xfrm>
          <a:off x="19685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78377</xdr:rowOff>
    </xdr:from>
    <xdr:to>
      <xdr:col>15</xdr:col>
      <xdr:colOff>50800</xdr:colOff>
      <xdr:row>63</xdr:row>
      <xdr:rowOff>125730</xdr:rowOff>
    </xdr:to>
    <xdr:cxnSp macro="">
      <xdr:nvCxnSpPr>
        <xdr:cNvPr id="97" name="直線コネクタ 96"/>
        <xdr:cNvCxnSpPr/>
      </xdr:nvCxnSpPr>
      <xdr:spPr>
        <a:xfrm>
          <a:off x="2019300" y="1087972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141877</xdr:rowOff>
    </xdr:from>
    <xdr:to>
      <xdr:col>6</xdr:col>
      <xdr:colOff>38100</xdr:colOff>
      <xdr:row>63</xdr:row>
      <xdr:rowOff>72027</xdr:rowOff>
    </xdr:to>
    <xdr:sp macro="" textlink="">
      <xdr:nvSpPr>
        <xdr:cNvPr id="98" name="楕円 97"/>
        <xdr:cNvSpPr/>
      </xdr:nvSpPr>
      <xdr:spPr>
        <a:xfrm>
          <a:off x="1079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21227</xdr:rowOff>
    </xdr:from>
    <xdr:to>
      <xdr:col>10</xdr:col>
      <xdr:colOff>114300</xdr:colOff>
      <xdr:row>63</xdr:row>
      <xdr:rowOff>78377</xdr:rowOff>
    </xdr:to>
    <xdr:cxnSp macro="">
      <xdr:nvCxnSpPr>
        <xdr:cNvPr id="99" name="直線コネクタ 98"/>
        <xdr:cNvCxnSpPr/>
      </xdr:nvCxnSpPr>
      <xdr:spPr>
        <a:xfrm>
          <a:off x="1130300" y="1082257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57530</xdr:rowOff>
    </xdr:from>
    <xdr:ext cx="405111" cy="259045"/>
    <xdr:sp macro="" textlink="">
      <xdr:nvSpPr>
        <xdr:cNvPr id="100" name="n_1aveValue【体育館・プール】&#10;有形固定資産減価償却率"/>
        <xdr:cNvSpPr txBox="1"/>
      </xdr:nvSpPr>
      <xdr:spPr>
        <a:xfrm>
          <a:off x="35820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5278</xdr:rowOff>
    </xdr:from>
    <xdr:ext cx="405111" cy="259045"/>
    <xdr:sp macro="" textlink="">
      <xdr:nvSpPr>
        <xdr:cNvPr id="101" name="n_2aveValue【体育館・プール】&#10;有形固定資産減価償却率"/>
        <xdr:cNvSpPr txBox="1"/>
      </xdr:nvSpPr>
      <xdr:spPr>
        <a:xfrm>
          <a:off x="2705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150603</xdr:rowOff>
    </xdr:from>
    <xdr:ext cx="405111" cy="259045"/>
    <xdr:sp macro="" textlink="">
      <xdr:nvSpPr>
        <xdr:cNvPr id="102" name="n_3aveValue【体育館・プール】&#10;有形固定資産減価償却率"/>
        <xdr:cNvSpPr txBox="1"/>
      </xdr:nvSpPr>
      <xdr:spPr>
        <a:xfrm>
          <a:off x="1816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41201</xdr:rowOff>
    </xdr:from>
    <xdr:ext cx="405111" cy="259045"/>
    <xdr:sp macro="" textlink="">
      <xdr:nvSpPr>
        <xdr:cNvPr id="103" name="n_4aveValue【体育館・プール】&#10;有形固定資産減価償却率"/>
        <xdr:cNvSpPr txBox="1"/>
      </xdr:nvSpPr>
      <xdr:spPr>
        <a:xfrm>
          <a:off x="927744" y="1032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50092</xdr:rowOff>
    </xdr:from>
    <xdr:ext cx="405111" cy="259045"/>
    <xdr:sp macro="" textlink="">
      <xdr:nvSpPr>
        <xdr:cNvPr id="104" name="n_1mainValue【体育館・プール】&#10;有形固定資産減価償却率"/>
        <xdr:cNvSpPr txBox="1"/>
      </xdr:nvSpPr>
      <xdr:spPr>
        <a:xfrm>
          <a:off x="3582044" y="1102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167657</xdr:rowOff>
    </xdr:from>
    <xdr:ext cx="405111" cy="259045"/>
    <xdr:sp macro="" textlink="">
      <xdr:nvSpPr>
        <xdr:cNvPr id="105" name="n_2mainValue【体育館・プール】&#10;有形固定資産減価償却率"/>
        <xdr:cNvSpPr txBox="1"/>
      </xdr:nvSpPr>
      <xdr:spPr>
        <a:xfrm>
          <a:off x="2705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120304</xdr:rowOff>
    </xdr:from>
    <xdr:ext cx="405111" cy="259045"/>
    <xdr:sp macro="" textlink="">
      <xdr:nvSpPr>
        <xdr:cNvPr id="106" name="n_3mainValue【体育館・プール】&#10;有形固定資産減価償却率"/>
        <xdr:cNvSpPr txBox="1"/>
      </xdr:nvSpPr>
      <xdr:spPr>
        <a:xfrm>
          <a:off x="1816744" y="1092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63154</xdr:rowOff>
    </xdr:from>
    <xdr:ext cx="405111" cy="259045"/>
    <xdr:sp macro="" textlink="">
      <xdr:nvSpPr>
        <xdr:cNvPr id="107" name="n_4mainValue【体育館・プール】&#10;有形固定資産減価償却率"/>
        <xdr:cNvSpPr txBox="1"/>
      </xdr:nvSpPr>
      <xdr:spPr>
        <a:xfrm>
          <a:off x="9277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131" name="直線コネクタ 130"/>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132" name="【体育館・プール】&#10;一人当たり面積最小値テキスト"/>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133" name="直線コネクタ 132"/>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134" name="【体育館・プール】&#10;一人当たり面積最大値テキスト"/>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135" name="直線コネクタ 134"/>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11320</xdr:rowOff>
    </xdr:from>
    <xdr:ext cx="469744" cy="259045"/>
    <xdr:sp macro="" textlink="">
      <xdr:nvSpPr>
        <xdr:cNvPr id="136" name="【体育館・プール】&#10;一人当たり面積平均値テキスト"/>
        <xdr:cNvSpPr txBox="1"/>
      </xdr:nvSpPr>
      <xdr:spPr>
        <a:xfrm>
          <a:off x="10515600" y="104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137" name="フローチャート: 判断 136"/>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145796</xdr:rowOff>
    </xdr:from>
    <xdr:to>
      <xdr:col>50</xdr:col>
      <xdr:colOff>165100</xdr:colOff>
      <xdr:row>63</xdr:row>
      <xdr:rowOff>75946</xdr:rowOff>
    </xdr:to>
    <xdr:sp macro="" textlink="">
      <xdr:nvSpPr>
        <xdr:cNvPr id="138" name="フローチャート: 判断 137"/>
        <xdr:cNvSpPr/>
      </xdr:nvSpPr>
      <xdr:spPr>
        <a:xfrm>
          <a:off x="9588500" y="1077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161417</xdr:rowOff>
    </xdr:from>
    <xdr:to>
      <xdr:col>46</xdr:col>
      <xdr:colOff>38100</xdr:colOff>
      <xdr:row>63</xdr:row>
      <xdr:rowOff>91567</xdr:rowOff>
    </xdr:to>
    <xdr:sp macro="" textlink="">
      <xdr:nvSpPr>
        <xdr:cNvPr id="139" name="フローチャート: 判断 138"/>
        <xdr:cNvSpPr/>
      </xdr:nvSpPr>
      <xdr:spPr>
        <a:xfrm>
          <a:off x="8699500" y="1079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166370</xdr:rowOff>
    </xdr:from>
    <xdr:to>
      <xdr:col>41</xdr:col>
      <xdr:colOff>101600</xdr:colOff>
      <xdr:row>63</xdr:row>
      <xdr:rowOff>96520</xdr:rowOff>
    </xdr:to>
    <xdr:sp macro="" textlink="">
      <xdr:nvSpPr>
        <xdr:cNvPr id="140" name="フローチャート: 判断 139"/>
        <xdr:cNvSpPr/>
      </xdr:nvSpPr>
      <xdr:spPr>
        <a:xfrm>
          <a:off x="7810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103886</xdr:rowOff>
    </xdr:from>
    <xdr:to>
      <xdr:col>36</xdr:col>
      <xdr:colOff>165100</xdr:colOff>
      <xdr:row>63</xdr:row>
      <xdr:rowOff>34036</xdr:rowOff>
    </xdr:to>
    <xdr:sp macro="" textlink="">
      <xdr:nvSpPr>
        <xdr:cNvPr id="141" name="フローチャート: 判断 140"/>
        <xdr:cNvSpPr/>
      </xdr:nvSpPr>
      <xdr:spPr>
        <a:xfrm>
          <a:off x="6921500" y="107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55499</xdr:rowOff>
    </xdr:from>
    <xdr:to>
      <xdr:col>55</xdr:col>
      <xdr:colOff>50800</xdr:colOff>
      <xdr:row>63</xdr:row>
      <xdr:rowOff>157099</xdr:rowOff>
    </xdr:to>
    <xdr:sp macro="" textlink="">
      <xdr:nvSpPr>
        <xdr:cNvPr id="147" name="楕円 146"/>
        <xdr:cNvSpPr/>
      </xdr:nvSpPr>
      <xdr:spPr>
        <a:xfrm>
          <a:off x="10426700" y="1085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141876</xdr:rowOff>
    </xdr:from>
    <xdr:ext cx="469744" cy="259045"/>
    <xdr:sp macro="" textlink="">
      <xdr:nvSpPr>
        <xdr:cNvPr id="148" name="【体育館・プール】&#10;一人当たり面積該当値テキスト"/>
        <xdr:cNvSpPr txBox="1"/>
      </xdr:nvSpPr>
      <xdr:spPr>
        <a:xfrm>
          <a:off x="10515600" y="1077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58166</xdr:rowOff>
    </xdr:from>
    <xdr:to>
      <xdr:col>50</xdr:col>
      <xdr:colOff>165100</xdr:colOff>
      <xdr:row>63</xdr:row>
      <xdr:rowOff>159766</xdr:rowOff>
    </xdr:to>
    <xdr:sp macro="" textlink="">
      <xdr:nvSpPr>
        <xdr:cNvPr id="149" name="楕円 148"/>
        <xdr:cNvSpPr/>
      </xdr:nvSpPr>
      <xdr:spPr>
        <a:xfrm>
          <a:off x="9588500" y="108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106299</xdr:rowOff>
    </xdr:from>
    <xdr:to>
      <xdr:col>55</xdr:col>
      <xdr:colOff>0</xdr:colOff>
      <xdr:row>63</xdr:row>
      <xdr:rowOff>108966</xdr:rowOff>
    </xdr:to>
    <xdr:cxnSp macro="">
      <xdr:nvCxnSpPr>
        <xdr:cNvPr id="150" name="直線コネクタ 149"/>
        <xdr:cNvCxnSpPr/>
      </xdr:nvCxnSpPr>
      <xdr:spPr>
        <a:xfrm flipV="1">
          <a:off x="9639300" y="10907649"/>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58928</xdr:rowOff>
    </xdr:from>
    <xdr:to>
      <xdr:col>46</xdr:col>
      <xdr:colOff>38100</xdr:colOff>
      <xdr:row>63</xdr:row>
      <xdr:rowOff>160528</xdr:rowOff>
    </xdr:to>
    <xdr:sp macro="" textlink="">
      <xdr:nvSpPr>
        <xdr:cNvPr id="151" name="楕円 150"/>
        <xdr:cNvSpPr/>
      </xdr:nvSpPr>
      <xdr:spPr>
        <a:xfrm>
          <a:off x="8699500" y="1086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108966</xdr:rowOff>
    </xdr:from>
    <xdr:to>
      <xdr:col>50</xdr:col>
      <xdr:colOff>114300</xdr:colOff>
      <xdr:row>63</xdr:row>
      <xdr:rowOff>109728</xdr:rowOff>
    </xdr:to>
    <xdr:cxnSp macro="">
      <xdr:nvCxnSpPr>
        <xdr:cNvPr id="152" name="直線コネクタ 151"/>
        <xdr:cNvCxnSpPr/>
      </xdr:nvCxnSpPr>
      <xdr:spPr>
        <a:xfrm flipV="1">
          <a:off x="8750300" y="1091031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46736</xdr:rowOff>
    </xdr:from>
    <xdr:to>
      <xdr:col>41</xdr:col>
      <xdr:colOff>101600</xdr:colOff>
      <xdr:row>63</xdr:row>
      <xdr:rowOff>148336</xdr:rowOff>
    </xdr:to>
    <xdr:sp macro="" textlink="">
      <xdr:nvSpPr>
        <xdr:cNvPr id="153" name="楕円 152"/>
        <xdr:cNvSpPr/>
      </xdr:nvSpPr>
      <xdr:spPr>
        <a:xfrm>
          <a:off x="7810500" y="108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97536</xdr:rowOff>
    </xdr:from>
    <xdr:to>
      <xdr:col>45</xdr:col>
      <xdr:colOff>177800</xdr:colOff>
      <xdr:row>63</xdr:row>
      <xdr:rowOff>109728</xdr:rowOff>
    </xdr:to>
    <xdr:cxnSp macro="">
      <xdr:nvCxnSpPr>
        <xdr:cNvPr id="154" name="直線コネクタ 153"/>
        <xdr:cNvCxnSpPr/>
      </xdr:nvCxnSpPr>
      <xdr:spPr>
        <a:xfrm>
          <a:off x="7861300" y="1089888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47498</xdr:rowOff>
    </xdr:from>
    <xdr:to>
      <xdr:col>36</xdr:col>
      <xdr:colOff>165100</xdr:colOff>
      <xdr:row>63</xdr:row>
      <xdr:rowOff>149098</xdr:rowOff>
    </xdr:to>
    <xdr:sp macro="" textlink="">
      <xdr:nvSpPr>
        <xdr:cNvPr id="155" name="楕円 154"/>
        <xdr:cNvSpPr/>
      </xdr:nvSpPr>
      <xdr:spPr>
        <a:xfrm>
          <a:off x="6921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97536</xdr:rowOff>
    </xdr:from>
    <xdr:to>
      <xdr:col>41</xdr:col>
      <xdr:colOff>50800</xdr:colOff>
      <xdr:row>63</xdr:row>
      <xdr:rowOff>98298</xdr:rowOff>
    </xdr:to>
    <xdr:cxnSp macro="">
      <xdr:nvCxnSpPr>
        <xdr:cNvPr id="156" name="直線コネクタ 155"/>
        <xdr:cNvCxnSpPr/>
      </xdr:nvCxnSpPr>
      <xdr:spPr>
        <a:xfrm flipV="1">
          <a:off x="6972300" y="1089888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92473</xdr:rowOff>
    </xdr:from>
    <xdr:ext cx="469744" cy="259045"/>
    <xdr:sp macro="" textlink="">
      <xdr:nvSpPr>
        <xdr:cNvPr id="157" name="n_1aveValue【体育館・プール】&#10;一人当たり面積"/>
        <xdr:cNvSpPr txBox="1"/>
      </xdr:nvSpPr>
      <xdr:spPr>
        <a:xfrm>
          <a:off x="9391727" y="1055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108094</xdr:rowOff>
    </xdr:from>
    <xdr:ext cx="469744" cy="259045"/>
    <xdr:sp macro="" textlink="">
      <xdr:nvSpPr>
        <xdr:cNvPr id="158" name="n_2aveValue【体育館・プール】&#10;一人当たり面積"/>
        <xdr:cNvSpPr txBox="1"/>
      </xdr:nvSpPr>
      <xdr:spPr>
        <a:xfrm>
          <a:off x="8515427" y="1056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113047</xdr:rowOff>
    </xdr:from>
    <xdr:ext cx="469744" cy="259045"/>
    <xdr:sp macro="" textlink="">
      <xdr:nvSpPr>
        <xdr:cNvPr id="159" name="n_3aveValue【体育館・プール】&#10;一人当たり面積"/>
        <xdr:cNvSpPr txBox="1"/>
      </xdr:nvSpPr>
      <xdr:spPr>
        <a:xfrm>
          <a:off x="7626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50563</xdr:rowOff>
    </xdr:from>
    <xdr:ext cx="469744" cy="259045"/>
    <xdr:sp macro="" textlink="">
      <xdr:nvSpPr>
        <xdr:cNvPr id="160" name="n_4aveValue【体育館・プール】&#10;一人当たり面積"/>
        <xdr:cNvSpPr txBox="1"/>
      </xdr:nvSpPr>
      <xdr:spPr>
        <a:xfrm>
          <a:off x="6737427" y="105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150893</xdr:rowOff>
    </xdr:from>
    <xdr:ext cx="469744" cy="259045"/>
    <xdr:sp macro="" textlink="">
      <xdr:nvSpPr>
        <xdr:cNvPr id="161" name="n_1mainValue【体育館・プール】&#10;一人当たり面積"/>
        <xdr:cNvSpPr txBox="1"/>
      </xdr:nvSpPr>
      <xdr:spPr>
        <a:xfrm>
          <a:off x="9391727" y="109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151655</xdr:rowOff>
    </xdr:from>
    <xdr:ext cx="469744" cy="259045"/>
    <xdr:sp macro="" textlink="">
      <xdr:nvSpPr>
        <xdr:cNvPr id="162" name="n_2mainValue【体育館・プール】&#10;一人当たり面積"/>
        <xdr:cNvSpPr txBox="1"/>
      </xdr:nvSpPr>
      <xdr:spPr>
        <a:xfrm>
          <a:off x="8515427" y="1095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139463</xdr:rowOff>
    </xdr:from>
    <xdr:ext cx="469744" cy="259045"/>
    <xdr:sp macro="" textlink="">
      <xdr:nvSpPr>
        <xdr:cNvPr id="163" name="n_3mainValue【体育館・プール】&#10;一人当たり面積"/>
        <xdr:cNvSpPr txBox="1"/>
      </xdr:nvSpPr>
      <xdr:spPr>
        <a:xfrm>
          <a:off x="7626427" y="109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140225</xdr:rowOff>
    </xdr:from>
    <xdr:ext cx="469744" cy="259045"/>
    <xdr:sp macro="" textlink="">
      <xdr:nvSpPr>
        <xdr:cNvPr id="164" name="n_4mainValue【体育館・プール】&#10;一人当たり面積"/>
        <xdr:cNvSpPr txBox="1"/>
      </xdr:nvSpPr>
      <xdr:spPr>
        <a:xfrm>
          <a:off x="6737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168729</xdr:rowOff>
    </xdr:to>
    <xdr:cxnSp macro="">
      <xdr:nvCxnSpPr>
        <xdr:cNvPr id="190" name="直線コネクタ 189"/>
        <xdr:cNvCxnSpPr/>
      </xdr:nvCxnSpPr>
      <xdr:spPr>
        <a:xfrm flipV="1">
          <a:off x="4634865"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340478" cy="259045"/>
    <xdr:sp macro="" textlink="">
      <xdr:nvSpPr>
        <xdr:cNvPr id="193" name="【福祉施設】&#10;有形固定資産減価償却率最大値テキスト"/>
        <xdr:cNvSpPr txBox="1"/>
      </xdr:nvSpPr>
      <xdr:spPr>
        <a:xfrm>
          <a:off x="4673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194" name="直線コネクタ 193"/>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37935</xdr:rowOff>
    </xdr:from>
    <xdr:ext cx="405111" cy="259045"/>
    <xdr:sp macro="" textlink="">
      <xdr:nvSpPr>
        <xdr:cNvPr id="195" name="【福祉施設】&#10;有形固定資産減価償却率平均値テキスト"/>
        <xdr:cNvSpPr txBox="1"/>
      </xdr:nvSpPr>
      <xdr:spPr>
        <a:xfrm>
          <a:off x="4673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196" name="フローチャート: 判断 195"/>
        <xdr:cNvSpPr/>
      </xdr:nvSpPr>
      <xdr:spPr>
        <a:xfrm>
          <a:off x="4584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197" name="フローチャート: 判断 196"/>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67311</xdr:rowOff>
    </xdr:from>
    <xdr:to>
      <xdr:col>15</xdr:col>
      <xdr:colOff>101600</xdr:colOff>
      <xdr:row>82</xdr:row>
      <xdr:rowOff>168911</xdr:rowOff>
    </xdr:to>
    <xdr:sp macro="" textlink="">
      <xdr:nvSpPr>
        <xdr:cNvPr id="198" name="フローチャート: 判断 197"/>
        <xdr:cNvSpPr/>
      </xdr:nvSpPr>
      <xdr:spPr>
        <a:xfrm>
          <a:off x="2857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199" name="フローチャート: 判断 198"/>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24856</xdr:rowOff>
    </xdr:from>
    <xdr:to>
      <xdr:col>6</xdr:col>
      <xdr:colOff>38100</xdr:colOff>
      <xdr:row>82</xdr:row>
      <xdr:rowOff>126456</xdr:rowOff>
    </xdr:to>
    <xdr:sp macro="" textlink="">
      <xdr:nvSpPr>
        <xdr:cNvPr id="200" name="フローチャート: 判断 199"/>
        <xdr:cNvSpPr/>
      </xdr:nvSpPr>
      <xdr:spPr>
        <a:xfrm>
          <a:off x="1079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06" name="楕円 205"/>
        <xdr:cNvSpPr/>
      </xdr:nvSpPr>
      <xdr:spPr>
        <a:xfrm>
          <a:off x="45847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26143</xdr:rowOff>
    </xdr:from>
    <xdr:ext cx="405111" cy="259045"/>
    <xdr:sp macro="" textlink="">
      <xdr:nvSpPr>
        <xdr:cNvPr id="207" name="【福祉施設】&#10;有形固定資産減価償却率該当値テキスト"/>
        <xdr:cNvSpPr txBox="1"/>
      </xdr:nvSpPr>
      <xdr:spPr>
        <a:xfrm>
          <a:off x="4673600"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39551</xdr:rowOff>
    </xdr:from>
    <xdr:to>
      <xdr:col>20</xdr:col>
      <xdr:colOff>38100</xdr:colOff>
      <xdr:row>83</xdr:row>
      <xdr:rowOff>141151</xdr:rowOff>
    </xdr:to>
    <xdr:sp macro="" textlink="">
      <xdr:nvSpPr>
        <xdr:cNvPr id="208" name="楕円 207"/>
        <xdr:cNvSpPr/>
      </xdr:nvSpPr>
      <xdr:spPr>
        <a:xfrm>
          <a:off x="3746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90351</xdr:rowOff>
    </xdr:from>
    <xdr:to>
      <xdr:col>24</xdr:col>
      <xdr:colOff>63500</xdr:colOff>
      <xdr:row>83</xdr:row>
      <xdr:rowOff>98516</xdr:rowOff>
    </xdr:to>
    <xdr:cxnSp macro="">
      <xdr:nvCxnSpPr>
        <xdr:cNvPr id="209" name="直線コネクタ 208"/>
        <xdr:cNvCxnSpPr/>
      </xdr:nvCxnSpPr>
      <xdr:spPr>
        <a:xfrm>
          <a:off x="3797300" y="1432070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165281</xdr:rowOff>
    </xdr:from>
    <xdr:to>
      <xdr:col>15</xdr:col>
      <xdr:colOff>101600</xdr:colOff>
      <xdr:row>83</xdr:row>
      <xdr:rowOff>95431</xdr:rowOff>
    </xdr:to>
    <xdr:sp macro="" textlink="">
      <xdr:nvSpPr>
        <xdr:cNvPr id="210" name="楕円 209"/>
        <xdr:cNvSpPr/>
      </xdr:nvSpPr>
      <xdr:spPr>
        <a:xfrm>
          <a:off x="2857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44631</xdr:rowOff>
    </xdr:from>
    <xdr:to>
      <xdr:col>19</xdr:col>
      <xdr:colOff>177800</xdr:colOff>
      <xdr:row>83</xdr:row>
      <xdr:rowOff>90351</xdr:rowOff>
    </xdr:to>
    <xdr:cxnSp macro="">
      <xdr:nvCxnSpPr>
        <xdr:cNvPr id="211" name="直線コネクタ 210"/>
        <xdr:cNvCxnSpPr/>
      </xdr:nvCxnSpPr>
      <xdr:spPr>
        <a:xfrm>
          <a:off x="2908300" y="1427498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96701</xdr:rowOff>
    </xdr:from>
    <xdr:to>
      <xdr:col>10</xdr:col>
      <xdr:colOff>165100</xdr:colOff>
      <xdr:row>82</xdr:row>
      <xdr:rowOff>26851</xdr:rowOff>
    </xdr:to>
    <xdr:sp macro="" textlink="">
      <xdr:nvSpPr>
        <xdr:cNvPr id="212" name="楕円 211"/>
        <xdr:cNvSpPr/>
      </xdr:nvSpPr>
      <xdr:spPr>
        <a:xfrm>
          <a:off x="1968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147501</xdr:rowOff>
    </xdr:from>
    <xdr:to>
      <xdr:col>15</xdr:col>
      <xdr:colOff>50800</xdr:colOff>
      <xdr:row>83</xdr:row>
      <xdr:rowOff>44631</xdr:rowOff>
    </xdr:to>
    <xdr:cxnSp macro="">
      <xdr:nvCxnSpPr>
        <xdr:cNvPr id="213" name="直線コネクタ 212"/>
        <xdr:cNvCxnSpPr/>
      </xdr:nvCxnSpPr>
      <xdr:spPr>
        <a:xfrm>
          <a:off x="2019300" y="14034951"/>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52614</xdr:rowOff>
    </xdr:from>
    <xdr:to>
      <xdr:col>6</xdr:col>
      <xdr:colOff>38100</xdr:colOff>
      <xdr:row>82</xdr:row>
      <xdr:rowOff>154214</xdr:rowOff>
    </xdr:to>
    <xdr:sp macro="" textlink="">
      <xdr:nvSpPr>
        <xdr:cNvPr id="214" name="楕円 213"/>
        <xdr:cNvSpPr/>
      </xdr:nvSpPr>
      <xdr:spPr>
        <a:xfrm>
          <a:off x="1079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147501</xdr:rowOff>
    </xdr:from>
    <xdr:to>
      <xdr:col>10</xdr:col>
      <xdr:colOff>114300</xdr:colOff>
      <xdr:row>82</xdr:row>
      <xdr:rowOff>103414</xdr:rowOff>
    </xdr:to>
    <xdr:cxnSp macro="">
      <xdr:nvCxnSpPr>
        <xdr:cNvPr id="215" name="直線コネクタ 214"/>
        <xdr:cNvCxnSpPr/>
      </xdr:nvCxnSpPr>
      <xdr:spPr>
        <a:xfrm flipV="1">
          <a:off x="1130300" y="14034951"/>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216" name="n_1aveValue【福祉施設】&#10;有形固定資産減価償却率"/>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13988</xdr:rowOff>
    </xdr:from>
    <xdr:ext cx="405111" cy="259045"/>
    <xdr:sp macro="" textlink="">
      <xdr:nvSpPr>
        <xdr:cNvPr id="217" name="n_2aveValue【福祉施設】&#10;有形固定資産減価償却率"/>
        <xdr:cNvSpPr txBox="1"/>
      </xdr:nvSpPr>
      <xdr:spPr>
        <a:xfrm>
          <a:off x="2705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218" name="n_3aveValue【福祉施設】&#10;有形固定資産減価償却率"/>
        <xdr:cNvSpPr txBox="1"/>
      </xdr:nvSpPr>
      <xdr:spPr>
        <a:xfrm>
          <a:off x="1816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142983</xdr:rowOff>
    </xdr:from>
    <xdr:ext cx="405111" cy="259045"/>
    <xdr:sp macro="" textlink="">
      <xdr:nvSpPr>
        <xdr:cNvPr id="219" name="n_4aveValue【福祉施設】&#10;有形固定資産減価償却率"/>
        <xdr:cNvSpPr txBox="1"/>
      </xdr:nvSpPr>
      <xdr:spPr>
        <a:xfrm>
          <a:off x="9277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132278</xdr:rowOff>
    </xdr:from>
    <xdr:ext cx="405111" cy="259045"/>
    <xdr:sp macro="" textlink="">
      <xdr:nvSpPr>
        <xdr:cNvPr id="220" name="n_1mainValue【福祉施設】&#10;有形固定資産減価償却率"/>
        <xdr:cNvSpPr txBox="1"/>
      </xdr:nvSpPr>
      <xdr:spPr>
        <a:xfrm>
          <a:off x="35820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86558</xdr:rowOff>
    </xdr:from>
    <xdr:ext cx="405111" cy="259045"/>
    <xdr:sp macro="" textlink="">
      <xdr:nvSpPr>
        <xdr:cNvPr id="221" name="n_2mainValue【福祉施設】&#10;有形固定資産減価償却率"/>
        <xdr:cNvSpPr txBox="1"/>
      </xdr:nvSpPr>
      <xdr:spPr>
        <a:xfrm>
          <a:off x="2705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43378</xdr:rowOff>
    </xdr:from>
    <xdr:ext cx="405111" cy="259045"/>
    <xdr:sp macro="" textlink="">
      <xdr:nvSpPr>
        <xdr:cNvPr id="222" name="n_3mainValue【福祉施設】&#10;有形固定資産減価償却率"/>
        <xdr:cNvSpPr txBox="1"/>
      </xdr:nvSpPr>
      <xdr:spPr>
        <a:xfrm>
          <a:off x="18167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145341</xdr:rowOff>
    </xdr:from>
    <xdr:ext cx="405111" cy="259045"/>
    <xdr:sp macro="" textlink="">
      <xdr:nvSpPr>
        <xdr:cNvPr id="223" name="n_4mainValue【福祉施設】&#10;有形固定資産減価償却率"/>
        <xdr:cNvSpPr txBox="1"/>
      </xdr:nvSpPr>
      <xdr:spPr>
        <a:xfrm>
          <a:off x="927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xdr:rowOff>
    </xdr:from>
    <xdr:to>
      <xdr:col>54</xdr:col>
      <xdr:colOff>189865</xdr:colOff>
      <xdr:row>86</xdr:row>
      <xdr:rowOff>19583</xdr:rowOff>
    </xdr:to>
    <xdr:cxnSp macro="">
      <xdr:nvCxnSpPr>
        <xdr:cNvPr id="245" name="直線コネクタ 244"/>
        <xdr:cNvCxnSpPr/>
      </xdr:nvCxnSpPr>
      <xdr:spPr>
        <a:xfrm flipV="1">
          <a:off x="10476865" y="13381482"/>
          <a:ext cx="0" cy="1382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23410</xdr:rowOff>
    </xdr:from>
    <xdr:ext cx="469744" cy="259045"/>
    <xdr:sp macro="" textlink="">
      <xdr:nvSpPr>
        <xdr:cNvPr id="246" name="【福祉施設】&#10;一人当たり面積最小値テキスト"/>
        <xdr:cNvSpPr txBox="1"/>
      </xdr:nvSpPr>
      <xdr:spPr>
        <a:xfrm>
          <a:off x="10515600" y="1476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19583</xdr:rowOff>
    </xdr:from>
    <xdr:to>
      <xdr:col>55</xdr:col>
      <xdr:colOff>88900</xdr:colOff>
      <xdr:row>86</xdr:row>
      <xdr:rowOff>19583</xdr:rowOff>
    </xdr:to>
    <xdr:cxnSp macro="">
      <xdr:nvCxnSpPr>
        <xdr:cNvPr id="247" name="直線コネクタ 246"/>
        <xdr:cNvCxnSpPr/>
      </xdr:nvCxnSpPr>
      <xdr:spPr>
        <a:xfrm>
          <a:off x="10388600" y="1476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126509</xdr:rowOff>
    </xdr:from>
    <xdr:ext cx="469744" cy="259045"/>
    <xdr:sp macro="" textlink="">
      <xdr:nvSpPr>
        <xdr:cNvPr id="248" name="【福祉施設】&#10;一人当たり面積最大値テキスト"/>
        <xdr:cNvSpPr txBox="1"/>
      </xdr:nvSpPr>
      <xdr:spPr>
        <a:xfrm>
          <a:off x="10515600" y="131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xdr:rowOff>
    </xdr:from>
    <xdr:to>
      <xdr:col>55</xdr:col>
      <xdr:colOff>88900</xdr:colOff>
      <xdr:row>78</xdr:row>
      <xdr:rowOff>8382</xdr:rowOff>
    </xdr:to>
    <xdr:cxnSp macro="">
      <xdr:nvCxnSpPr>
        <xdr:cNvPr id="249" name="直線コネクタ 248"/>
        <xdr:cNvCxnSpPr/>
      </xdr:nvCxnSpPr>
      <xdr:spPr>
        <a:xfrm>
          <a:off x="10388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166082</xdr:rowOff>
    </xdr:from>
    <xdr:ext cx="469744" cy="259045"/>
    <xdr:sp macro="" textlink="">
      <xdr:nvSpPr>
        <xdr:cNvPr id="250" name="【福祉施設】&#10;一人当たり面積平均値テキスト"/>
        <xdr:cNvSpPr txBox="1"/>
      </xdr:nvSpPr>
      <xdr:spPr>
        <a:xfrm>
          <a:off x="10515600" y="14396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143205</xdr:rowOff>
    </xdr:from>
    <xdr:to>
      <xdr:col>55</xdr:col>
      <xdr:colOff>50800</xdr:colOff>
      <xdr:row>85</xdr:row>
      <xdr:rowOff>73355</xdr:rowOff>
    </xdr:to>
    <xdr:sp macro="" textlink="">
      <xdr:nvSpPr>
        <xdr:cNvPr id="251" name="フローチャート: 判断 250"/>
        <xdr:cNvSpPr/>
      </xdr:nvSpPr>
      <xdr:spPr>
        <a:xfrm>
          <a:off x="10426700" y="145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65252</xdr:rowOff>
    </xdr:from>
    <xdr:to>
      <xdr:col>50</xdr:col>
      <xdr:colOff>165100</xdr:colOff>
      <xdr:row>85</xdr:row>
      <xdr:rowOff>166852</xdr:rowOff>
    </xdr:to>
    <xdr:sp macro="" textlink="">
      <xdr:nvSpPr>
        <xdr:cNvPr id="252" name="フローチャート: 判断 251"/>
        <xdr:cNvSpPr/>
      </xdr:nvSpPr>
      <xdr:spPr>
        <a:xfrm>
          <a:off x="9588500" y="1463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70968</xdr:rowOff>
    </xdr:from>
    <xdr:to>
      <xdr:col>46</xdr:col>
      <xdr:colOff>38100</xdr:colOff>
      <xdr:row>86</xdr:row>
      <xdr:rowOff>1118</xdr:rowOff>
    </xdr:to>
    <xdr:sp macro="" textlink="">
      <xdr:nvSpPr>
        <xdr:cNvPr id="253" name="フローチャート: 判断 252"/>
        <xdr:cNvSpPr/>
      </xdr:nvSpPr>
      <xdr:spPr>
        <a:xfrm>
          <a:off x="8699500" y="1464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77826</xdr:rowOff>
    </xdr:from>
    <xdr:to>
      <xdr:col>41</xdr:col>
      <xdr:colOff>101600</xdr:colOff>
      <xdr:row>86</xdr:row>
      <xdr:rowOff>7976</xdr:rowOff>
    </xdr:to>
    <xdr:sp macro="" textlink="">
      <xdr:nvSpPr>
        <xdr:cNvPr id="254" name="フローチャート: 判断 253"/>
        <xdr:cNvSpPr/>
      </xdr:nvSpPr>
      <xdr:spPr>
        <a:xfrm>
          <a:off x="7810500" y="1465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61595</xdr:rowOff>
    </xdr:from>
    <xdr:to>
      <xdr:col>36</xdr:col>
      <xdr:colOff>165100</xdr:colOff>
      <xdr:row>85</xdr:row>
      <xdr:rowOff>163195</xdr:rowOff>
    </xdr:to>
    <xdr:sp macro="" textlink="">
      <xdr:nvSpPr>
        <xdr:cNvPr id="255" name="フローチャート: 判断 254"/>
        <xdr:cNvSpPr/>
      </xdr:nvSpPr>
      <xdr:spPr>
        <a:xfrm>
          <a:off x="6921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35077</xdr:rowOff>
    </xdr:from>
    <xdr:to>
      <xdr:col>55</xdr:col>
      <xdr:colOff>50800</xdr:colOff>
      <xdr:row>85</xdr:row>
      <xdr:rowOff>136677</xdr:rowOff>
    </xdr:to>
    <xdr:sp macro="" textlink="">
      <xdr:nvSpPr>
        <xdr:cNvPr id="261" name="楕円 260"/>
        <xdr:cNvSpPr/>
      </xdr:nvSpPr>
      <xdr:spPr>
        <a:xfrm>
          <a:off x="10426700" y="1460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121632</xdr:rowOff>
    </xdr:from>
    <xdr:ext cx="469744" cy="259045"/>
    <xdr:sp macro="" textlink="">
      <xdr:nvSpPr>
        <xdr:cNvPr id="262" name="【福祉施設】&#10;一人当たり面積該当値テキスト"/>
        <xdr:cNvSpPr txBox="1"/>
      </xdr:nvSpPr>
      <xdr:spPr>
        <a:xfrm>
          <a:off x="10515600" y="1452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37364</xdr:rowOff>
    </xdr:from>
    <xdr:to>
      <xdr:col>50</xdr:col>
      <xdr:colOff>165100</xdr:colOff>
      <xdr:row>85</xdr:row>
      <xdr:rowOff>138964</xdr:rowOff>
    </xdr:to>
    <xdr:sp macro="" textlink="">
      <xdr:nvSpPr>
        <xdr:cNvPr id="263" name="楕円 262"/>
        <xdr:cNvSpPr/>
      </xdr:nvSpPr>
      <xdr:spPr>
        <a:xfrm>
          <a:off x="9588500" y="1461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85877</xdr:rowOff>
    </xdr:from>
    <xdr:to>
      <xdr:col>55</xdr:col>
      <xdr:colOff>0</xdr:colOff>
      <xdr:row>85</xdr:row>
      <xdr:rowOff>88164</xdr:rowOff>
    </xdr:to>
    <xdr:cxnSp macro="">
      <xdr:nvCxnSpPr>
        <xdr:cNvPr id="264" name="直線コネクタ 263"/>
        <xdr:cNvCxnSpPr/>
      </xdr:nvCxnSpPr>
      <xdr:spPr>
        <a:xfrm flipV="1">
          <a:off x="9639300" y="14659127"/>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38049</xdr:rowOff>
    </xdr:from>
    <xdr:to>
      <xdr:col>46</xdr:col>
      <xdr:colOff>38100</xdr:colOff>
      <xdr:row>85</xdr:row>
      <xdr:rowOff>139649</xdr:rowOff>
    </xdr:to>
    <xdr:sp macro="" textlink="">
      <xdr:nvSpPr>
        <xdr:cNvPr id="265" name="楕円 264"/>
        <xdr:cNvSpPr/>
      </xdr:nvSpPr>
      <xdr:spPr>
        <a:xfrm>
          <a:off x="8699500" y="1461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88164</xdr:rowOff>
    </xdr:from>
    <xdr:to>
      <xdr:col>50</xdr:col>
      <xdr:colOff>114300</xdr:colOff>
      <xdr:row>85</xdr:row>
      <xdr:rowOff>88849</xdr:rowOff>
    </xdr:to>
    <xdr:cxnSp macro="">
      <xdr:nvCxnSpPr>
        <xdr:cNvPr id="266" name="直線コネクタ 265"/>
        <xdr:cNvCxnSpPr/>
      </xdr:nvCxnSpPr>
      <xdr:spPr>
        <a:xfrm flipV="1">
          <a:off x="8750300" y="14661414"/>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39649</xdr:rowOff>
    </xdr:from>
    <xdr:to>
      <xdr:col>41</xdr:col>
      <xdr:colOff>101600</xdr:colOff>
      <xdr:row>85</xdr:row>
      <xdr:rowOff>141249</xdr:rowOff>
    </xdr:to>
    <xdr:sp macro="" textlink="">
      <xdr:nvSpPr>
        <xdr:cNvPr id="267" name="楕円 266"/>
        <xdr:cNvSpPr/>
      </xdr:nvSpPr>
      <xdr:spPr>
        <a:xfrm>
          <a:off x="7810500" y="1461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88849</xdr:rowOff>
    </xdr:from>
    <xdr:to>
      <xdr:col>45</xdr:col>
      <xdr:colOff>177800</xdr:colOff>
      <xdr:row>85</xdr:row>
      <xdr:rowOff>90449</xdr:rowOff>
    </xdr:to>
    <xdr:cxnSp macro="">
      <xdr:nvCxnSpPr>
        <xdr:cNvPr id="268" name="直線コネクタ 267"/>
        <xdr:cNvCxnSpPr/>
      </xdr:nvCxnSpPr>
      <xdr:spPr>
        <a:xfrm flipV="1">
          <a:off x="7861300" y="1466209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40336</xdr:rowOff>
    </xdr:from>
    <xdr:to>
      <xdr:col>36</xdr:col>
      <xdr:colOff>165100</xdr:colOff>
      <xdr:row>85</xdr:row>
      <xdr:rowOff>141936</xdr:rowOff>
    </xdr:to>
    <xdr:sp macro="" textlink="">
      <xdr:nvSpPr>
        <xdr:cNvPr id="269" name="楕円 268"/>
        <xdr:cNvSpPr/>
      </xdr:nvSpPr>
      <xdr:spPr>
        <a:xfrm>
          <a:off x="6921500" y="146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90449</xdr:rowOff>
    </xdr:from>
    <xdr:to>
      <xdr:col>41</xdr:col>
      <xdr:colOff>50800</xdr:colOff>
      <xdr:row>85</xdr:row>
      <xdr:rowOff>91136</xdr:rowOff>
    </xdr:to>
    <xdr:cxnSp macro="">
      <xdr:nvCxnSpPr>
        <xdr:cNvPr id="270" name="直線コネクタ 269"/>
        <xdr:cNvCxnSpPr/>
      </xdr:nvCxnSpPr>
      <xdr:spPr>
        <a:xfrm flipV="1">
          <a:off x="6972300" y="14663699"/>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157979</xdr:rowOff>
    </xdr:from>
    <xdr:ext cx="469744" cy="259045"/>
    <xdr:sp macro="" textlink="">
      <xdr:nvSpPr>
        <xdr:cNvPr id="271" name="n_1aveValue【福祉施設】&#10;一人当たり面積"/>
        <xdr:cNvSpPr txBox="1"/>
      </xdr:nvSpPr>
      <xdr:spPr>
        <a:xfrm>
          <a:off x="9391727" y="1473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163695</xdr:rowOff>
    </xdr:from>
    <xdr:ext cx="469744" cy="259045"/>
    <xdr:sp macro="" textlink="">
      <xdr:nvSpPr>
        <xdr:cNvPr id="272" name="n_2aveValue【福祉施設】&#10;一人当たり面積"/>
        <xdr:cNvSpPr txBox="1"/>
      </xdr:nvSpPr>
      <xdr:spPr>
        <a:xfrm>
          <a:off x="8515427" y="147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170553</xdr:rowOff>
    </xdr:from>
    <xdr:ext cx="469744" cy="259045"/>
    <xdr:sp macro="" textlink="">
      <xdr:nvSpPr>
        <xdr:cNvPr id="273" name="n_3aveValue【福祉施設】&#10;一人当たり面積"/>
        <xdr:cNvSpPr txBox="1"/>
      </xdr:nvSpPr>
      <xdr:spPr>
        <a:xfrm>
          <a:off x="7626427" y="1474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154322</xdr:rowOff>
    </xdr:from>
    <xdr:ext cx="469744" cy="259045"/>
    <xdr:sp macro="" textlink="">
      <xdr:nvSpPr>
        <xdr:cNvPr id="274" name="n_4aveValue【福祉施設】&#10;一人当たり面積"/>
        <xdr:cNvSpPr txBox="1"/>
      </xdr:nvSpPr>
      <xdr:spPr>
        <a:xfrm>
          <a:off x="6737427" y="1472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155491</xdr:rowOff>
    </xdr:from>
    <xdr:ext cx="469744" cy="259045"/>
    <xdr:sp macro="" textlink="">
      <xdr:nvSpPr>
        <xdr:cNvPr id="275" name="n_1mainValue【福祉施設】&#10;一人当たり面積"/>
        <xdr:cNvSpPr txBox="1"/>
      </xdr:nvSpPr>
      <xdr:spPr>
        <a:xfrm>
          <a:off x="9391727" y="1438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156176</xdr:rowOff>
    </xdr:from>
    <xdr:ext cx="469744" cy="259045"/>
    <xdr:sp macro="" textlink="">
      <xdr:nvSpPr>
        <xdr:cNvPr id="276" name="n_2mainValue【福祉施設】&#10;一人当たり面積"/>
        <xdr:cNvSpPr txBox="1"/>
      </xdr:nvSpPr>
      <xdr:spPr>
        <a:xfrm>
          <a:off x="8515427" y="1438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157776</xdr:rowOff>
    </xdr:from>
    <xdr:ext cx="469744" cy="259045"/>
    <xdr:sp macro="" textlink="">
      <xdr:nvSpPr>
        <xdr:cNvPr id="277" name="n_3mainValue【福祉施設】&#10;一人当たり面積"/>
        <xdr:cNvSpPr txBox="1"/>
      </xdr:nvSpPr>
      <xdr:spPr>
        <a:xfrm>
          <a:off x="7626427" y="1438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158463</xdr:rowOff>
    </xdr:from>
    <xdr:ext cx="469744" cy="259045"/>
    <xdr:sp macro="" textlink="">
      <xdr:nvSpPr>
        <xdr:cNvPr id="278" name="n_4mainValue【福祉施設】&#10;一人当たり面積"/>
        <xdr:cNvSpPr txBox="1"/>
      </xdr:nvSpPr>
      <xdr:spPr>
        <a:xfrm>
          <a:off x="6737427" y="14388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7" name="テキスト ボックス 3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7" name="テキスト ボックス 3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38644</xdr:rowOff>
    </xdr:from>
    <xdr:to>
      <xdr:col>85</xdr:col>
      <xdr:colOff>126364</xdr:colOff>
      <xdr:row>42</xdr:row>
      <xdr:rowOff>9253</xdr:rowOff>
    </xdr:to>
    <xdr:cxnSp macro="">
      <xdr:nvCxnSpPr>
        <xdr:cNvPr id="320" name="直線コネクタ 319"/>
        <xdr:cNvCxnSpPr/>
      </xdr:nvCxnSpPr>
      <xdr:spPr>
        <a:xfrm flipV="1">
          <a:off x="16318864" y="5867944"/>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13080</xdr:rowOff>
    </xdr:from>
    <xdr:ext cx="405111" cy="259045"/>
    <xdr:sp macro="" textlink="">
      <xdr:nvSpPr>
        <xdr:cNvPr id="321" name="【一般廃棄物処理施設】&#10;有形固定資産減価償却率最小値テキスト"/>
        <xdr:cNvSpPr txBox="1"/>
      </xdr:nvSpPr>
      <xdr:spPr>
        <a:xfrm>
          <a:off x="16357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9253</xdr:rowOff>
    </xdr:from>
    <xdr:to>
      <xdr:col>86</xdr:col>
      <xdr:colOff>25400</xdr:colOff>
      <xdr:row>42</xdr:row>
      <xdr:rowOff>9253</xdr:rowOff>
    </xdr:to>
    <xdr:cxnSp macro="">
      <xdr:nvCxnSpPr>
        <xdr:cNvPr id="322" name="直線コネクタ 321"/>
        <xdr:cNvCxnSpPr/>
      </xdr:nvCxnSpPr>
      <xdr:spPr>
        <a:xfrm>
          <a:off x="16230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156771</xdr:rowOff>
    </xdr:from>
    <xdr:ext cx="405111" cy="259045"/>
    <xdr:sp macro="" textlink="">
      <xdr:nvSpPr>
        <xdr:cNvPr id="323" name="【一般廃棄物処理施設】&#10;有形固定資産減価償却率最大値テキスト"/>
        <xdr:cNvSpPr txBox="1"/>
      </xdr:nvSpPr>
      <xdr:spPr>
        <a:xfrm>
          <a:off x="16357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38644</xdr:rowOff>
    </xdr:from>
    <xdr:to>
      <xdr:col>86</xdr:col>
      <xdr:colOff>25400</xdr:colOff>
      <xdr:row>34</xdr:row>
      <xdr:rowOff>38644</xdr:rowOff>
    </xdr:to>
    <xdr:cxnSp macro="">
      <xdr:nvCxnSpPr>
        <xdr:cNvPr id="324" name="直線コネクタ 323"/>
        <xdr:cNvCxnSpPr/>
      </xdr:nvCxnSpPr>
      <xdr:spPr>
        <a:xfrm>
          <a:off x="16230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147881</xdr:rowOff>
    </xdr:from>
    <xdr:ext cx="405111" cy="259045"/>
    <xdr:sp macro="" textlink="">
      <xdr:nvSpPr>
        <xdr:cNvPr id="325" name="【一般廃棄物処理施設】&#10;有形固定資産減価償却率平均値テキスト"/>
        <xdr:cNvSpPr txBox="1"/>
      </xdr:nvSpPr>
      <xdr:spPr>
        <a:xfrm>
          <a:off x="16357600" y="614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125004</xdr:rowOff>
    </xdr:from>
    <xdr:to>
      <xdr:col>85</xdr:col>
      <xdr:colOff>177800</xdr:colOff>
      <xdr:row>37</xdr:row>
      <xdr:rowOff>55154</xdr:rowOff>
    </xdr:to>
    <xdr:sp macro="" textlink="">
      <xdr:nvSpPr>
        <xdr:cNvPr id="326" name="フローチャート: 判断 325"/>
        <xdr:cNvSpPr/>
      </xdr:nvSpPr>
      <xdr:spPr>
        <a:xfrm>
          <a:off x="162687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152763</xdr:rowOff>
    </xdr:from>
    <xdr:to>
      <xdr:col>81</xdr:col>
      <xdr:colOff>101600</xdr:colOff>
      <xdr:row>38</xdr:row>
      <xdr:rowOff>82913</xdr:rowOff>
    </xdr:to>
    <xdr:sp macro="" textlink="">
      <xdr:nvSpPr>
        <xdr:cNvPr id="327" name="フローチャート: 判断 326"/>
        <xdr:cNvSpPr/>
      </xdr:nvSpPr>
      <xdr:spPr>
        <a:xfrm>
          <a:off x="15430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120106</xdr:rowOff>
    </xdr:from>
    <xdr:to>
      <xdr:col>76</xdr:col>
      <xdr:colOff>165100</xdr:colOff>
      <xdr:row>39</xdr:row>
      <xdr:rowOff>50256</xdr:rowOff>
    </xdr:to>
    <xdr:sp macro="" textlink="">
      <xdr:nvSpPr>
        <xdr:cNvPr id="328" name="フローチャート: 判断 327"/>
        <xdr:cNvSpPr/>
      </xdr:nvSpPr>
      <xdr:spPr>
        <a:xfrm>
          <a:off x="14541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116840</xdr:rowOff>
    </xdr:from>
    <xdr:to>
      <xdr:col>72</xdr:col>
      <xdr:colOff>38100</xdr:colOff>
      <xdr:row>39</xdr:row>
      <xdr:rowOff>46990</xdr:rowOff>
    </xdr:to>
    <xdr:sp macro="" textlink="">
      <xdr:nvSpPr>
        <xdr:cNvPr id="329" name="フローチャート: 判断 328"/>
        <xdr:cNvSpPr/>
      </xdr:nvSpPr>
      <xdr:spPr>
        <a:xfrm>
          <a:off x="1365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95613</xdr:rowOff>
    </xdr:from>
    <xdr:to>
      <xdr:col>67</xdr:col>
      <xdr:colOff>101600</xdr:colOff>
      <xdr:row>37</xdr:row>
      <xdr:rowOff>25763</xdr:rowOff>
    </xdr:to>
    <xdr:sp macro="" textlink="">
      <xdr:nvSpPr>
        <xdr:cNvPr id="330" name="フローチャート: 判断 329"/>
        <xdr:cNvSpPr/>
      </xdr:nvSpPr>
      <xdr:spPr>
        <a:xfrm>
          <a:off x="12763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67854</xdr:rowOff>
    </xdr:from>
    <xdr:to>
      <xdr:col>85</xdr:col>
      <xdr:colOff>177800</xdr:colOff>
      <xdr:row>38</xdr:row>
      <xdr:rowOff>169454</xdr:rowOff>
    </xdr:to>
    <xdr:sp macro="" textlink="">
      <xdr:nvSpPr>
        <xdr:cNvPr id="336" name="楕円 335"/>
        <xdr:cNvSpPr/>
      </xdr:nvSpPr>
      <xdr:spPr>
        <a:xfrm>
          <a:off x="162687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46281</xdr:rowOff>
    </xdr:from>
    <xdr:ext cx="405111" cy="259045"/>
    <xdr:sp macro="" textlink="">
      <xdr:nvSpPr>
        <xdr:cNvPr id="337" name="【一般廃棄物処理施設】&#10;有形固定資産減価償却率該当値テキスト"/>
        <xdr:cNvSpPr txBox="1"/>
      </xdr:nvSpPr>
      <xdr:spPr>
        <a:xfrm>
          <a:off x="16357600"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23767</xdr:rowOff>
    </xdr:from>
    <xdr:to>
      <xdr:col>81</xdr:col>
      <xdr:colOff>101600</xdr:colOff>
      <xdr:row>38</xdr:row>
      <xdr:rowOff>125367</xdr:rowOff>
    </xdr:to>
    <xdr:sp macro="" textlink="">
      <xdr:nvSpPr>
        <xdr:cNvPr id="338" name="楕円 337"/>
        <xdr:cNvSpPr/>
      </xdr:nvSpPr>
      <xdr:spPr>
        <a:xfrm>
          <a:off x="15430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74567</xdr:rowOff>
    </xdr:from>
    <xdr:to>
      <xdr:col>85</xdr:col>
      <xdr:colOff>127000</xdr:colOff>
      <xdr:row>38</xdr:row>
      <xdr:rowOff>118654</xdr:rowOff>
    </xdr:to>
    <xdr:cxnSp macro="">
      <xdr:nvCxnSpPr>
        <xdr:cNvPr id="339" name="直線コネクタ 338"/>
        <xdr:cNvCxnSpPr/>
      </xdr:nvCxnSpPr>
      <xdr:spPr>
        <a:xfrm>
          <a:off x="15481300" y="658966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139700</xdr:rowOff>
    </xdr:from>
    <xdr:to>
      <xdr:col>76</xdr:col>
      <xdr:colOff>165100</xdr:colOff>
      <xdr:row>38</xdr:row>
      <xdr:rowOff>69850</xdr:rowOff>
    </xdr:to>
    <xdr:sp macro="" textlink="">
      <xdr:nvSpPr>
        <xdr:cNvPr id="340" name="楕円 339"/>
        <xdr:cNvSpPr/>
      </xdr:nvSpPr>
      <xdr:spPr>
        <a:xfrm>
          <a:off x="14541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19050</xdr:rowOff>
    </xdr:from>
    <xdr:to>
      <xdr:col>81</xdr:col>
      <xdr:colOff>50800</xdr:colOff>
      <xdr:row>38</xdr:row>
      <xdr:rowOff>74567</xdr:rowOff>
    </xdr:to>
    <xdr:cxnSp macro="">
      <xdr:nvCxnSpPr>
        <xdr:cNvPr id="341" name="直線コネクタ 340"/>
        <xdr:cNvCxnSpPr/>
      </xdr:nvCxnSpPr>
      <xdr:spPr>
        <a:xfrm>
          <a:off x="14592300" y="653415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99440</xdr:rowOff>
    </xdr:from>
    <xdr:ext cx="405111" cy="259045"/>
    <xdr:sp macro="" textlink="">
      <xdr:nvSpPr>
        <xdr:cNvPr id="342" name="n_1aveValue【一般廃棄物処理施設】&#10;有形固定資産減価償却率"/>
        <xdr:cNvSpPr txBox="1"/>
      </xdr:nvSpPr>
      <xdr:spPr>
        <a:xfrm>
          <a:off x="152660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41383</xdr:rowOff>
    </xdr:from>
    <xdr:ext cx="405111" cy="259045"/>
    <xdr:sp macro="" textlink="">
      <xdr:nvSpPr>
        <xdr:cNvPr id="343" name="n_2aveValue【一般廃棄物処理施設】&#10;有形固定資産減価償却率"/>
        <xdr:cNvSpPr txBox="1"/>
      </xdr:nvSpPr>
      <xdr:spPr>
        <a:xfrm>
          <a:off x="143897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63517</xdr:rowOff>
    </xdr:from>
    <xdr:ext cx="405111" cy="259045"/>
    <xdr:sp macro="" textlink="">
      <xdr:nvSpPr>
        <xdr:cNvPr id="344" name="n_3aveValue【一般廃棄物処理施設】&#10;有形固定資産減価償却率"/>
        <xdr:cNvSpPr txBox="1"/>
      </xdr:nvSpPr>
      <xdr:spPr>
        <a:xfrm>
          <a:off x="13500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42290</xdr:rowOff>
    </xdr:from>
    <xdr:ext cx="405111" cy="259045"/>
    <xdr:sp macro="" textlink="">
      <xdr:nvSpPr>
        <xdr:cNvPr id="345" name="n_4aveValue【一般廃棄物処理施設】&#10;有形固定資産減価償却率"/>
        <xdr:cNvSpPr txBox="1"/>
      </xdr:nvSpPr>
      <xdr:spPr>
        <a:xfrm>
          <a:off x="12611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116494</xdr:rowOff>
    </xdr:from>
    <xdr:ext cx="405111" cy="259045"/>
    <xdr:sp macro="" textlink="">
      <xdr:nvSpPr>
        <xdr:cNvPr id="346" name="n_1mainValue【一般廃棄物処理施設】&#10;有形固定資産減価償却率"/>
        <xdr:cNvSpPr txBox="1"/>
      </xdr:nvSpPr>
      <xdr:spPr>
        <a:xfrm>
          <a:off x="152660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347" name="n_2main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8" name="正方形/長方形 3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9" name="正方形/長方形 3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0" name="正方形/長方形 3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1" name="正方形/長方形 3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2" name="正方形/長方形 3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3" name="正方形/長方形 3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4" name="正方形/長方形 3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5" name="正方形/長方形 3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6" name="テキスト ボックス 3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7" name="直線コネクタ 3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8" name="直線コネクタ 3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9" name="テキスト ボックス 35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0" name="直線コネクタ 3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1" name="テキスト ボックス 360"/>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2" name="直線コネクタ 3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3" name="テキスト ボックス 362"/>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4" name="直線コネクタ 3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65" name="テキスト ボックス 364"/>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6" name="直線コネクタ 3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7" name="テキスト ボックス 36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153978</xdr:rowOff>
    </xdr:from>
    <xdr:to>
      <xdr:col>116</xdr:col>
      <xdr:colOff>62864</xdr:colOff>
      <xdr:row>41</xdr:row>
      <xdr:rowOff>132451</xdr:rowOff>
    </xdr:to>
    <xdr:cxnSp macro="">
      <xdr:nvCxnSpPr>
        <xdr:cNvPr id="369" name="直線コネクタ 368"/>
        <xdr:cNvCxnSpPr/>
      </xdr:nvCxnSpPr>
      <xdr:spPr>
        <a:xfrm flipV="1">
          <a:off x="22160864" y="5983278"/>
          <a:ext cx="0" cy="1178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136278</xdr:rowOff>
    </xdr:from>
    <xdr:ext cx="469744" cy="259045"/>
    <xdr:sp macro="" textlink="">
      <xdr:nvSpPr>
        <xdr:cNvPr id="370" name="【一般廃棄物処理施設】&#10;一人当たり有形固定資産（償却資産）額最小値テキスト"/>
        <xdr:cNvSpPr txBox="1"/>
      </xdr:nvSpPr>
      <xdr:spPr>
        <a:xfrm>
          <a:off x="22199600" y="716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132451</xdr:rowOff>
    </xdr:from>
    <xdr:to>
      <xdr:col>116</xdr:col>
      <xdr:colOff>152400</xdr:colOff>
      <xdr:row>41</xdr:row>
      <xdr:rowOff>132451</xdr:rowOff>
    </xdr:to>
    <xdr:cxnSp macro="">
      <xdr:nvCxnSpPr>
        <xdr:cNvPr id="371" name="直線コネクタ 370"/>
        <xdr:cNvCxnSpPr/>
      </xdr:nvCxnSpPr>
      <xdr:spPr>
        <a:xfrm>
          <a:off x="22072600" y="716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100655</xdr:rowOff>
    </xdr:from>
    <xdr:ext cx="690189" cy="259045"/>
    <xdr:sp macro="" textlink="">
      <xdr:nvSpPr>
        <xdr:cNvPr id="372" name="【一般廃棄物処理施設】&#10;一人当たり有形固定資産（償却資産）額最大値テキスト"/>
        <xdr:cNvSpPr txBox="1"/>
      </xdr:nvSpPr>
      <xdr:spPr>
        <a:xfrm>
          <a:off x="22199600" y="5758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153978</xdr:rowOff>
    </xdr:from>
    <xdr:to>
      <xdr:col>116</xdr:col>
      <xdr:colOff>152400</xdr:colOff>
      <xdr:row>34</xdr:row>
      <xdr:rowOff>153978</xdr:rowOff>
    </xdr:to>
    <xdr:cxnSp macro="">
      <xdr:nvCxnSpPr>
        <xdr:cNvPr id="373" name="直線コネクタ 372"/>
        <xdr:cNvCxnSpPr/>
      </xdr:nvCxnSpPr>
      <xdr:spPr>
        <a:xfrm>
          <a:off x="22072600" y="5983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12892</xdr:rowOff>
    </xdr:from>
    <xdr:ext cx="599010" cy="259045"/>
    <xdr:sp macro="" textlink="">
      <xdr:nvSpPr>
        <xdr:cNvPr id="374" name="【一般廃棄物処理施設】&#10;一人当たり有形固定資産（償却資産）額平均値テキスト"/>
        <xdr:cNvSpPr txBox="1"/>
      </xdr:nvSpPr>
      <xdr:spPr>
        <a:xfrm>
          <a:off x="22199600" y="6870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161465</xdr:rowOff>
    </xdr:from>
    <xdr:to>
      <xdr:col>116</xdr:col>
      <xdr:colOff>114300</xdr:colOff>
      <xdr:row>41</xdr:row>
      <xdr:rowOff>91615</xdr:rowOff>
    </xdr:to>
    <xdr:sp macro="" textlink="">
      <xdr:nvSpPr>
        <xdr:cNvPr id="375" name="フローチャート: 判断 374"/>
        <xdr:cNvSpPr/>
      </xdr:nvSpPr>
      <xdr:spPr>
        <a:xfrm>
          <a:off x="22110700" y="701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16463</xdr:rowOff>
    </xdr:from>
    <xdr:to>
      <xdr:col>112</xdr:col>
      <xdr:colOff>38100</xdr:colOff>
      <xdr:row>41</xdr:row>
      <xdr:rowOff>118063</xdr:rowOff>
    </xdr:to>
    <xdr:sp macro="" textlink="">
      <xdr:nvSpPr>
        <xdr:cNvPr id="376" name="フローチャート: 判断 375"/>
        <xdr:cNvSpPr/>
      </xdr:nvSpPr>
      <xdr:spPr>
        <a:xfrm>
          <a:off x="21272500" y="70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24502</xdr:rowOff>
    </xdr:from>
    <xdr:to>
      <xdr:col>107</xdr:col>
      <xdr:colOff>101600</xdr:colOff>
      <xdr:row>41</xdr:row>
      <xdr:rowOff>126102</xdr:rowOff>
    </xdr:to>
    <xdr:sp macro="" textlink="">
      <xdr:nvSpPr>
        <xdr:cNvPr id="377" name="フローチャート: 判断 376"/>
        <xdr:cNvSpPr/>
      </xdr:nvSpPr>
      <xdr:spPr>
        <a:xfrm>
          <a:off x="20383500" y="705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27763</xdr:rowOff>
    </xdr:from>
    <xdr:to>
      <xdr:col>102</xdr:col>
      <xdr:colOff>165100</xdr:colOff>
      <xdr:row>41</xdr:row>
      <xdr:rowOff>129363</xdr:rowOff>
    </xdr:to>
    <xdr:sp macro="" textlink="">
      <xdr:nvSpPr>
        <xdr:cNvPr id="378" name="フローチャート: 判断 377"/>
        <xdr:cNvSpPr/>
      </xdr:nvSpPr>
      <xdr:spPr>
        <a:xfrm>
          <a:off x="19494500" y="70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79524</xdr:rowOff>
    </xdr:from>
    <xdr:to>
      <xdr:col>98</xdr:col>
      <xdr:colOff>38100</xdr:colOff>
      <xdr:row>39</xdr:row>
      <xdr:rowOff>9674</xdr:rowOff>
    </xdr:to>
    <xdr:sp macro="" textlink="">
      <xdr:nvSpPr>
        <xdr:cNvPr id="379" name="フローチャート: 判断 378"/>
        <xdr:cNvSpPr/>
      </xdr:nvSpPr>
      <xdr:spPr>
        <a:xfrm>
          <a:off x="18605500" y="659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0" name="テキスト ボックス 3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1" name="テキスト ボックス 3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2" name="テキスト ボックス 3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3" name="テキスト ボックス 3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4" name="テキスト ボックス 3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71948</xdr:rowOff>
    </xdr:from>
    <xdr:to>
      <xdr:col>116</xdr:col>
      <xdr:colOff>114300</xdr:colOff>
      <xdr:row>42</xdr:row>
      <xdr:rowOff>2098</xdr:rowOff>
    </xdr:to>
    <xdr:sp macro="" textlink="">
      <xdr:nvSpPr>
        <xdr:cNvPr id="385" name="楕円 384"/>
        <xdr:cNvSpPr/>
      </xdr:nvSpPr>
      <xdr:spPr>
        <a:xfrm>
          <a:off x="22110700" y="710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158325</xdr:rowOff>
    </xdr:from>
    <xdr:ext cx="534377" cy="259045"/>
    <xdr:sp macro="" textlink="">
      <xdr:nvSpPr>
        <xdr:cNvPr id="386" name="【一般廃棄物処理施設】&#10;一人当たり有形固定資産（償却資産）額該当値テキスト"/>
        <xdr:cNvSpPr txBox="1"/>
      </xdr:nvSpPr>
      <xdr:spPr>
        <a:xfrm>
          <a:off x="22199600" y="70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72686</xdr:rowOff>
    </xdr:from>
    <xdr:to>
      <xdr:col>112</xdr:col>
      <xdr:colOff>38100</xdr:colOff>
      <xdr:row>42</xdr:row>
      <xdr:rowOff>2836</xdr:rowOff>
    </xdr:to>
    <xdr:sp macro="" textlink="">
      <xdr:nvSpPr>
        <xdr:cNvPr id="387" name="楕円 386"/>
        <xdr:cNvSpPr/>
      </xdr:nvSpPr>
      <xdr:spPr>
        <a:xfrm>
          <a:off x="21272500" y="710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122748</xdr:rowOff>
    </xdr:from>
    <xdr:to>
      <xdr:col>116</xdr:col>
      <xdr:colOff>63500</xdr:colOff>
      <xdr:row>41</xdr:row>
      <xdr:rowOff>123486</xdr:rowOff>
    </xdr:to>
    <xdr:cxnSp macro="">
      <xdr:nvCxnSpPr>
        <xdr:cNvPr id="388" name="直線コネクタ 387"/>
        <xdr:cNvCxnSpPr/>
      </xdr:nvCxnSpPr>
      <xdr:spPr>
        <a:xfrm flipV="1">
          <a:off x="21323300" y="7152198"/>
          <a:ext cx="8382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72660</xdr:rowOff>
    </xdr:from>
    <xdr:to>
      <xdr:col>107</xdr:col>
      <xdr:colOff>101600</xdr:colOff>
      <xdr:row>42</xdr:row>
      <xdr:rowOff>2810</xdr:rowOff>
    </xdr:to>
    <xdr:sp macro="" textlink="">
      <xdr:nvSpPr>
        <xdr:cNvPr id="389" name="楕円 388"/>
        <xdr:cNvSpPr/>
      </xdr:nvSpPr>
      <xdr:spPr>
        <a:xfrm>
          <a:off x="20383500" y="710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123460</xdr:rowOff>
    </xdr:from>
    <xdr:to>
      <xdr:col>111</xdr:col>
      <xdr:colOff>177800</xdr:colOff>
      <xdr:row>41</xdr:row>
      <xdr:rowOff>123486</xdr:rowOff>
    </xdr:to>
    <xdr:cxnSp macro="">
      <xdr:nvCxnSpPr>
        <xdr:cNvPr id="390" name="直線コネクタ 389"/>
        <xdr:cNvCxnSpPr/>
      </xdr:nvCxnSpPr>
      <xdr:spPr>
        <a:xfrm>
          <a:off x="20434300" y="7152910"/>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134590</xdr:rowOff>
    </xdr:from>
    <xdr:ext cx="599010" cy="259045"/>
    <xdr:sp macro="" textlink="">
      <xdr:nvSpPr>
        <xdr:cNvPr id="391" name="n_1aveValue【一般廃棄物処理施設】&#10;一人当たり有形固定資産（償却資産）額"/>
        <xdr:cNvSpPr txBox="1"/>
      </xdr:nvSpPr>
      <xdr:spPr>
        <a:xfrm>
          <a:off x="21011095" y="682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142629</xdr:rowOff>
    </xdr:from>
    <xdr:ext cx="599010" cy="259045"/>
    <xdr:sp macro="" textlink="">
      <xdr:nvSpPr>
        <xdr:cNvPr id="392" name="n_2aveValue【一般廃棄物処理施設】&#10;一人当たり有形固定資産（償却資産）額"/>
        <xdr:cNvSpPr txBox="1"/>
      </xdr:nvSpPr>
      <xdr:spPr>
        <a:xfrm>
          <a:off x="20134795" y="682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145890</xdr:rowOff>
    </xdr:from>
    <xdr:ext cx="599010" cy="259045"/>
    <xdr:sp macro="" textlink="">
      <xdr:nvSpPr>
        <xdr:cNvPr id="393" name="n_3aveValue【一般廃棄物処理施設】&#10;一人当たり有形固定資産（償却資産）額"/>
        <xdr:cNvSpPr txBox="1"/>
      </xdr:nvSpPr>
      <xdr:spPr>
        <a:xfrm>
          <a:off x="19245795" y="683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37</xdr:row>
      <xdr:rowOff>26201</xdr:rowOff>
    </xdr:from>
    <xdr:ext cx="690189" cy="259045"/>
    <xdr:sp macro="" textlink="">
      <xdr:nvSpPr>
        <xdr:cNvPr id="394" name="n_4aveValue【一般廃棄物処理施設】&#10;一人当たり有形固定資産（償却資産）額"/>
        <xdr:cNvSpPr txBox="1"/>
      </xdr:nvSpPr>
      <xdr:spPr>
        <a:xfrm>
          <a:off x="18311205" y="6369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165413</xdr:rowOff>
    </xdr:from>
    <xdr:ext cx="534377" cy="259045"/>
    <xdr:sp macro="" textlink="">
      <xdr:nvSpPr>
        <xdr:cNvPr id="395" name="n_1mainValue【一般廃棄物処理施設】&#10;一人当たり有形固定資産（償却資産）額"/>
        <xdr:cNvSpPr txBox="1"/>
      </xdr:nvSpPr>
      <xdr:spPr>
        <a:xfrm>
          <a:off x="21043411" y="719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165387</xdr:rowOff>
    </xdr:from>
    <xdr:ext cx="534377" cy="259045"/>
    <xdr:sp macro="" textlink="">
      <xdr:nvSpPr>
        <xdr:cNvPr id="396" name="n_2mainValue【一般廃棄物処理施設】&#10;一人当たり有形固定資産（償却資産）額"/>
        <xdr:cNvSpPr txBox="1"/>
      </xdr:nvSpPr>
      <xdr:spPr>
        <a:xfrm>
          <a:off x="20167111" y="719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5" name="テキスト ボックス 4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6" name="直線コネクタ 4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7" name="テキスト ボックス 40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8" name="直線コネクタ 40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9" name="テキスト ボックス 40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0" name="直線コネクタ 40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1" name="テキスト ボックス 41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2" name="直線コネクタ 41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3" name="テキスト ボックス 41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4" name="直線コネクタ 41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5" name="テキスト ボックス 41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6" name="直線コネクタ 41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17" name="テキスト ボックス 416"/>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8" name="直線コネクタ 4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123825</xdr:rowOff>
    </xdr:to>
    <xdr:cxnSp macro="">
      <xdr:nvCxnSpPr>
        <xdr:cNvPr id="420" name="直線コネクタ 419"/>
        <xdr:cNvCxnSpPr/>
      </xdr:nvCxnSpPr>
      <xdr:spPr>
        <a:xfrm flipV="1">
          <a:off x="16318864" y="96393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421" name="【保健センター・保健所】&#10;有形固定資産減価償却率最小値テキスト"/>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422" name="直線コネクタ 421"/>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423"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424" name="直線コネクタ 423"/>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425" name="【保健センター・保健所】&#10;有形固定資産減価償却率平均値テキスト"/>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426" name="フローチャート: 判断 425"/>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162560</xdr:rowOff>
    </xdr:from>
    <xdr:to>
      <xdr:col>81</xdr:col>
      <xdr:colOff>101600</xdr:colOff>
      <xdr:row>61</xdr:row>
      <xdr:rowOff>92710</xdr:rowOff>
    </xdr:to>
    <xdr:sp macro="" textlink="">
      <xdr:nvSpPr>
        <xdr:cNvPr id="427" name="フローチャート: 判断 426"/>
        <xdr:cNvSpPr/>
      </xdr:nvSpPr>
      <xdr:spPr>
        <a:xfrm>
          <a:off x="15430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80645</xdr:rowOff>
    </xdr:from>
    <xdr:to>
      <xdr:col>76</xdr:col>
      <xdr:colOff>165100</xdr:colOff>
      <xdr:row>61</xdr:row>
      <xdr:rowOff>10795</xdr:rowOff>
    </xdr:to>
    <xdr:sp macro="" textlink="">
      <xdr:nvSpPr>
        <xdr:cNvPr id="428" name="フローチャート: 判断 427"/>
        <xdr:cNvSpPr/>
      </xdr:nvSpPr>
      <xdr:spPr>
        <a:xfrm>
          <a:off x="14541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36830</xdr:rowOff>
    </xdr:from>
    <xdr:to>
      <xdr:col>72</xdr:col>
      <xdr:colOff>38100</xdr:colOff>
      <xdr:row>60</xdr:row>
      <xdr:rowOff>138430</xdr:rowOff>
    </xdr:to>
    <xdr:sp macro="" textlink="">
      <xdr:nvSpPr>
        <xdr:cNvPr id="429" name="フローチャート: 判断 428"/>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76835</xdr:rowOff>
    </xdr:from>
    <xdr:to>
      <xdr:col>67</xdr:col>
      <xdr:colOff>101600</xdr:colOff>
      <xdr:row>61</xdr:row>
      <xdr:rowOff>6985</xdr:rowOff>
    </xdr:to>
    <xdr:sp macro="" textlink="">
      <xdr:nvSpPr>
        <xdr:cNvPr id="430" name="フローチャート: 判断 429"/>
        <xdr:cNvSpPr/>
      </xdr:nvSpPr>
      <xdr:spPr>
        <a:xfrm>
          <a:off x="12763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1" name="テキスト ボックス 4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2" name="テキスト ボックス 4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3" name="テキスト ボックス 4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4" name="テキスト ボックス 4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5" name="テキスト ボックス 4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113030</xdr:rowOff>
    </xdr:from>
    <xdr:to>
      <xdr:col>85</xdr:col>
      <xdr:colOff>177800</xdr:colOff>
      <xdr:row>60</xdr:row>
      <xdr:rowOff>43180</xdr:rowOff>
    </xdr:to>
    <xdr:sp macro="" textlink="">
      <xdr:nvSpPr>
        <xdr:cNvPr id="436" name="楕円 435"/>
        <xdr:cNvSpPr/>
      </xdr:nvSpPr>
      <xdr:spPr>
        <a:xfrm>
          <a:off x="162687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135907</xdr:rowOff>
    </xdr:from>
    <xdr:ext cx="405111" cy="259045"/>
    <xdr:sp macro="" textlink="">
      <xdr:nvSpPr>
        <xdr:cNvPr id="437" name="【保健センター・保健所】&#10;有形固定資産減価償却率該当値テキスト"/>
        <xdr:cNvSpPr txBox="1"/>
      </xdr:nvSpPr>
      <xdr:spPr>
        <a:xfrm>
          <a:off x="16357600"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71120</xdr:rowOff>
    </xdr:from>
    <xdr:to>
      <xdr:col>81</xdr:col>
      <xdr:colOff>101600</xdr:colOff>
      <xdr:row>60</xdr:row>
      <xdr:rowOff>1270</xdr:rowOff>
    </xdr:to>
    <xdr:sp macro="" textlink="">
      <xdr:nvSpPr>
        <xdr:cNvPr id="438" name="楕円 437"/>
        <xdr:cNvSpPr/>
      </xdr:nvSpPr>
      <xdr:spPr>
        <a:xfrm>
          <a:off x="15430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121920</xdr:rowOff>
    </xdr:from>
    <xdr:to>
      <xdr:col>85</xdr:col>
      <xdr:colOff>127000</xdr:colOff>
      <xdr:row>59</xdr:row>
      <xdr:rowOff>163830</xdr:rowOff>
    </xdr:to>
    <xdr:cxnSp macro="">
      <xdr:nvCxnSpPr>
        <xdr:cNvPr id="439" name="直線コネクタ 438"/>
        <xdr:cNvCxnSpPr/>
      </xdr:nvCxnSpPr>
      <xdr:spPr>
        <a:xfrm>
          <a:off x="15481300" y="102374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29210</xdr:rowOff>
    </xdr:from>
    <xdr:to>
      <xdr:col>76</xdr:col>
      <xdr:colOff>165100</xdr:colOff>
      <xdr:row>59</xdr:row>
      <xdr:rowOff>130810</xdr:rowOff>
    </xdr:to>
    <xdr:sp macro="" textlink="">
      <xdr:nvSpPr>
        <xdr:cNvPr id="440" name="楕円 439"/>
        <xdr:cNvSpPr/>
      </xdr:nvSpPr>
      <xdr:spPr>
        <a:xfrm>
          <a:off x="14541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59</xdr:row>
      <xdr:rowOff>121920</xdr:rowOff>
    </xdr:to>
    <xdr:cxnSp macro="">
      <xdr:nvCxnSpPr>
        <xdr:cNvPr id="441" name="直線コネクタ 440"/>
        <xdr:cNvCxnSpPr/>
      </xdr:nvCxnSpPr>
      <xdr:spPr>
        <a:xfrm>
          <a:off x="14592300" y="101955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83837</xdr:rowOff>
    </xdr:from>
    <xdr:ext cx="405111" cy="259045"/>
    <xdr:sp macro="" textlink="">
      <xdr:nvSpPr>
        <xdr:cNvPr id="442" name="n_1aveValue【保健センター・保健所】&#10;有形固定資産減価償却率"/>
        <xdr:cNvSpPr txBox="1"/>
      </xdr:nvSpPr>
      <xdr:spPr>
        <a:xfrm>
          <a:off x="152660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1922</xdr:rowOff>
    </xdr:from>
    <xdr:ext cx="405111" cy="259045"/>
    <xdr:sp macro="" textlink="">
      <xdr:nvSpPr>
        <xdr:cNvPr id="443" name="n_2aveValue【保健センター・保健所】&#10;有形固定資産減価償却率"/>
        <xdr:cNvSpPr txBox="1"/>
      </xdr:nvSpPr>
      <xdr:spPr>
        <a:xfrm>
          <a:off x="14389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154957</xdr:rowOff>
    </xdr:from>
    <xdr:ext cx="405111" cy="259045"/>
    <xdr:sp macro="" textlink="">
      <xdr:nvSpPr>
        <xdr:cNvPr id="444" name="n_3aveValue【保健センター・保健所】&#10;有形固定資産減価償却率"/>
        <xdr:cNvSpPr txBox="1"/>
      </xdr:nvSpPr>
      <xdr:spPr>
        <a:xfrm>
          <a:off x="13500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23512</xdr:rowOff>
    </xdr:from>
    <xdr:ext cx="405111" cy="259045"/>
    <xdr:sp macro="" textlink="">
      <xdr:nvSpPr>
        <xdr:cNvPr id="445" name="n_4aveValue【保健センター・保健所】&#10;有形固定資産減価償却率"/>
        <xdr:cNvSpPr txBox="1"/>
      </xdr:nvSpPr>
      <xdr:spPr>
        <a:xfrm>
          <a:off x="126117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17797</xdr:rowOff>
    </xdr:from>
    <xdr:ext cx="405111" cy="259045"/>
    <xdr:sp macro="" textlink="">
      <xdr:nvSpPr>
        <xdr:cNvPr id="446" name="n_1mainValue【保健センター・保健所】&#10;有形固定資産減価償却率"/>
        <xdr:cNvSpPr txBox="1"/>
      </xdr:nvSpPr>
      <xdr:spPr>
        <a:xfrm>
          <a:off x="15266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147337</xdr:rowOff>
    </xdr:from>
    <xdr:ext cx="405111" cy="259045"/>
    <xdr:sp macro="" textlink="">
      <xdr:nvSpPr>
        <xdr:cNvPr id="447" name="n_2mainValue【保健センター・保健所】&#10;有形固定資産減価償却率"/>
        <xdr:cNvSpPr txBox="1"/>
      </xdr:nvSpPr>
      <xdr:spPr>
        <a:xfrm>
          <a:off x="14389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8" name="直線コネクタ 45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9" name="テキスト ボックス 45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0" name="直線コネクタ 45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1" name="テキスト ボックス 46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2" name="直線コネクタ 46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3" name="テキスト ボックス 46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4" name="直線コネクタ 46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5" name="テキスト ボックス 46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6" name="直線コネクタ 46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7" name="テキスト ボックス 46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59817</xdr:rowOff>
    </xdr:from>
    <xdr:to>
      <xdr:col>116</xdr:col>
      <xdr:colOff>62864</xdr:colOff>
      <xdr:row>64</xdr:row>
      <xdr:rowOff>42672</xdr:rowOff>
    </xdr:to>
    <xdr:cxnSp macro="">
      <xdr:nvCxnSpPr>
        <xdr:cNvPr id="471" name="直線コネクタ 470"/>
        <xdr:cNvCxnSpPr/>
      </xdr:nvCxnSpPr>
      <xdr:spPr>
        <a:xfrm flipV="1">
          <a:off x="22160864" y="9661017"/>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46499</xdr:rowOff>
    </xdr:from>
    <xdr:ext cx="469744" cy="259045"/>
    <xdr:sp macro="" textlink="">
      <xdr:nvSpPr>
        <xdr:cNvPr id="472" name="【保健センター・保健所】&#10;一人当たり面積最小値テキスト"/>
        <xdr:cNvSpPr txBox="1"/>
      </xdr:nvSpPr>
      <xdr:spPr>
        <a:xfrm>
          <a:off x="22199600"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42672</xdr:rowOff>
    </xdr:from>
    <xdr:to>
      <xdr:col>116</xdr:col>
      <xdr:colOff>152400</xdr:colOff>
      <xdr:row>64</xdr:row>
      <xdr:rowOff>42672</xdr:rowOff>
    </xdr:to>
    <xdr:cxnSp macro="">
      <xdr:nvCxnSpPr>
        <xdr:cNvPr id="473" name="直線コネクタ 472"/>
        <xdr:cNvCxnSpPr/>
      </xdr:nvCxnSpPr>
      <xdr:spPr>
        <a:xfrm>
          <a:off x="22072600" y="1101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6494</xdr:rowOff>
    </xdr:from>
    <xdr:ext cx="469744" cy="259045"/>
    <xdr:sp macro="" textlink="">
      <xdr:nvSpPr>
        <xdr:cNvPr id="474" name="【保健センター・保健所】&#10;一人当たり面積最大値テキスト"/>
        <xdr:cNvSpPr txBox="1"/>
      </xdr:nvSpPr>
      <xdr:spPr>
        <a:xfrm>
          <a:off x="22199600" y="94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59817</xdr:rowOff>
    </xdr:from>
    <xdr:to>
      <xdr:col>116</xdr:col>
      <xdr:colOff>152400</xdr:colOff>
      <xdr:row>56</xdr:row>
      <xdr:rowOff>59817</xdr:rowOff>
    </xdr:to>
    <xdr:cxnSp macro="">
      <xdr:nvCxnSpPr>
        <xdr:cNvPr id="475" name="直線コネクタ 474"/>
        <xdr:cNvCxnSpPr/>
      </xdr:nvCxnSpPr>
      <xdr:spPr>
        <a:xfrm>
          <a:off x="22072600" y="966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26941</xdr:rowOff>
    </xdr:from>
    <xdr:ext cx="469744" cy="259045"/>
    <xdr:sp macro="" textlink="">
      <xdr:nvSpPr>
        <xdr:cNvPr id="476" name="【保健センター・保健所】&#10;一人当たり面積平均値テキスト"/>
        <xdr:cNvSpPr txBox="1"/>
      </xdr:nvSpPr>
      <xdr:spPr>
        <a:xfrm>
          <a:off x="22199600" y="10656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477" name="フローチャート: 判断 476"/>
        <xdr:cNvSpPr/>
      </xdr:nvSpPr>
      <xdr:spPr>
        <a:xfrm>
          <a:off x="221107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129032</xdr:rowOff>
    </xdr:from>
    <xdr:to>
      <xdr:col>112</xdr:col>
      <xdr:colOff>38100</xdr:colOff>
      <xdr:row>64</xdr:row>
      <xdr:rowOff>59182</xdr:rowOff>
    </xdr:to>
    <xdr:sp macro="" textlink="">
      <xdr:nvSpPr>
        <xdr:cNvPr id="478" name="フローチャート: 判断 477"/>
        <xdr:cNvSpPr/>
      </xdr:nvSpPr>
      <xdr:spPr>
        <a:xfrm>
          <a:off x="21272500" y="1093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123698</xdr:rowOff>
    </xdr:from>
    <xdr:to>
      <xdr:col>107</xdr:col>
      <xdr:colOff>101600</xdr:colOff>
      <xdr:row>64</xdr:row>
      <xdr:rowOff>53848</xdr:rowOff>
    </xdr:to>
    <xdr:sp macro="" textlink="">
      <xdr:nvSpPr>
        <xdr:cNvPr id="479" name="フローチャート: 判断 478"/>
        <xdr:cNvSpPr/>
      </xdr:nvSpPr>
      <xdr:spPr>
        <a:xfrm>
          <a:off x="20383500" y="1092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124079</xdr:rowOff>
    </xdr:from>
    <xdr:to>
      <xdr:col>102</xdr:col>
      <xdr:colOff>165100</xdr:colOff>
      <xdr:row>64</xdr:row>
      <xdr:rowOff>54229</xdr:rowOff>
    </xdr:to>
    <xdr:sp macro="" textlink="">
      <xdr:nvSpPr>
        <xdr:cNvPr id="480" name="フローチャート: 判断 479"/>
        <xdr:cNvSpPr/>
      </xdr:nvSpPr>
      <xdr:spPr>
        <a:xfrm>
          <a:off x="19494500" y="1092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139319</xdr:rowOff>
    </xdr:from>
    <xdr:to>
      <xdr:col>98</xdr:col>
      <xdr:colOff>38100</xdr:colOff>
      <xdr:row>64</xdr:row>
      <xdr:rowOff>69469</xdr:rowOff>
    </xdr:to>
    <xdr:sp macro="" textlink="">
      <xdr:nvSpPr>
        <xdr:cNvPr id="481" name="フローチャート: 判断 480"/>
        <xdr:cNvSpPr/>
      </xdr:nvSpPr>
      <xdr:spPr>
        <a:xfrm>
          <a:off x="18605500" y="1094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145415</xdr:rowOff>
    </xdr:from>
    <xdr:to>
      <xdr:col>116</xdr:col>
      <xdr:colOff>114300</xdr:colOff>
      <xdr:row>64</xdr:row>
      <xdr:rowOff>75565</xdr:rowOff>
    </xdr:to>
    <xdr:sp macro="" textlink="">
      <xdr:nvSpPr>
        <xdr:cNvPr id="487" name="楕円 486"/>
        <xdr:cNvSpPr/>
      </xdr:nvSpPr>
      <xdr:spPr>
        <a:xfrm>
          <a:off x="22110700" y="109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60342</xdr:rowOff>
    </xdr:from>
    <xdr:ext cx="469744" cy="259045"/>
    <xdr:sp macro="" textlink="">
      <xdr:nvSpPr>
        <xdr:cNvPr id="488" name="【保健センター・保健所】&#10;一人当たり面積該当値テキスト"/>
        <xdr:cNvSpPr txBox="1"/>
      </xdr:nvSpPr>
      <xdr:spPr>
        <a:xfrm>
          <a:off x="22199600" y="1086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146177</xdr:rowOff>
    </xdr:from>
    <xdr:to>
      <xdr:col>112</xdr:col>
      <xdr:colOff>38100</xdr:colOff>
      <xdr:row>64</xdr:row>
      <xdr:rowOff>76327</xdr:rowOff>
    </xdr:to>
    <xdr:sp macro="" textlink="">
      <xdr:nvSpPr>
        <xdr:cNvPr id="489" name="楕円 488"/>
        <xdr:cNvSpPr/>
      </xdr:nvSpPr>
      <xdr:spPr>
        <a:xfrm>
          <a:off x="21272500" y="1094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24765</xdr:rowOff>
    </xdr:from>
    <xdr:to>
      <xdr:col>116</xdr:col>
      <xdr:colOff>63500</xdr:colOff>
      <xdr:row>64</xdr:row>
      <xdr:rowOff>25527</xdr:rowOff>
    </xdr:to>
    <xdr:cxnSp macro="">
      <xdr:nvCxnSpPr>
        <xdr:cNvPr id="490" name="直線コネクタ 489"/>
        <xdr:cNvCxnSpPr/>
      </xdr:nvCxnSpPr>
      <xdr:spPr>
        <a:xfrm flipV="1">
          <a:off x="21323300" y="1099756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146177</xdr:rowOff>
    </xdr:from>
    <xdr:to>
      <xdr:col>107</xdr:col>
      <xdr:colOff>101600</xdr:colOff>
      <xdr:row>64</xdr:row>
      <xdr:rowOff>76327</xdr:rowOff>
    </xdr:to>
    <xdr:sp macro="" textlink="">
      <xdr:nvSpPr>
        <xdr:cNvPr id="491" name="楕円 490"/>
        <xdr:cNvSpPr/>
      </xdr:nvSpPr>
      <xdr:spPr>
        <a:xfrm>
          <a:off x="20383500" y="1094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25527</xdr:rowOff>
    </xdr:from>
    <xdr:to>
      <xdr:col>111</xdr:col>
      <xdr:colOff>177800</xdr:colOff>
      <xdr:row>64</xdr:row>
      <xdr:rowOff>25527</xdr:rowOff>
    </xdr:to>
    <xdr:cxnSp macro="">
      <xdr:nvCxnSpPr>
        <xdr:cNvPr id="492" name="直線コネクタ 491"/>
        <xdr:cNvCxnSpPr/>
      </xdr:nvCxnSpPr>
      <xdr:spPr>
        <a:xfrm>
          <a:off x="20434300" y="109983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75709</xdr:rowOff>
    </xdr:from>
    <xdr:ext cx="469744" cy="259045"/>
    <xdr:sp macro="" textlink="">
      <xdr:nvSpPr>
        <xdr:cNvPr id="493" name="n_1aveValue【保健センター・保健所】&#10;一人当たり面積"/>
        <xdr:cNvSpPr txBox="1"/>
      </xdr:nvSpPr>
      <xdr:spPr>
        <a:xfrm>
          <a:off x="21075727" y="1070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70375</xdr:rowOff>
    </xdr:from>
    <xdr:ext cx="469744" cy="259045"/>
    <xdr:sp macro="" textlink="">
      <xdr:nvSpPr>
        <xdr:cNvPr id="494" name="n_2aveValue【保健センター・保健所】&#10;一人当たり面積"/>
        <xdr:cNvSpPr txBox="1"/>
      </xdr:nvSpPr>
      <xdr:spPr>
        <a:xfrm>
          <a:off x="20199427" y="1070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70756</xdr:rowOff>
    </xdr:from>
    <xdr:ext cx="469744" cy="259045"/>
    <xdr:sp macro="" textlink="">
      <xdr:nvSpPr>
        <xdr:cNvPr id="495" name="n_3aveValue【保健センター・保健所】&#10;一人当たり面積"/>
        <xdr:cNvSpPr txBox="1"/>
      </xdr:nvSpPr>
      <xdr:spPr>
        <a:xfrm>
          <a:off x="19310427" y="1070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85996</xdr:rowOff>
    </xdr:from>
    <xdr:ext cx="469744" cy="259045"/>
    <xdr:sp macro="" textlink="">
      <xdr:nvSpPr>
        <xdr:cNvPr id="496" name="n_4aveValue【保健センター・保健所】&#10;一人当たり面積"/>
        <xdr:cNvSpPr txBox="1"/>
      </xdr:nvSpPr>
      <xdr:spPr>
        <a:xfrm>
          <a:off x="18421427" y="1071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67454</xdr:rowOff>
    </xdr:from>
    <xdr:ext cx="469744" cy="259045"/>
    <xdr:sp macro="" textlink="">
      <xdr:nvSpPr>
        <xdr:cNvPr id="497" name="n_1mainValue【保健センター・保健所】&#10;一人当たり面積"/>
        <xdr:cNvSpPr txBox="1"/>
      </xdr:nvSpPr>
      <xdr:spPr>
        <a:xfrm>
          <a:off x="21075727"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67454</xdr:rowOff>
    </xdr:from>
    <xdr:ext cx="469744" cy="259045"/>
    <xdr:sp macro="" textlink="">
      <xdr:nvSpPr>
        <xdr:cNvPr id="498" name="n_2mainValue【保健センター・保健所】&#10;一人当たり面積"/>
        <xdr:cNvSpPr txBox="1"/>
      </xdr:nvSpPr>
      <xdr:spPr>
        <a:xfrm>
          <a:off x="20199427"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9" name="テキスト ボックス 50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0" name="直線コネクタ 50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1" name="テキスト ボックス 51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2" name="直線コネクタ 51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3" name="テキスト ボックス 51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4" name="直線コネクタ 51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5" name="テキスト ボックス 51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6" name="直線コネクタ 51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7" name="テキスト ボックス 51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8" name="直線コネクタ 51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9" name="テキスト ボックス 51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0" name="直線コネクタ 51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1" name="テキスト ボックス 52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524" name="直線コネクタ 523"/>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6" name="直線コネクタ 52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527" name="【消防施設】&#10;有形固定資産減価償却率最大値テキスト"/>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528" name="直線コネクタ 527"/>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164935</xdr:rowOff>
    </xdr:from>
    <xdr:ext cx="405111" cy="259045"/>
    <xdr:sp macro="" textlink="">
      <xdr:nvSpPr>
        <xdr:cNvPr id="529" name="【消防施設】&#10;有形固定資産減価償却率平均値テキスト"/>
        <xdr:cNvSpPr txBox="1"/>
      </xdr:nvSpPr>
      <xdr:spPr>
        <a:xfrm>
          <a:off x="16357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530" name="フローチャート: 判断 529"/>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95069</xdr:rowOff>
    </xdr:from>
    <xdr:to>
      <xdr:col>81</xdr:col>
      <xdr:colOff>101600</xdr:colOff>
      <xdr:row>84</xdr:row>
      <xdr:rowOff>25219</xdr:rowOff>
    </xdr:to>
    <xdr:sp macro="" textlink="">
      <xdr:nvSpPr>
        <xdr:cNvPr id="531" name="フローチャート: 判断 530"/>
        <xdr:cNvSpPr/>
      </xdr:nvSpPr>
      <xdr:spPr>
        <a:xfrm>
          <a:off x="154305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160382</xdr:rowOff>
    </xdr:from>
    <xdr:to>
      <xdr:col>76</xdr:col>
      <xdr:colOff>165100</xdr:colOff>
      <xdr:row>83</xdr:row>
      <xdr:rowOff>90532</xdr:rowOff>
    </xdr:to>
    <xdr:sp macro="" textlink="">
      <xdr:nvSpPr>
        <xdr:cNvPr id="532" name="フローチャート: 判断 531"/>
        <xdr:cNvSpPr/>
      </xdr:nvSpPr>
      <xdr:spPr>
        <a:xfrm>
          <a:off x="14541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62412</xdr:rowOff>
    </xdr:from>
    <xdr:to>
      <xdr:col>72</xdr:col>
      <xdr:colOff>38100</xdr:colOff>
      <xdr:row>83</xdr:row>
      <xdr:rowOff>164012</xdr:rowOff>
    </xdr:to>
    <xdr:sp macro="" textlink="">
      <xdr:nvSpPr>
        <xdr:cNvPr id="533" name="フローチャート: 判断 532"/>
        <xdr:cNvSpPr/>
      </xdr:nvSpPr>
      <xdr:spPr>
        <a:xfrm>
          <a:off x="13652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47716</xdr:rowOff>
    </xdr:from>
    <xdr:to>
      <xdr:col>67</xdr:col>
      <xdr:colOff>101600</xdr:colOff>
      <xdr:row>82</xdr:row>
      <xdr:rowOff>149316</xdr:rowOff>
    </xdr:to>
    <xdr:sp macro="" textlink="">
      <xdr:nvSpPr>
        <xdr:cNvPr id="534" name="フローチャート: 判断 533"/>
        <xdr:cNvSpPr/>
      </xdr:nvSpPr>
      <xdr:spPr>
        <a:xfrm>
          <a:off x="12763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5" name="テキスト ボックス 5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6" name="テキスト ボックス 5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7" name="テキスト ボックス 5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8" name="テキスト ボックス 5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9" name="テキスト ボックス 5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165281</xdr:rowOff>
    </xdr:from>
    <xdr:to>
      <xdr:col>85</xdr:col>
      <xdr:colOff>177800</xdr:colOff>
      <xdr:row>83</xdr:row>
      <xdr:rowOff>95431</xdr:rowOff>
    </xdr:to>
    <xdr:sp macro="" textlink="">
      <xdr:nvSpPr>
        <xdr:cNvPr id="540" name="楕円 539"/>
        <xdr:cNvSpPr/>
      </xdr:nvSpPr>
      <xdr:spPr>
        <a:xfrm>
          <a:off x="162687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16708</xdr:rowOff>
    </xdr:from>
    <xdr:ext cx="405111" cy="259045"/>
    <xdr:sp macro="" textlink="">
      <xdr:nvSpPr>
        <xdr:cNvPr id="541" name="【消防施設】&#10;有形固定資産減価償却率該当値テキスト"/>
        <xdr:cNvSpPr txBox="1"/>
      </xdr:nvSpPr>
      <xdr:spPr>
        <a:xfrm>
          <a:off x="16357600" y="14075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103232</xdr:rowOff>
    </xdr:from>
    <xdr:to>
      <xdr:col>81</xdr:col>
      <xdr:colOff>101600</xdr:colOff>
      <xdr:row>84</xdr:row>
      <xdr:rowOff>33382</xdr:rowOff>
    </xdr:to>
    <xdr:sp macro="" textlink="">
      <xdr:nvSpPr>
        <xdr:cNvPr id="542" name="楕円 541"/>
        <xdr:cNvSpPr/>
      </xdr:nvSpPr>
      <xdr:spPr>
        <a:xfrm>
          <a:off x="15430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44631</xdr:rowOff>
    </xdr:from>
    <xdr:to>
      <xdr:col>85</xdr:col>
      <xdr:colOff>127000</xdr:colOff>
      <xdr:row>83</xdr:row>
      <xdr:rowOff>154032</xdr:rowOff>
    </xdr:to>
    <xdr:cxnSp macro="">
      <xdr:nvCxnSpPr>
        <xdr:cNvPr id="543" name="直線コネクタ 542"/>
        <xdr:cNvCxnSpPr/>
      </xdr:nvCxnSpPr>
      <xdr:spPr>
        <a:xfrm flipV="1">
          <a:off x="15481300" y="14274981"/>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49349</xdr:rowOff>
    </xdr:from>
    <xdr:to>
      <xdr:col>76</xdr:col>
      <xdr:colOff>165100</xdr:colOff>
      <xdr:row>83</xdr:row>
      <xdr:rowOff>150949</xdr:rowOff>
    </xdr:to>
    <xdr:sp macro="" textlink="">
      <xdr:nvSpPr>
        <xdr:cNvPr id="544" name="楕円 543"/>
        <xdr:cNvSpPr/>
      </xdr:nvSpPr>
      <xdr:spPr>
        <a:xfrm>
          <a:off x="14541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100149</xdr:rowOff>
    </xdr:from>
    <xdr:to>
      <xdr:col>81</xdr:col>
      <xdr:colOff>50800</xdr:colOff>
      <xdr:row>83</xdr:row>
      <xdr:rowOff>154032</xdr:rowOff>
    </xdr:to>
    <xdr:cxnSp macro="">
      <xdr:nvCxnSpPr>
        <xdr:cNvPr id="545" name="直線コネクタ 544"/>
        <xdr:cNvCxnSpPr/>
      </xdr:nvCxnSpPr>
      <xdr:spPr>
        <a:xfrm>
          <a:off x="14592300" y="14330499"/>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83638</xdr:rowOff>
    </xdr:from>
    <xdr:to>
      <xdr:col>72</xdr:col>
      <xdr:colOff>38100</xdr:colOff>
      <xdr:row>84</xdr:row>
      <xdr:rowOff>13788</xdr:rowOff>
    </xdr:to>
    <xdr:sp macro="" textlink="">
      <xdr:nvSpPr>
        <xdr:cNvPr id="546" name="楕円 545"/>
        <xdr:cNvSpPr/>
      </xdr:nvSpPr>
      <xdr:spPr>
        <a:xfrm>
          <a:off x="13652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100149</xdr:rowOff>
    </xdr:from>
    <xdr:to>
      <xdr:col>76</xdr:col>
      <xdr:colOff>114300</xdr:colOff>
      <xdr:row>83</xdr:row>
      <xdr:rowOff>134438</xdr:rowOff>
    </xdr:to>
    <xdr:cxnSp macro="">
      <xdr:nvCxnSpPr>
        <xdr:cNvPr id="547" name="直線コネクタ 546"/>
        <xdr:cNvCxnSpPr/>
      </xdr:nvCxnSpPr>
      <xdr:spPr>
        <a:xfrm flipV="1">
          <a:off x="13703300" y="143304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6894</xdr:rowOff>
    </xdr:from>
    <xdr:to>
      <xdr:col>67</xdr:col>
      <xdr:colOff>101600</xdr:colOff>
      <xdr:row>83</xdr:row>
      <xdr:rowOff>108494</xdr:rowOff>
    </xdr:to>
    <xdr:sp macro="" textlink="">
      <xdr:nvSpPr>
        <xdr:cNvPr id="548" name="楕円 547"/>
        <xdr:cNvSpPr/>
      </xdr:nvSpPr>
      <xdr:spPr>
        <a:xfrm>
          <a:off x="12763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57694</xdr:rowOff>
    </xdr:from>
    <xdr:to>
      <xdr:col>71</xdr:col>
      <xdr:colOff>177800</xdr:colOff>
      <xdr:row>83</xdr:row>
      <xdr:rowOff>134438</xdr:rowOff>
    </xdr:to>
    <xdr:cxnSp macro="">
      <xdr:nvCxnSpPr>
        <xdr:cNvPr id="549" name="直線コネクタ 548"/>
        <xdr:cNvCxnSpPr/>
      </xdr:nvCxnSpPr>
      <xdr:spPr>
        <a:xfrm>
          <a:off x="12814300" y="14288044"/>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41746</xdr:rowOff>
    </xdr:from>
    <xdr:ext cx="405111" cy="259045"/>
    <xdr:sp macro="" textlink="">
      <xdr:nvSpPr>
        <xdr:cNvPr id="550" name="n_1aveValue【消防施設】&#10;有形固定資産減価償却率"/>
        <xdr:cNvSpPr txBox="1"/>
      </xdr:nvSpPr>
      <xdr:spPr>
        <a:xfrm>
          <a:off x="15266044" y="14100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107059</xdr:rowOff>
    </xdr:from>
    <xdr:ext cx="405111" cy="259045"/>
    <xdr:sp macro="" textlink="">
      <xdr:nvSpPr>
        <xdr:cNvPr id="551" name="n_2aveValue【消防施設】&#10;有形固定資産減価償却率"/>
        <xdr:cNvSpPr txBox="1"/>
      </xdr:nvSpPr>
      <xdr:spPr>
        <a:xfrm>
          <a:off x="143897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9089</xdr:rowOff>
    </xdr:from>
    <xdr:ext cx="405111" cy="259045"/>
    <xdr:sp macro="" textlink="">
      <xdr:nvSpPr>
        <xdr:cNvPr id="552" name="n_3aveValue【消防施設】&#10;有形固定資産減価償却率"/>
        <xdr:cNvSpPr txBox="1"/>
      </xdr:nvSpPr>
      <xdr:spPr>
        <a:xfrm>
          <a:off x="13500744" y="140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165843</xdr:rowOff>
    </xdr:from>
    <xdr:ext cx="405111" cy="259045"/>
    <xdr:sp macro="" textlink="">
      <xdr:nvSpPr>
        <xdr:cNvPr id="553" name="n_4aveValue【消防施設】&#10;有形固定資産減価償却率"/>
        <xdr:cNvSpPr txBox="1"/>
      </xdr:nvSpPr>
      <xdr:spPr>
        <a:xfrm>
          <a:off x="12611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24509</xdr:rowOff>
    </xdr:from>
    <xdr:ext cx="405111" cy="259045"/>
    <xdr:sp macro="" textlink="">
      <xdr:nvSpPr>
        <xdr:cNvPr id="554" name="n_1mainValue【消防施設】&#10;有形固定資産減価償却率"/>
        <xdr:cNvSpPr txBox="1"/>
      </xdr:nvSpPr>
      <xdr:spPr>
        <a:xfrm>
          <a:off x="152660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142076</xdr:rowOff>
    </xdr:from>
    <xdr:ext cx="405111" cy="259045"/>
    <xdr:sp macro="" textlink="">
      <xdr:nvSpPr>
        <xdr:cNvPr id="555" name="n_2mainValue【消防施設】&#10;有形固定資産減価償却率"/>
        <xdr:cNvSpPr txBox="1"/>
      </xdr:nvSpPr>
      <xdr:spPr>
        <a:xfrm>
          <a:off x="14389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4915</xdr:rowOff>
    </xdr:from>
    <xdr:ext cx="405111" cy="259045"/>
    <xdr:sp macro="" textlink="">
      <xdr:nvSpPr>
        <xdr:cNvPr id="556" name="n_3mainValue【消防施設】&#10;有形固定資産減価償却率"/>
        <xdr:cNvSpPr txBox="1"/>
      </xdr:nvSpPr>
      <xdr:spPr>
        <a:xfrm>
          <a:off x="13500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99621</xdr:rowOff>
    </xdr:from>
    <xdr:ext cx="405111" cy="259045"/>
    <xdr:sp macro="" textlink="">
      <xdr:nvSpPr>
        <xdr:cNvPr id="557" name="n_4mainValue【消防施設】&#10;有形固定資産減価償却率"/>
        <xdr:cNvSpPr txBox="1"/>
      </xdr:nvSpPr>
      <xdr:spPr>
        <a:xfrm>
          <a:off x="12611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8" name="正方形/長方形 5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9" name="正方形/長方形 5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0" name="正方形/長方形 5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1" name="正方形/長方形 5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2" name="正方形/長方形 5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3" name="正方形/長方形 5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4" name="正方形/長方形 5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5" name="正方形/長方形 5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6" name="テキスト ボックス 5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7" name="直線コネクタ 5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8" name="直線コネクタ 56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9" name="テキスト ボックス 56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0" name="直線コネクタ 56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1" name="テキスト ボックス 57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2" name="直線コネクタ 57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3" name="テキスト ボックス 57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4" name="直線コネクタ 57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5" name="テキスト ボックス 57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6" name="直線コネクタ 57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7" name="テキスト ボックス 57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8" name="直線コネクタ 5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9" name="テキスト ボックス 5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581" name="直線コネクタ 580"/>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82"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83" name="直線コネクタ 58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584" name="【消防施設】&#10;一人当たり面積最大値テキスト"/>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585" name="直線コネクタ 584"/>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80663</xdr:rowOff>
    </xdr:from>
    <xdr:ext cx="469744" cy="259045"/>
    <xdr:sp macro="" textlink="">
      <xdr:nvSpPr>
        <xdr:cNvPr id="586" name="【消防施設】&#10;一人当たり面積平均値テキスト"/>
        <xdr:cNvSpPr txBox="1"/>
      </xdr:nvSpPr>
      <xdr:spPr>
        <a:xfrm>
          <a:off x="22199600" y="1413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587" name="フローチャート: 判断 586"/>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92075</xdr:rowOff>
    </xdr:from>
    <xdr:to>
      <xdr:col>112</xdr:col>
      <xdr:colOff>38100</xdr:colOff>
      <xdr:row>84</xdr:row>
      <xdr:rowOff>22225</xdr:rowOff>
    </xdr:to>
    <xdr:sp macro="" textlink="">
      <xdr:nvSpPr>
        <xdr:cNvPr id="588" name="フローチャート: 判断 587"/>
        <xdr:cNvSpPr/>
      </xdr:nvSpPr>
      <xdr:spPr>
        <a:xfrm>
          <a:off x="21272500" y="1432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170180</xdr:rowOff>
    </xdr:from>
    <xdr:to>
      <xdr:col>107</xdr:col>
      <xdr:colOff>101600</xdr:colOff>
      <xdr:row>84</xdr:row>
      <xdr:rowOff>100330</xdr:rowOff>
    </xdr:to>
    <xdr:sp macro="" textlink="">
      <xdr:nvSpPr>
        <xdr:cNvPr id="589" name="フローチャート: 判断 588"/>
        <xdr:cNvSpPr/>
      </xdr:nvSpPr>
      <xdr:spPr>
        <a:xfrm>
          <a:off x="20383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590" name="フローチャート: 判断 589"/>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61595</xdr:rowOff>
    </xdr:from>
    <xdr:to>
      <xdr:col>98</xdr:col>
      <xdr:colOff>38100</xdr:colOff>
      <xdr:row>84</xdr:row>
      <xdr:rowOff>163195</xdr:rowOff>
    </xdr:to>
    <xdr:sp macro="" textlink="">
      <xdr:nvSpPr>
        <xdr:cNvPr id="591" name="フローチャート: 判断 590"/>
        <xdr:cNvSpPr/>
      </xdr:nvSpPr>
      <xdr:spPr>
        <a:xfrm>
          <a:off x="18605500" y="14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2" name="テキスト ボックス 5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3" name="テキスト ボックス 5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4" name="テキスト ボックス 5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5" name="テキスト ボックス 5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6" name="テキスト ボックス 5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8255</xdr:rowOff>
    </xdr:from>
    <xdr:to>
      <xdr:col>116</xdr:col>
      <xdr:colOff>114300</xdr:colOff>
      <xdr:row>84</xdr:row>
      <xdr:rowOff>109855</xdr:rowOff>
    </xdr:to>
    <xdr:sp macro="" textlink="">
      <xdr:nvSpPr>
        <xdr:cNvPr id="597" name="楕円 596"/>
        <xdr:cNvSpPr/>
      </xdr:nvSpPr>
      <xdr:spPr>
        <a:xfrm>
          <a:off x="221107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158132</xdr:rowOff>
    </xdr:from>
    <xdr:ext cx="469744" cy="259045"/>
    <xdr:sp macro="" textlink="">
      <xdr:nvSpPr>
        <xdr:cNvPr id="598" name="【消防施設】&#10;一人当たり面積該当値テキスト"/>
        <xdr:cNvSpPr txBox="1"/>
      </xdr:nvSpPr>
      <xdr:spPr>
        <a:xfrm>
          <a:off x="22199600" y="1438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74930</xdr:rowOff>
    </xdr:from>
    <xdr:to>
      <xdr:col>112</xdr:col>
      <xdr:colOff>38100</xdr:colOff>
      <xdr:row>85</xdr:row>
      <xdr:rowOff>5080</xdr:rowOff>
    </xdr:to>
    <xdr:sp macro="" textlink="">
      <xdr:nvSpPr>
        <xdr:cNvPr id="599" name="楕円 598"/>
        <xdr:cNvSpPr/>
      </xdr:nvSpPr>
      <xdr:spPr>
        <a:xfrm>
          <a:off x="21272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59055</xdr:rowOff>
    </xdr:from>
    <xdr:to>
      <xdr:col>116</xdr:col>
      <xdr:colOff>63500</xdr:colOff>
      <xdr:row>84</xdr:row>
      <xdr:rowOff>125730</xdr:rowOff>
    </xdr:to>
    <xdr:cxnSp macro="">
      <xdr:nvCxnSpPr>
        <xdr:cNvPr id="600" name="直線コネクタ 599"/>
        <xdr:cNvCxnSpPr/>
      </xdr:nvCxnSpPr>
      <xdr:spPr>
        <a:xfrm flipV="1">
          <a:off x="21323300" y="1446085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601" name="楕円 600"/>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125730</xdr:rowOff>
    </xdr:to>
    <xdr:cxnSp macro="">
      <xdr:nvCxnSpPr>
        <xdr:cNvPr id="602" name="直線コネクタ 601"/>
        <xdr:cNvCxnSpPr/>
      </xdr:nvCxnSpPr>
      <xdr:spPr>
        <a:xfrm>
          <a:off x="20434300" y="144399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105411</xdr:rowOff>
    </xdr:from>
    <xdr:to>
      <xdr:col>102</xdr:col>
      <xdr:colOff>165100</xdr:colOff>
      <xdr:row>85</xdr:row>
      <xdr:rowOff>35561</xdr:rowOff>
    </xdr:to>
    <xdr:sp macro="" textlink="">
      <xdr:nvSpPr>
        <xdr:cNvPr id="603" name="楕円 602"/>
        <xdr:cNvSpPr/>
      </xdr:nvSpPr>
      <xdr:spPr>
        <a:xfrm>
          <a:off x="19494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156211</xdr:rowOff>
    </xdr:to>
    <xdr:cxnSp macro="">
      <xdr:nvCxnSpPr>
        <xdr:cNvPr id="604" name="直線コネクタ 603"/>
        <xdr:cNvCxnSpPr/>
      </xdr:nvCxnSpPr>
      <xdr:spPr>
        <a:xfrm flipV="1">
          <a:off x="19545300" y="1443990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158750</xdr:rowOff>
    </xdr:from>
    <xdr:to>
      <xdr:col>98</xdr:col>
      <xdr:colOff>38100</xdr:colOff>
      <xdr:row>85</xdr:row>
      <xdr:rowOff>88900</xdr:rowOff>
    </xdr:to>
    <xdr:sp macro="" textlink="">
      <xdr:nvSpPr>
        <xdr:cNvPr id="605" name="楕円 604"/>
        <xdr:cNvSpPr/>
      </xdr:nvSpPr>
      <xdr:spPr>
        <a:xfrm>
          <a:off x="18605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156211</xdr:rowOff>
    </xdr:from>
    <xdr:to>
      <xdr:col>102</xdr:col>
      <xdr:colOff>114300</xdr:colOff>
      <xdr:row>85</xdr:row>
      <xdr:rowOff>38100</xdr:rowOff>
    </xdr:to>
    <xdr:cxnSp macro="">
      <xdr:nvCxnSpPr>
        <xdr:cNvPr id="606" name="直線コネクタ 605"/>
        <xdr:cNvCxnSpPr/>
      </xdr:nvCxnSpPr>
      <xdr:spPr>
        <a:xfrm flipV="1">
          <a:off x="18656300" y="145580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38752</xdr:rowOff>
    </xdr:from>
    <xdr:ext cx="469744" cy="259045"/>
    <xdr:sp macro="" textlink="">
      <xdr:nvSpPr>
        <xdr:cNvPr id="607" name="n_1aveValue【消防施設】&#10;一人当たり面積"/>
        <xdr:cNvSpPr txBox="1"/>
      </xdr:nvSpPr>
      <xdr:spPr>
        <a:xfrm>
          <a:off x="21075727" y="1409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91457</xdr:rowOff>
    </xdr:from>
    <xdr:ext cx="469744" cy="259045"/>
    <xdr:sp macro="" textlink="">
      <xdr:nvSpPr>
        <xdr:cNvPr id="608" name="n_2aveValue【消防施設】&#10;一人当たり面積"/>
        <xdr:cNvSpPr txBox="1"/>
      </xdr:nvSpPr>
      <xdr:spPr>
        <a:xfrm>
          <a:off x="20199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609" name="n_3aveValue【消防施設】&#10;一人当たり面積"/>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8272</xdr:rowOff>
    </xdr:from>
    <xdr:ext cx="469744" cy="259045"/>
    <xdr:sp macro="" textlink="">
      <xdr:nvSpPr>
        <xdr:cNvPr id="610" name="n_4aveValue【消防施設】&#10;一人当たり面積"/>
        <xdr:cNvSpPr txBox="1"/>
      </xdr:nvSpPr>
      <xdr:spPr>
        <a:xfrm>
          <a:off x="18421427" y="142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167657</xdr:rowOff>
    </xdr:from>
    <xdr:ext cx="469744" cy="259045"/>
    <xdr:sp macro="" textlink="">
      <xdr:nvSpPr>
        <xdr:cNvPr id="611" name="n_1mainValue【消防施設】&#10;一人当たり面積"/>
        <xdr:cNvSpPr txBox="1"/>
      </xdr:nvSpPr>
      <xdr:spPr>
        <a:xfrm>
          <a:off x="21075727" y="145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12" name="n_2mainValue【消防施設】&#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26688</xdr:rowOff>
    </xdr:from>
    <xdr:ext cx="469744" cy="259045"/>
    <xdr:sp macro="" textlink="">
      <xdr:nvSpPr>
        <xdr:cNvPr id="613" name="n_3mainValue【消防施設】&#10;一人当たり面積"/>
        <xdr:cNvSpPr txBox="1"/>
      </xdr:nvSpPr>
      <xdr:spPr>
        <a:xfrm>
          <a:off x="19310427"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80027</xdr:rowOff>
    </xdr:from>
    <xdr:ext cx="469744" cy="259045"/>
    <xdr:sp macro="" textlink="">
      <xdr:nvSpPr>
        <xdr:cNvPr id="614" name="n_4mainValue【消防施設】&#10;一人当たり面積"/>
        <xdr:cNvSpPr txBox="1"/>
      </xdr:nvSpPr>
      <xdr:spPr>
        <a:xfrm>
          <a:off x="18421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5" name="テキスト ボックス 62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6" name="直線コネクタ 6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7" name="テキスト ボックス 62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8" name="直線コネクタ 6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9" name="テキスト ボックス 6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0" name="直線コネクタ 6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1" name="テキスト ボックス 6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2" name="直線コネクタ 6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3" name="テキスト ボックス 6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4" name="直線コネクタ 6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5" name="テキスト ボックス 63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7" name="テキスト ボックス 63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639" name="直線コネクタ 638"/>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40"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41" name="直線コネクタ 64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642" name="【庁舎】&#10;有形固定資産減価償却率最大値テキスト"/>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643" name="直線コネクタ 642"/>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644" name="【庁舎】&#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45" name="フローチャート: 判断 644"/>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111125</xdr:rowOff>
    </xdr:from>
    <xdr:to>
      <xdr:col>81</xdr:col>
      <xdr:colOff>101600</xdr:colOff>
      <xdr:row>104</xdr:row>
      <xdr:rowOff>41275</xdr:rowOff>
    </xdr:to>
    <xdr:sp macro="" textlink="">
      <xdr:nvSpPr>
        <xdr:cNvPr id="646" name="フローチャート: 判断 645"/>
        <xdr:cNvSpPr/>
      </xdr:nvSpPr>
      <xdr:spPr>
        <a:xfrm>
          <a:off x="15430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647" name="フローチャート: 判断 646"/>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86361</xdr:rowOff>
    </xdr:from>
    <xdr:to>
      <xdr:col>72</xdr:col>
      <xdr:colOff>38100</xdr:colOff>
      <xdr:row>104</xdr:row>
      <xdr:rowOff>16511</xdr:rowOff>
    </xdr:to>
    <xdr:sp macro="" textlink="">
      <xdr:nvSpPr>
        <xdr:cNvPr id="648" name="フローチャート: 判断 647"/>
        <xdr:cNvSpPr/>
      </xdr:nvSpPr>
      <xdr:spPr>
        <a:xfrm>
          <a:off x="13652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27305</xdr:rowOff>
    </xdr:from>
    <xdr:to>
      <xdr:col>67</xdr:col>
      <xdr:colOff>101600</xdr:colOff>
      <xdr:row>103</xdr:row>
      <xdr:rowOff>128905</xdr:rowOff>
    </xdr:to>
    <xdr:sp macro="" textlink="">
      <xdr:nvSpPr>
        <xdr:cNvPr id="649" name="フローチャート: 判断 648"/>
        <xdr:cNvSpPr/>
      </xdr:nvSpPr>
      <xdr:spPr>
        <a:xfrm>
          <a:off x="12763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118745</xdr:rowOff>
    </xdr:from>
    <xdr:to>
      <xdr:col>85</xdr:col>
      <xdr:colOff>177800</xdr:colOff>
      <xdr:row>107</xdr:row>
      <xdr:rowOff>48895</xdr:rowOff>
    </xdr:to>
    <xdr:sp macro="" textlink="">
      <xdr:nvSpPr>
        <xdr:cNvPr id="655" name="楕円 654"/>
        <xdr:cNvSpPr/>
      </xdr:nvSpPr>
      <xdr:spPr>
        <a:xfrm>
          <a:off x="162687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97172</xdr:rowOff>
    </xdr:from>
    <xdr:ext cx="405111" cy="259045"/>
    <xdr:sp macro="" textlink="">
      <xdr:nvSpPr>
        <xdr:cNvPr id="656" name="【庁舎】&#10;有形固定資産減価償却率該当値テキスト"/>
        <xdr:cNvSpPr txBox="1"/>
      </xdr:nvSpPr>
      <xdr:spPr>
        <a:xfrm>
          <a:off x="16357600" y="182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67311</xdr:rowOff>
    </xdr:from>
    <xdr:to>
      <xdr:col>81</xdr:col>
      <xdr:colOff>101600</xdr:colOff>
      <xdr:row>106</xdr:row>
      <xdr:rowOff>168911</xdr:rowOff>
    </xdr:to>
    <xdr:sp macro="" textlink="">
      <xdr:nvSpPr>
        <xdr:cNvPr id="657" name="楕円 656"/>
        <xdr:cNvSpPr/>
      </xdr:nvSpPr>
      <xdr:spPr>
        <a:xfrm>
          <a:off x="15430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118111</xdr:rowOff>
    </xdr:from>
    <xdr:to>
      <xdr:col>85</xdr:col>
      <xdr:colOff>127000</xdr:colOff>
      <xdr:row>106</xdr:row>
      <xdr:rowOff>169545</xdr:rowOff>
    </xdr:to>
    <xdr:cxnSp macro="">
      <xdr:nvCxnSpPr>
        <xdr:cNvPr id="658" name="直線コネクタ 657"/>
        <xdr:cNvCxnSpPr/>
      </xdr:nvCxnSpPr>
      <xdr:spPr>
        <a:xfrm>
          <a:off x="15481300" y="18291811"/>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25400</xdr:rowOff>
    </xdr:from>
    <xdr:to>
      <xdr:col>76</xdr:col>
      <xdr:colOff>165100</xdr:colOff>
      <xdr:row>106</xdr:row>
      <xdr:rowOff>127000</xdr:rowOff>
    </xdr:to>
    <xdr:sp macro="" textlink="">
      <xdr:nvSpPr>
        <xdr:cNvPr id="659" name="楕円 658"/>
        <xdr:cNvSpPr/>
      </xdr:nvSpPr>
      <xdr:spPr>
        <a:xfrm>
          <a:off x="1454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76200</xdr:rowOff>
    </xdr:from>
    <xdr:to>
      <xdr:col>81</xdr:col>
      <xdr:colOff>50800</xdr:colOff>
      <xdr:row>106</xdr:row>
      <xdr:rowOff>118111</xdr:rowOff>
    </xdr:to>
    <xdr:cxnSp macro="">
      <xdr:nvCxnSpPr>
        <xdr:cNvPr id="660" name="直線コネクタ 659"/>
        <xdr:cNvCxnSpPr/>
      </xdr:nvCxnSpPr>
      <xdr:spPr>
        <a:xfrm>
          <a:off x="14592300" y="182499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170180</xdr:rowOff>
    </xdr:from>
    <xdr:to>
      <xdr:col>72</xdr:col>
      <xdr:colOff>38100</xdr:colOff>
      <xdr:row>106</xdr:row>
      <xdr:rowOff>100330</xdr:rowOff>
    </xdr:to>
    <xdr:sp macro="" textlink="">
      <xdr:nvSpPr>
        <xdr:cNvPr id="661" name="楕円 660"/>
        <xdr:cNvSpPr/>
      </xdr:nvSpPr>
      <xdr:spPr>
        <a:xfrm>
          <a:off x="13652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49530</xdr:rowOff>
    </xdr:from>
    <xdr:to>
      <xdr:col>76</xdr:col>
      <xdr:colOff>114300</xdr:colOff>
      <xdr:row>106</xdr:row>
      <xdr:rowOff>76200</xdr:rowOff>
    </xdr:to>
    <xdr:cxnSp macro="">
      <xdr:nvCxnSpPr>
        <xdr:cNvPr id="662" name="直線コネクタ 661"/>
        <xdr:cNvCxnSpPr/>
      </xdr:nvCxnSpPr>
      <xdr:spPr>
        <a:xfrm>
          <a:off x="13703300" y="182232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92075</xdr:rowOff>
    </xdr:from>
    <xdr:to>
      <xdr:col>67</xdr:col>
      <xdr:colOff>101600</xdr:colOff>
      <xdr:row>106</xdr:row>
      <xdr:rowOff>22225</xdr:rowOff>
    </xdr:to>
    <xdr:sp macro="" textlink="">
      <xdr:nvSpPr>
        <xdr:cNvPr id="663" name="楕円 662"/>
        <xdr:cNvSpPr/>
      </xdr:nvSpPr>
      <xdr:spPr>
        <a:xfrm>
          <a:off x="12763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142875</xdr:rowOff>
    </xdr:from>
    <xdr:to>
      <xdr:col>71</xdr:col>
      <xdr:colOff>177800</xdr:colOff>
      <xdr:row>106</xdr:row>
      <xdr:rowOff>49530</xdr:rowOff>
    </xdr:to>
    <xdr:cxnSp macro="">
      <xdr:nvCxnSpPr>
        <xdr:cNvPr id="664" name="直線コネクタ 663"/>
        <xdr:cNvCxnSpPr/>
      </xdr:nvCxnSpPr>
      <xdr:spPr>
        <a:xfrm>
          <a:off x="12814300" y="1814512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57802</xdr:rowOff>
    </xdr:from>
    <xdr:ext cx="405111" cy="259045"/>
    <xdr:sp macro="" textlink="">
      <xdr:nvSpPr>
        <xdr:cNvPr id="665" name="n_1aveValue【庁舎】&#10;有形固定資産減価償却率"/>
        <xdr:cNvSpPr txBox="1"/>
      </xdr:nvSpPr>
      <xdr:spPr>
        <a:xfrm>
          <a:off x="15266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666" name="n_2aveValue【庁舎】&#10;有形固定資産減価償却率"/>
        <xdr:cNvSpPr txBox="1"/>
      </xdr:nvSpPr>
      <xdr:spPr>
        <a:xfrm>
          <a:off x="14389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33038</xdr:rowOff>
    </xdr:from>
    <xdr:ext cx="405111" cy="259045"/>
    <xdr:sp macro="" textlink="">
      <xdr:nvSpPr>
        <xdr:cNvPr id="667" name="n_3aveValue【庁舎】&#10;有形固定資産減価償却率"/>
        <xdr:cNvSpPr txBox="1"/>
      </xdr:nvSpPr>
      <xdr:spPr>
        <a:xfrm>
          <a:off x="13500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145432</xdr:rowOff>
    </xdr:from>
    <xdr:ext cx="405111" cy="259045"/>
    <xdr:sp macro="" textlink="">
      <xdr:nvSpPr>
        <xdr:cNvPr id="668" name="n_4aveValue【庁舎】&#10;有形固定資産減価償却率"/>
        <xdr:cNvSpPr txBox="1"/>
      </xdr:nvSpPr>
      <xdr:spPr>
        <a:xfrm>
          <a:off x="12611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160038</xdr:rowOff>
    </xdr:from>
    <xdr:ext cx="405111" cy="259045"/>
    <xdr:sp macro="" textlink="">
      <xdr:nvSpPr>
        <xdr:cNvPr id="669" name="n_1mainValue【庁舎】&#10;有形固定資産減価償却率"/>
        <xdr:cNvSpPr txBox="1"/>
      </xdr:nvSpPr>
      <xdr:spPr>
        <a:xfrm>
          <a:off x="15266044" y="1833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118127</xdr:rowOff>
    </xdr:from>
    <xdr:ext cx="405111" cy="259045"/>
    <xdr:sp macro="" textlink="">
      <xdr:nvSpPr>
        <xdr:cNvPr id="670" name="n_2mainValue【庁舎】&#10;有形固定資産減価償却率"/>
        <xdr:cNvSpPr txBox="1"/>
      </xdr:nvSpPr>
      <xdr:spPr>
        <a:xfrm>
          <a:off x="14389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91457</xdr:rowOff>
    </xdr:from>
    <xdr:ext cx="405111" cy="259045"/>
    <xdr:sp macro="" textlink="">
      <xdr:nvSpPr>
        <xdr:cNvPr id="671" name="n_3mainValue【庁舎】&#10;有形固定資産減価償却率"/>
        <xdr:cNvSpPr txBox="1"/>
      </xdr:nvSpPr>
      <xdr:spPr>
        <a:xfrm>
          <a:off x="135007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13352</xdr:rowOff>
    </xdr:from>
    <xdr:ext cx="405111" cy="259045"/>
    <xdr:sp macro="" textlink="">
      <xdr:nvSpPr>
        <xdr:cNvPr id="672" name="n_4mainValue【庁舎】&#10;有形固定資産減価償却率"/>
        <xdr:cNvSpPr txBox="1"/>
      </xdr:nvSpPr>
      <xdr:spPr>
        <a:xfrm>
          <a:off x="12611744" y="181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3" name="正方形/長方形 6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4" name="正方形/長方形 6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5" name="正方形/長方形 6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6" name="正方形/長方形 6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7" name="正方形/長方形 6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8" name="正方形/長方形 6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9" name="正方形/長方形 6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0" name="正方形/長方形 6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1" name="テキスト ボックス 6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2" name="直線コネクタ 6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3" name="直線コネクタ 68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4" name="テキスト ボックス 68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5" name="直線コネクタ 68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6" name="テキスト ボックス 68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7" name="直線コネクタ 68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8" name="テキスト ボックス 68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9" name="直線コネクタ 68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90" name="テキスト ボックス 68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694" name="直線コネクタ 693"/>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695" name="【庁舎】&#10;一人当たり面積最小値テキスト"/>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696" name="直線コネクタ 695"/>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697" name="【庁舎】&#10;一人当たり面積最大値テキスト"/>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698" name="直線コネクタ 697"/>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6214</xdr:rowOff>
    </xdr:from>
    <xdr:ext cx="469744" cy="259045"/>
    <xdr:sp macro="" textlink="">
      <xdr:nvSpPr>
        <xdr:cNvPr id="699" name="【庁舎】&#10;一人当たり面積平均値テキスト"/>
        <xdr:cNvSpPr txBox="1"/>
      </xdr:nvSpPr>
      <xdr:spPr>
        <a:xfrm>
          <a:off x="22199600" y="1800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700" name="フローチャート: 判断 699"/>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119583</xdr:rowOff>
    </xdr:from>
    <xdr:to>
      <xdr:col>112</xdr:col>
      <xdr:colOff>38100</xdr:colOff>
      <xdr:row>107</xdr:row>
      <xdr:rowOff>49733</xdr:rowOff>
    </xdr:to>
    <xdr:sp macro="" textlink="">
      <xdr:nvSpPr>
        <xdr:cNvPr id="701" name="フローチャート: 判断 700"/>
        <xdr:cNvSpPr/>
      </xdr:nvSpPr>
      <xdr:spPr>
        <a:xfrm>
          <a:off x="21272500" y="1829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138328</xdr:rowOff>
    </xdr:from>
    <xdr:to>
      <xdr:col>107</xdr:col>
      <xdr:colOff>101600</xdr:colOff>
      <xdr:row>107</xdr:row>
      <xdr:rowOff>68478</xdr:rowOff>
    </xdr:to>
    <xdr:sp macro="" textlink="">
      <xdr:nvSpPr>
        <xdr:cNvPr id="702" name="フローチャート: 判断 701"/>
        <xdr:cNvSpPr/>
      </xdr:nvSpPr>
      <xdr:spPr>
        <a:xfrm>
          <a:off x="20383500" y="1831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146558</xdr:rowOff>
    </xdr:from>
    <xdr:to>
      <xdr:col>102</xdr:col>
      <xdr:colOff>165100</xdr:colOff>
      <xdr:row>107</xdr:row>
      <xdr:rowOff>76708</xdr:rowOff>
    </xdr:to>
    <xdr:sp macro="" textlink="">
      <xdr:nvSpPr>
        <xdr:cNvPr id="703" name="フローチャート: 判断 702"/>
        <xdr:cNvSpPr/>
      </xdr:nvSpPr>
      <xdr:spPr>
        <a:xfrm>
          <a:off x="19494500" y="1832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122326</xdr:rowOff>
    </xdr:from>
    <xdr:to>
      <xdr:col>98</xdr:col>
      <xdr:colOff>38100</xdr:colOff>
      <xdr:row>107</xdr:row>
      <xdr:rowOff>52476</xdr:rowOff>
    </xdr:to>
    <xdr:sp macro="" textlink="">
      <xdr:nvSpPr>
        <xdr:cNvPr id="704" name="フローチャート: 判断 703"/>
        <xdr:cNvSpPr/>
      </xdr:nvSpPr>
      <xdr:spPr>
        <a:xfrm>
          <a:off x="18605500" y="182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5" name="テキスト ボックス 7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6" name="テキスト ボックス 7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7" name="テキスト ボックス 7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8" name="テキスト ボックス 7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9" name="テキスト ボックス 7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67463</xdr:rowOff>
    </xdr:from>
    <xdr:to>
      <xdr:col>116</xdr:col>
      <xdr:colOff>114300</xdr:colOff>
      <xdr:row>107</xdr:row>
      <xdr:rowOff>169063</xdr:rowOff>
    </xdr:to>
    <xdr:sp macro="" textlink="">
      <xdr:nvSpPr>
        <xdr:cNvPr id="710" name="楕円 709"/>
        <xdr:cNvSpPr/>
      </xdr:nvSpPr>
      <xdr:spPr>
        <a:xfrm>
          <a:off x="22110700" y="1841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153840</xdr:rowOff>
    </xdr:from>
    <xdr:ext cx="469744" cy="259045"/>
    <xdr:sp macro="" textlink="">
      <xdr:nvSpPr>
        <xdr:cNvPr id="711" name="【庁舎】&#10;一人当たり面積該当値テキスト"/>
        <xdr:cNvSpPr txBox="1"/>
      </xdr:nvSpPr>
      <xdr:spPr>
        <a:xfrm>
          <a:off x="22199600" y="1832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70205</xdr:rowOff>
    </xdr:from>
    <xdr:to>
      <xdr:col>112</xdr:col>
      <xdr:colOff>38100</xdr:colOff>
      <xdr:row>108</xdr:row>
      <xdr:rowOff>355</xdr:rowOff>
    </xdr:to>
    <xdr:sp macro="" textlink="">
      <xdr:nvSpPr>
        <xdr:cNvPr id="712" name="楕円 711"/>
        <xdr:cNvSpPr/>
      </xdr:nvSpPr>
      <xdr:spPr>
        <a:xfrm>
          <a:off x="21272500" y="184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118263</xdr:rowOff>
    </xdr:from>
    <xdr:to>
      <xdr:col>116</xdr:col>
      <xdr:colOff>63500</xdr:colOff>
      <xdr:row>107</xdr:row>
      <xdr:rowOff>121005</xdr:rowOff>
    </xdr:to>
    <xdr:cxnSp macro="">
      <xdr:nvCxnSpPr>
        <xdr:cNvPr id="713" name="直線コネクタ 712"/>
        <xdr:cNvCxnSpPr/>
      </xdr:nvCxnSpPr>
      <xdr:spPr>
        <a:xfrm flipV="1">
          <a:off x="21323300" y="18463413"/>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71120</xdr:rowOff>
    </xdr:from>
    <xdr:to>
      <xdr:col>107</xdr:col>
      <xdr:colOff>101600</xdr:colOff>
      <xdr:row>108</xdr:row>
      <xdr:rowOff>1270</xdr:rowOff>
    </xdr:to>
    <xdr:sp macro="" textlink="">
      <xdr:nvSpPr>
        <xdr:cNvPr id="714" name="楕円 713"/>
        <xdr:cNvSpPr/>
      </xdr:nvSpPr>
      <xdr:spPr>
        <a:xfrm>
          <a:off x="20383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121005</xdr:rowOff>
    </xdr:from>
    <xdr:to>
      <xdr:col>111</xdr:col>
      <xdr:colOff>177800</xdr:colOff>
      <xdr:row>107</xdr:row>
      <xdr:rowOff>121920</xdr:rowOff>
    </xdr:to>
    <xdr:cxnSp macro="">
      <xdr:nvCxnSpPr>
        <xdr:cNvPr id="715" name="直線コネクタ 714"/>
        <xdr:cNvCxnSpPr/>
      </xdr:nvCxnSpPr>
      <xdr:spPr>
        <a:xfrm flipV="1">
          <a:off x="20434300" y="1846615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72949</xdr:rowOff>
    </xdr:from>
    <xdr:to>
      <xdr:col>102</xdr:col>
      <xdr:colOff>165100</xdr:colOff>
      <xdr:row>108</xdr:row>
      <xdr:rowOff>3099</xdr:rowOff>
    </xdr:to>
    <xdr:sp macro="" textlink="">
      <xdr:nvSpPr>
        <xdr:cNvPr id="716" name="楕円 715"/>
        <xdr:cNvSpPr/>
      </xdr:nvSpPr>
      <xdr:spPr>
        <a:xfrm>
          <a:off x="19494500" y="1841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121920</xdr:rowOff>
    </xdr:from>
    <xdr:to>
      <xdr:col>107</xdr:col>
      <xdr:colOff>50800</xdr:colOff>
      <xdr:row>107</xdr:row>
      <xdr:rowOff>123749</xdr:rowOff>
    </xdr:to>
    <xdr:cxnSp macro="">
      <xdr:nvCxnSpPr>
        <xdr:cNvPr id="717" name="直線コネクタ 716"/>
        <xdr:cNvCxnSpPr/>
      </xdr:nvCxnSpPr>
      <xdr:spPr>
        <a:xfrm flipV="1">
          <a:off x="19545300" y="1846707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73406</xdr:rowOff>
    </xdr:from>
    <xdr:to>
      <xdr:col>98</xdr:col>
      <xdr:colOff>38100</xdr:colOff>
      <xdr:row>108</xdr:row>
      <xdr:rowOff>3556</xdr:rowOff>
    </xdr:to>
    <xdr:sp macro="" textlink="">
      <xdr:nvSpPr>
        <xdr:cNvPr id="718" name="楕円 717"/>
        <xdr:cNvSpPr/>
      </xdr:nvSpPr>
      <xdr:spPr>
        <a:xfrm>
          <a:off x="18605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123749</xdr:rowOff>
    </xdr:from>
    <xdr:to>
      <xdr:col>102</xdr:col>
      <xdr:colOff>114300</xdr:colOff>
      <xdr:row>107</xdr:row>
      <xdr:rowOff>124206</xdr:rowOff>
    </xdr:to>
    <xdr:cxnSp macro="">
      <xdr:nvCxnSpPr>
        <xdr:cNvPr id="719" name="直線コネクタ 718"/>
        <xdr:cNvCxnSpPr/>
      </xdr:nvCxnSpPr>
      <xdr:spPr>
        <a:xfrm flipV="1">
          <a:off x="18656300" y="1846889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66260</xdr:rowOff>
    </xdr:from>
    <xdr:ext cx="469744" cy="259045"/>
    <xdr:sp macro="" textlink="">
      <xdr:nvSpPr>
        <xdr:cNvPr id="720" name="n_1aveValue【庁舎】&#10;一人当たり面積"/>
        <xdr:cNvSpPr txBox="1"/>
      </xdr:nvSpPr>
      <xdr:spPr>
        <a:xfrm>
          <a:off x="21075727" y="1806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85005</xdr:rowOff>
    </xdr:from>
    <xdr:ext cx="469744" cy="259045"/>
    <xdr:sp macro="" textlink="">
      <xdr:nvSpPr>
        <xdr:cNvPr id="721" name="n_2aveValue【庁舎】&#10;一人当たり面積"/>
        <xdr:cNvSpPr txBox="1"/>
      </xdr:nvSpPr>
      <xdr:spPr>
        <a:xfrm>
          <a:off x="20199427" y="180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93235</xdr:rowOff>
    </xdr:from>
    <xdr:ext cx="469744" cy="259045"/>
    <xdr:sp macro="" textlink="">
      <xdr:nvSpPr>
        <xdr:cNvPr id="722" name="n_3aveValue【庁舎】&#10;一人当たり面積"/>
        <xdr:cNvSpPr txBox="1"/>
      </xdr:nvSpPr>
      <xdr:spPr>
        <a:xfrm>
          <a:off x="19310427" y="1809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69003</xdr:rowOff>
    </xdr:from>
    <xdr:ext cx="469744" cy="259045"/>
    <xdr:sp macro="" textlink="">
      <xdr:nvSpPr>
        <xdr:cNvPr id="723" name="n_4aveValue【庁舎】&#10;一人当たり面積"/>
        <xdr:cNvSpPr txBox="1"/>
      </xdr:nvSpPr>
      <xdr:spPr>
        <a:xfrm>
          <a:off x="18421427" y="180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162932</xdr:rowOff>
    </xdr:from>
    <xdr:ext cx="469744" cy="259045"/>
    <xdr:sp macro="" textlink="">
      <xdr:nvSpPr>
        <xdr:cNvPr id="724" name="n_1mainValue【庁舎】&#10;一人当たり面積"/>
        <xdr:cNvSpPr txBox="1"/>
      </xdr:nvSpPr>
      <xdr:spPr>
        <a:xfrm>
          <a:off x="21075727" y="1850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163847</xdr:rowOff>
    </xdr:from>
    <xdr:ext cx="469744" cy="259045"/>
    <xdr:sp macro="" textlink="">
      <xdr:nvSpPr>
        <xdr:cNvPr id="725" name="n_2mainValue【庁舎】&#10;一人当たり面積"/>
        <xdr:cNvSpPr txBox="1"/>
      </xdr:nvSpPr>
      <xdr:spPr>
        <a:xfrm>
          <a:off x="20199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165676</xdr:rowOff>
    </xdr:from>
    <xdr:ext cx="469744" cy="259045"/>
    <xdr:sp macro="" textlink="">
      <xdr:nvSpPr>
        <xdr:cNvPr id="726" name="n_3mainValue【庁舎】&#10;一人当たり面積"/>
        <xdr:cNvSpPr txBox="1"/>
      </xdr:nvSpPr>
      <xdr:spPr>
        <a:xfrm>
          <a:off x="19310427" y="1851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166133</xdr:rowOff>
    </xdr:from>
    <xdr:ext cx="469744" cy="259045"/>
    <xdr:sp macro="" textlink="">
      <xdr:nvSpPr>
        <xdr:cNvPr id="727" name="n_4mainValue【庁舎】&#10;一人当たり面積"/>
        <xdr:cNvSpPr txBox="1"/>
      </xdr:nvSpPr>
      <xdr:spPr>
        <a:xfrm>
          <a:off x="18421427" y="185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8" name="正方形/長方形 7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9" name="正方形/長方形 7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0" name="テキスト ボックス 7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類似団体と比較して特に有形固定資産減価償却率が高くなっている主な施設は、体育館・プール、庁舎である。</a:t>
          </a:r>
          <a:endParaRPr lang="ja-JP" altLang="ja-JP" sz="1400">
            <a:effectLst/>
          </a:endParaRPr>
        </a:p>
        <a:p>
          <a:r>
            <a:rPr kumimoji="1" lang="ja-JP" altLang="ja-JP" sz="1100">
              <a:solidFill>
                <a:schemeClr val="dk1"/>
              </a:solidFill>
              <a:effectLst/>
              <a:latin typeface="+mn-lt"/>
              <a:ea typeface="+mn-ea"/>
              <a:cs typeface="+mn-cs"/>
            </a:rPr>
            <a:t>体育館・プールについては、一部の施設が昭和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年代に建設されており耐用年数を経過しつつあるためである。</a:t>
          </a:r>
          <a:endParaRPr lang="ja-JP" altLang="ja-JP" sz="1400">
            <a:effectLst/>
          </a:endParaRPr>
        </a:p>
        <a:p>
          <a:r>
            <a:rPr kumimoji="1" lang="ja-JP" altLang="ja-JP" sz="1100">
              <a:solidFill>
                <a:schemeClr val="dk1"/>
              </a:solidFill>
              <a:effectLst/>
              <a:latin typeface="+mn-lt"/>
              <a:ea typeface="+mn-ea"/>
              <a:cs typeface="+mn-cs"/>
            </a:rPr>
            <a:t>また、庁舎については、庁舎及び分庁舎が昭和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年代に建設され、耐用年数の経過及び耐震改修の未実施であることから、令和元年度に個別施設計画を策定し、計画に基づいた建て替えを進めている。</a:t>
          </a:r>
          <a:endParaRPr lang="ja-JP" altLang="ja-JP" sz="1400">
            <a:effectLst/>
          </a:endParaRPr>
        </a:p>
        <a:p>
          <a:r>
            <a:rPr kumimoji="1" lang="ja-JP" altLang="ja-JP" sz="1100">
              <a:solidFill>
                <a:schemeClr val="dk1"/>
              </a:solidFill>
              <a:effectLst/>
              <a:latin typeface="+mn-lt"/>
              <a:ea typeface="+mn-ea"/>
              <a:cs typeface="+mn-cs"/>
            </a:rPr>
            <a:t>新庁舎建設は令和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年度での完了を見込んでいるため、有形固定資産減価償却率は今後低くなる見通しとなっている。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4,990
4,955
18.92
4,636,246
4,363,910
258,820
1,998,853
2,753,231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歳入のうち自主財源が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割程度で地方交付税が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割を占めることとなり、</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依然として指数に大きな変化はない。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不納欠損・未収金等の縮減、新たな収入の確保等歳入の拡大を図り、民間委託等による歳出の徹底的な見直しに取り組み、財源基盤の強化に努める。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16828</xdr:rowOff>
    </xdr:from>
    <xdr:to>
      <xdr:col>23</xdr:col>
      <xdr:colOff>133350</xdr:colOff>
      <xdr:row>43</xdr:row>
      <xdr:rowOff>16828</xdr:rowOff>
    </xdr:to>
    <xdr:cxnSp macro="">
      <xdr:nvCxnSpPr>
        <xdr:cNvPr id="64" name="直線コネクタ 63"/>
        <xdr:cNvCxnSpPr/>
      </xdr:nvCxnSpPr>
      <xdr:spPr>
        <a:xfrm>
          <a:off x="4114800" y="73891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133684</xdr:rowOff>
    </xdr:from>
    <xdr:ext cx="762000" cy="259045"/>
    <xdr:sp macro="" textlink="">
      <xdr:nvSpPr>
        <xdr:cNvPr id="65" name="財政力平均値テキスト"/>
        <xdr:cNvSpPr txBox="1"/>
      </xdr:nvSpPr>
      <xdr:spPr>
        <a:xfrm>
          <a:off x="5041900" y="7334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16828</xdr:rowOff>
    </xdr:from>
    <xdr:to>
      <xdr:col>19</xdr:col>
      <xdr:colOff>133350</xdr:colOff>
      <xdr:row>43</xdr:row>
      <xdr:rowOff>22860</xdr:rowOff>
    </xdr:to>
    <xdr:cxnSp macro="">
      <xdr:nvCxnSpPr>
        <xdr:cNvPr id="67" name="直線コネクタ 66"/>
        <xdr:cNvCxnSpPr/>
      </xdr:nvCxnSpPr>
      <xdr:spPr>
        <a:xfrm flipV="1">
          <a:off x="3225800" y="738917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113347</xdr:rowOff>
    </xdr:from>
    <xdr:to>
      <xdr:col>19</xdr:col>
      <xdr:colOff>184150</xdr:colOff>
      <xdr:row>43</xdr:row>
      <xdr:rowOff>43497</xdr:rowOff>
    </xdr:to>
    <xdr:sp macro="" textlink="">
      <xdr:nvSpPr>
        <xdr:cNvPr id="68" name="フローチャート: 判断 67"/>
        <xdr:cNvSpPr/>
      </xdr:nvSpPr>
      <xdr:spPr>
        <a:xfrm>
          <a:off x="4064000" y="731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53674</xdr:rowOff>
    </xdr:from>
    <xdr:ext cx="736600" cy="259045"/>
    <xdr:sp macro="" textlink="">
      <xdr:nvSpPr>
        <xdr:cNvPr id="69" name="テキスト ボックス 68"/>
        <xdr:cNvSpPr txBox="1"/>
      </xdr:nvSpPr>
      <xdr:spPr>
        <a:xfrm>
          <a:off x="3733800" y="7083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22860</xdr:rowOff>
    </xdr:from>
    <xdr:to>
      <xdr:col>15</xdr:col>
      <xdr:colOff>82550</xdr:colOff>
      <xdr:row>43</xdr:row>
      <xdr:rowOff>28893</xdr:rowOff>
    </xdr:to>
    <xdr:cxnSp macro="">
      <xdr:nvCxnSpPr>
        <xdr:cNvPr id="70" name="直線コネクタ 69"/>
        <xdr:cNvCxnSpPr/>
      </xdr:nvCxnSpPr>
      <xdr:spPr>
        <a:xfrm flipV="1">
          <a:off x="2336800" y="739521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101282</xdr:rowOff>
    </xdr:from>
    <xdr:to>
      <xdr:col>15</xdr:col>
      <xdr:colOff>133350</xdr:colOff>
      <xdr:row>43</xdr:row>
      <xdr:rowOff>31432</xdr:rowOff>
    </xdr:to>
    <xdr:sp macro="" textlink="">
      <xdr:nvSpPr>
        <xdr:cNvPr id="71" name="フローチャート: 判断 70"/>
        <xdr:cNvSpPr/>
      </xdr:nvSpPr>
      <xdr:spPr>
        <a:xfrm>
          <a:off x="3175000" y="730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41609</xdr:rowOff>
    </xdr:from>
    <xdr:ext cx="762000" cy="259045"/>
    <xdr:sp macro="" textlink="">
      <xdr:nvSpPr>
        <xdr:cNvPr id="72" name="テキスト ボックス 71"/>
        <xdr:cNvSpPr txBox="1"/>
      </xdr:nvSpPr>
      <xdr:spPr>
        <a:xfrm>
          <a:off x="2844800" y="707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28893</xdr:rowOff>
    </xdr:from>
    <xdr:to>
      <xdr:col>11</xdr:col>
      <xdr:colOff>31750</xdr:colOff>
      <xdr:row>43</xdr:row>
      <xdr:rowOff>34925</xdr:rowOff>
    </xdr:to>
    <xdr:cxnSp macro="">
      <xdr:nvCxnSpPr>
        <xdr:cNvPr id="73" name="直線コネクタ 72"/>
        <xdr:cNvCxnSpPr/>
      </xdr:nvCxnSpPr>
      <xdr:spPr>
        <a:xfrm flipV="1">
          <a:off x="1447800" y="740124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107315</xdr:rowOff>
    </xdr:from>
    <xdr:to>
      <xdr:col>11</xdr:col>
      <xdr:colOff>82550</xdr:colOff>
      <xdr:row>43</xdr:row>
      <xdr:rowOff>37465</xdr:rowOff>
    </xdr:to>
    <xdr:sp macro="" textlink="">
      <xdr:nvSpPr>
        <xdr:cNvPr id="74" name="フローチャート: 判断 73"/>
        <xdr:cNvSpPr/>
      </xdr:nvSpPr>
      <xdr:spPr>
        <a:xfrm>
          <a:off x="2286000" y="730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47642</xdr:rowOff>
    </xdr:from>
    <xdr:ext cx="762000" cy="259045"/>
    <xdr:sp macro="" textlink="">
      <xdr:nvSpPr>
        <xdr:cNvPr id="75" name="テキスト ボックス 74"/>
        <xdr:cNvSpPr txBox="1"/>
      </xdr:nvSpPr>
      <xdr:spPr>
        <a:xfrm>
          <a:off x="19558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113347</xdr:rowOff>
    </xdr:from>
    <xdr:to>
      <xdr:col>7</xdr:col>
      <xdr:colOff>31750</xdr:colOff>
      <xdr:row>43</xdr:row>
      <xdr:rowOff>43497</xdr:rowOff>
    </xdr:to>
    <xdr:sp macro="" textlink="">
      <xdr:nvSpPr>
        <xdr:cNvPr id="76" name="フローチャート: 判断 75"/>
        <xdr:cNvSpPr/>
      </xdr:nvSpPr>
      <xdr:spPr>
        <a:xfrm>
          <a:off x="1397000" y="731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53674</xdr:rowOff>
    </xdr:from>
    <xdr:ext cx="762000" cy="259045"/>
    <xdr:sp macro="" textlink="">
      <xdr:nvSpPr>
        <xdr:cNvPr id="77" name="テキスト ボックス 76"/>
        <xdr:cNvSpPr txBox="1"/>
      </xdr:nvSpPr>
      <xdr:spPr>
        <a:xfrm>
          <a:off x="1066800" y="708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137478</xdr:rowOff>
    </xdr:from>
    <xdr:to>
      <xdr:col>23</xdr:col>
      <xdr:colOff>184150</xdr:colOff>
      <xdr:row>43</xdr:row>
      <xdr:rowOff>67628</xdr:rowOff>
    </xdr:to>
    <xdr:sp macro="" textlink="">
      <xdr:nvSpPr>
        <xdr:cNvPr id="83" name="楕円 82"/>
        <xdr:cNvSpPr/>
      </xdr:nvSpPr>
      <xdr:spPr>
        <a:xfrm>
          <a:off x="4902200" y="7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154005</xdr:rowOff>
    </xdr:from>
    <xdr:ext cx="762000" cy="259045"/>
    <xdr:sp macro="" textlink="">
      <xdr:nvSpPr>
        <xdr:cNvPr id="84" name="財政力該当値テキスト"/>
        <xdr:cNvSpPr txBox="1"/>
      </xdr:nvSpPr>
      <xdr:spPr>
        <a:xfrm>
          <a:off x="50419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137478</xdr:rowOff>
    </xdr:from>
    <xdr:to>
      <xdr:col>19</xdr:col>
      <xdr:colOff>184150</xdr:colOff>
      <xdr:row>43</xdr:row>
      <xdr:rowOff>67628</xdr:rowOff>
    </xdr:to>
    <xdr:sp macro="" textlink="">
      <xdr:nvSpPr>
        <xdr:cNvPr id="85" name="楕円 84"/>
        <xdr:cNvSpPr/>
      </xdr:nvSpPr>
      <xdr:spPr>
        <a:xfrm>
          <a:off x="4064000" y="7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52405</xdr:rowOff>
    </xdr:from>
    <xdr:ext cx="736600" cy="259045"/>
    <xdr:sp macro="" textlink="">
      <xdr:nvSpPr>
        <xdr:cNvPr id="86" name="テキスト ボックス 85"/>
        <xdr:cNvSpPr txBox="1"/>
      </xdr:nvSpPr>
      <xdr:spPr>
        <a:xfrm>
          <a:off x="3733800" y="7424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143510</xdr:rowOff>
    </xdr:from>
    <xdr:to>
      <xdr:col>15</xdr:col>
      <xdr:colOff>133350</xdr:colOff>
      <xdr:row>43</xdr:row>
      <xdr:rowOff>73660</xdr:rowOff>
    </xdr:to>
    <xdr:sp macro="" textlink="">
      <xdr:nvSpPr>
        <xdr:cNvPr id="87" name="楕円 86"/>
        <xdr:cNvSpPr/>
      </xdr:nvSpPr>
      <xdr:spPr>
        <a:xfrm>
          <a:off x="3175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58437</xdr:rowOff>
    </xdr:from>
    <xdr:ext cx="762000" cy="259045"/>
    <xdr:sp macro="" textlink="">
      <xdr:nvSpPr>
        <xdr:cNvPr id="88" name="テキスト ボックス 87"/>
        <xdr:cNvSpPr txBox="1"/>
      </xdr:nvSpPr>
      <xdr:spPr>
        <a:xfrm>
          <a:off x="2844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149543</xdr:rowOff>
    </xdr:from>
    <xdr:to>
      <xdr:col>11</xdr:col>
      <xdr:colOff>82550</xdr:colOff>
      <xdr:row>43</xdr:row>
      <xdr:rowOff>79693</xdr:rowOff>
    </xdr:to>
    <xdr:sp macro="" textlink="">
      <xdr:nvSpPr>
        <xdr:cNvPr id="89" name="楕円 88"/>
        <xdr:cNvSpPr/>
      </xdr:nvSpPr>
      <xdr:spPr>
        <a:xfrm>
          <a:off x="2286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64470</xdr:rowOff>
    </xdr:from>
    <xdr:ext cx="762000" cy="259045"/>
    <xdr:sp macro="" textlink="">
      <xdr:nvSpPr>
        <xdr:cNvPr id="90" name="テキスト ボックス 89"/>
        <xdr:cNvSpPr txBox="1"/>
      </xdr:nvSpPr>
      <xdr:spPr>
        <a:xfrm>
          <a:off x="1955800" y="743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1" name="楕円 90"/>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92" name="テキスト ボックス 9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特別会計への繰出金及び公債費が大きな割合を示している。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特別会計事業の自立した運営による繰出金の縮減をはじめ、今後の公債費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起債借入の抑制を図る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等支出の抑制に努め、弾力性の向上を図る。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94996</xdr:rowOff>
    </xdr:from>
    <xdr:to>
      <xdr:col>23</xdr:col>
      <xdr:colOff>133350</xdr:colOff>
      <xdr:row>63</xdr:row>
      <xdr:rowOff>162560</xdr:rowOff>
    </xdr:to>
    <xdr:cxnSp macro="">
      <xdr:nvCxnSpPr>
        <xdr:cNvPr id="125" name="直線コネクタ 124"/>
        <xdr:cNvCxnSpPr/>
      </xdr:nvCxnSpPr>
      <xdr:spPr>
        <a:xfrm flipV="1">
          <a:off x="4114800" y="1089634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64</xdr:row>
      <xdr:rowOff>29718</xdr:rowOff>
    </xdr:to>
    <xdr:cxnSp macro="">
      <xdr:nvCxnSpPr>
        <xdr:cNvPr id="128" name="直線コネクタ 127"/>
        <xdr:cNvCxnSpPr/>
      </xdr:nvCxnSpPr>
      <xdr:spPr>
        <a:xfrm flipV="1">
          <a:off x="3225800" y="1096391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29" name="フローチャート: 判断 128"/>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0" name="テキスト ボックス 129"/>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150622</xdr:rowOff>
    </xdr:from>
    <xdr:to>
      <xdr:col>15</xdr:col>
      <xdr:colOff>82550</xdr:colOff>
      <xdr:row>64</xdr:row>
      <xdr:rowOff>29718</xdr:rowOff>
    </xdr:to>
    <xdr:cxnSp macro="">
      <xdr:nvCxnSpPr>
        <xdr:cNvPr id="131" name="直線コネクタ 130"/>
        <xdr:cNvCxnSpPr/>
      </xdr:nvCxnSpPr>
      <xdr:spPr>
        <a:xfrm>
          <a:off x="2336800" y="10780522"/>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2" name="フローチャート: 判断 131"/>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3" name="テキスト ボックス 132"/>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150622</xdr:rowOff>
    </xdr:from>
    <xdr:to>
      <xdr:col>11</xdr:col>
      <xdr:colOff>31750</xdr:colOff>
      <xdr:row>63</xdr:row>
      <xdr:rowOff>61214</xdr:rowOff>
    </xdr:to>
    <xdr:cxnSp macro="">
      <xdr:nvCxnSpPr>
        <xdr:cNvPr id="134" name="直線コネクタ 133"/>
        <xdr:cNvCxnSpPr/>
      </xdr:nvCxnSpPr>
      <xdr:spPr>
        <a:xfrm flipV="1">
          <a:off x="1447800" y="1078052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35" name="フローチャート: 判断 134"/>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36" name="テキスト ボックス 135"/>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37" name="フローチャート: 判断 136"/>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38" name="テキスト ボックス 137"/>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44196</xdr:rowOff>
    </xdr:from>
    <xdr:to>
      <xdr:col>23</xdr:col>
      <xdr:colOff>184150</xdr:colOff>
      <xdr:row>63</xdr:row>
      <xdr:rowOff>145796</xdr:rowOff>
    </xdr:to>
    <xdr:sp macro="" textlink="">
      <xdr:nvSpPr>
        <xdr:cNvPr id="144" name="楕円 143"/>
        <xdr:cNvSpPr/>
      </xdr:nvSpPr>
      <xdr:spPr>
        <a:xfrm>
          <a:off x="49022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16273</xdr:rowOff>
    </xdr:from>
    <xdr:ext cx="762000" cy="259045"/>
    <xdr:sp macro="" textlink="">
      <xdr:nvSpPr>
        <xdr:cNvPr id="145" name="財政構造の弾力性該当値テキスト"/>
        <xdr:cNvSpPr txBox="1"/>
      </xdr:nvSpPr>
      <xdr:spPr>
        <a:xfrm>
          <a:off x="5041900" y="1081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46" name="楕円 145"/>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47" name="テキスト ボックス 146"/>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150368</xdr:rowOff>
    </xdr:from>
    <xdr:to>
      <xdr:col>15</xdr:col>
      <xdr:colOff>133350</xdr:colOff>
      <xdr:row>64</xdr:row>
      <xdr:rowOff>80518</xdr:rowOff>
    </xdr:to>
    <xdr:sp macro="" textlink="">
      <xdr:nvSpPr>
        <xdr:cNvPr id="148" name="楕円 147"/>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65295</xdr:rowOff>
    </xdr:from>
    <xdr:ext cx="762000" cy="259045"/>
    <xdr:sp macro="" textlink="">
      <xdr:nvSpPr>
        <xdr:cNvPr id="149" name="テキスト ボックス 148"/>
        <xdr:cNvSpPr txBox="1"/>
      </xdr:nvSpPr>
      <xdr:spPr>
        <a:xfrm>
          <a:off x="2844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99822</xdr:rowOff>
    </xdr:from>
    <xdr:to>
      <xdr:col>11</xdr:col>
      <xdr:colOff>82550</xdr:colOff>
      <xdr:row>63</xdr:row>
      <xdr:rowOff>29972</xdr:rowOff>
    </xdr:to>
    <xdr:sp macro="" textlink="">
      <xdr:nvSpPr>
        <xdr:cNvPr id="150" name="楕円 149"/>
        <xdr:cNvSpPr/>
      </xdr:nvSpPr>
      <xdr:spPr>
        <a:xfrm>
          <a:off x="2286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51" name="テキスト ボックス 150"/>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52" name="楕円 151"/>
        <xdr:cNvSpPr/>
      </xdr:nvSpPr>
      <xdr:spPr>
        <a:xfrm>
          <a:off x="1397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96791</xdr:rowOff>
    </xdr:from>
    <xdr:ext cx="762000" cy="259045"/>
    <xdr:sp macro="" textlink="">
      <xdr:nvSpPr>
        <xdr:cNvPr id="153" name="テキスト ボックス 152"/>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[309,033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なっているのは、主に物件費を要因としており、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くしま森林再生事業や道路等側溝堆積物撤去・処理支援事業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の事業規模が縮小したため、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負担が減少したことによる。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12706</xdr:rowOff>
    </xdr:from>
    <xdr:to>
      <xdr:col>23</xdr:col>
      <xdr:colOff>133350</xdr:colOff>
      <xdr:row>80</xdr:row>
      <xdr:rowOff>96775</xdr:rowOff>
    </xdr:to>
    <xdr:cxnSp macro="">
      <xdr:nvCxnSpPr>
        <xdr:cNvPr id="188" name="直線コネクタ 187"/>
        <xdr:cNvCxnSpPr/>
      </xdr:nvCxnSpPr>
      <xdr:spPr>
        <a:xfrm>
          <a:off x="4114800" y="13728706"/>
          <a:ext cx="838200" cy="8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165296</xdr:rowOff>
    </xdr:from>
    <xdr:ext cx="762000" cy="259045"/>
    <xdr:sp macro="" textlink="">
      <xdr:nvSpPr>
        <xdr:cNvPr id="189" name="人件費・物件費等の状況平均値テキスト"/>
        <xdr:cNvSpPr txBox="1"/>
      </xdr:nvSpPr>
      <xdr:spPr>
        <a:xfrm>
          <a:off x="5041900" y="1388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12706</xdr:rowOff>
    </xdr:from>
    <xdr:to>
      <xdr:col>19</xdr:col>
      <xdr:colOff>133350</xdr:colOff>
      <xdr:row>81</xdr:row>
      <xdr:rowOff>122730</xdr:rowOff>
    </xdr:to>
    <xdr:cxnSp macro="">
      <xdr:nvCxnSpPr>
        <xdr:cNvPr id="191" name="直線コネクタ 190"/>
        <xdr:cNvCxnSpPr/>
      </xdr:nvCxnSpPr>
      <xdr:spPr>
        <a:xfrm flipV="1">
          <a:off x="3225800" y="13728706"/>
          <a:ext cx="889000" cy="28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79</xdr:row>
      <xdr:rowOff>112334</xdr:rowOff>
    </xdr:from>
    <xdr:to>
      <xdr:col>19</xdr:col>
      <xdr:colOff>184150</xdr:colOff>
      <xdr:row>80</xdr:row>
      <xdr:rowOff>42484</xdr:rowOff>
    </xdr:to>
    <xdr:sp macro="" textlink="">
      <xdr:nvSpPr>
        <xdr:cNvPr id="192" name="フローチャート: 判断 191"/>
        <xdr:cNvSpPr/>
      </xdr:nvSpPr>
      <xdr:spPr>
        <a:xfrm>
          <a:off x="4064000" y="136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52661</xdr:rowOff>
    </xdr:from>
    <xdr:ext cx="736600" cy="259045"/>
    <xdr:sp macro="" textlink="">
      <xdr:nvSpPr>
        <xdr:cNvPr id="193" name="テキスト ボックス 192"/>
        <xdr:cNvSpPr txBox="1"/>
      </xdr:nvSpPr>
      <xdr:spPr>
        <a:xfrm>
          <a:off x="3733800" y="13425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26067</xdr:rowOff>
    </xdr:from>
    <xdr:to>
      <xdr:col>15</xdr:col>
      <xdr:colOff>82550</xdr:colOff>
      <xdr:row>81</xdr:row>
      <xdr:rowOff>122730</xdr:rowOff>
    </xdr:to>
    <xdr:cxnSp macro="">
      <xdr:nvCxnSpPr>
        <xdr:cNvPr id="194" name="直線コネクタ 193"/>
        <xdr:cNvCxnSpPr/>
      </xdr:nvCxnSpPr>
      <xdr:spPr>
        <a:xfrm>
          <a:off x="2336800" y="13742067"/>
          <a:ext cx="889000" cy="26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103668</xdr:rowOff>
    </xdr:from>
    <xdr:to>
      <xdr:col>15</xdr:col>
      <xdr:colOff>133350</xdr:colOff>
      <xdr:row>80</xdr:row>
      <xdr:rowOff>33818</xdr:rowOff>
    </xdr:to>
    <xdr:sp macro="" textlink="">
      <xdr:nvSpPr>
        <xdr:cNvPr id="195" name="フローチャート: 判断 194"/>
        <xdr:cNvSpPr/>
      </xdr:nvSpPr>
      <xdr:spPr>
        <a:xfrm>
          <a:off x="3175000" y="1364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43995</xdr:rowOff>
    </xdr:from>
    <xdr:ext cx="762000" cy="259045"/>
    <xdr:sp macro="" textlink="">
      <xdr:nvSpPr>
        <xdr:cNvPr id="196" name="テキスト ボックス 195"/>
        <xdr:cNvSpPr txBox="1"/>
      </xdr:nvSpPr>
      <xdr:spPr>
        <a:xfrm>
          <a:off x="2844800" y="1341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26067</xdr:rowOff>
    </xdr:from>
    <xdr:to>
      <xdr:col>11</xdr:col>
      <xdr:colOff>31750</xdr:colOff>
      <xdr:row>80</xdr:row>
      <xdr:rowOff>30454</xdr:rowOff>
    </xdr:to>
    <xdr:cxnSp macro="">
      <xdr:nvCxnSpPr>
        <xdr:cNvPr id="197" name="直線コネクタ 196"/>
        <xdr:cNvCxnSpPr/>
      </xdr:nvCxnSpPr>
      <xdr:spPr>
        <a:xfrm flipV="1">
          <a:off x="1447800" y="13742067"/>
          <a:ext cx="889000" cy="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102056</xdr:rowOff>
    </xdr:from>
    <xdr:to>
      <xdr:col>11</xdr:col>
      <xdr:colOff>82550</xdr:colOff>
      <xdr:row>80</xdr:row>
      <xdr:rowOff>32206</xdr:rowOff>
    </xdr:to>
    <xdr:sp macro="" textlink="">
      <xdr:nvSpPr>
        <xdr:cNvPr id="198" name="フローチャート: 判断 197"/>
        <xdr:cNvSpPr/>
      </xdr:nvSpPr>
      <xdr:spPr>
        <a:xfrm>
          <a:off x="2286000" y="136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42383</xdr:rowOff>
    </xdr:from>
    <xdr:ext cx="762000" cy="259045"/>
    <xdr:sp macro="" textlink="">
      <xdr:nvSpPr>
        <xdr:cNvPr id="199" name="テキスト ボックス 198"/>
        <xdr:cNvSpPr txBox="1"/>
      </xdr:nvSpPr>
      <xdr:spPr>
        <a:xfrm>
          <a:off x="1955800" y="1341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106821</xdr:rowOff>
    </xdr:from>
    <xdr:to>
      <xdr:col>7</xdr:col>
      <xdr:colOff>31750</xdr:colOff>
      <xdr:row>80</xdr:row>
      <xdr:rowOff>36971</xdr:rowOff>
    </xdr:to>
    <xdr:sp macro="" textlink="">
      <xdr:nvSpPr>
        <xdr:cNvPr id="200" name="フローチャート: 判断 199"/>
        <xdr:cNvSpPr/>
      </xdr:nvSpPr>
      <xdr:spPr>
        <a:xfrm>
          <a:off x="1397000" y="13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47148</xdr:rowOff>
    </xdr:from>
    <xdr:ext cx="762000" cy="259045"/>
    <xdr:sp macro="" textlink="">
      <xdr:nvSpPr>
        <xdr:cNvPr id="201" name="テキスト ボックス 200"/>
        <xdr:cNvSpPr txBox="1"/>
      </xdr:nvSpPr>
      <xdr:spPr>
        <a:xfrm>
          <a:off x="1066800" y="1342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45975</xdr:rowOff>
    </xdr:from>
    <xdr:to>
      <xdr:col>23</xdr:col>
      <xdr:colOff>184150</xdr:colOff>
      <xdr:row>80</xdr:row>
      <xdr:rowOff>147575</xdr:rowOff>
    </xdr:to>
    <xdr:sp macro="" textlink="">
      <xdr:nvSpPr>
        <xdr:cNvPr id="207" name="楕円 206"/>
        <xdr:cNvSpPr/>
      </xdr:nvSpPr>
      <xdr:spPr>
        <a:xfrm>
          <a:off x="4902200" y="137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138702</xdr:rowOff>
    </xdr:from>
    <xdr:ext cx="762000" cy="259045"/>
    <xdr:sp macro="" textlink="">
      <xdr:nvSpPr>
        <xdr:cNvPr id="208" name="人件費・物件費等の状況該当値テキスト"/>
        <xdr:cNvSpPr txBox="1"/>
      </xdr:nvSpPr>
      <xdr:spPr>
        <a:xfrm>
          <a:off x="5041900" y="1368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133356</xdr:rowOff>
    </xdr:from>
    <xdr:to>
      <xdr:col>19</xdr:col>
      <xdr:colOff>184150</xdr:colOff>
      <xdr:row>80</xdr:row>
      <xdr:rowOff>63506</xdr:rowOff>
    </xdr:to>
    <xdr:sp macro="" textlink="">
      <xdr:nvSpPr>
        <xdr:cNvPr id="209" name="楕円 208"/>
        <xdr:cNvSpPr/>
      </xdr:nvSpPr>
      <xdr:spPr>
        <a:xfrm>
          <a:off x="4064000" y="1367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48283</xdr:rowOff>
    </xdr:from>
    <xdr:ext cx="736600" cy="259045"/>
    <xdr:sp macro="" textlink="">
      <xdr:nvSpPr>
        <xdr:cNvPr id="210" name="テキスト ボックス 209"/>
        <xdr:cNvSpPr txBox="1"/>
      </xdr:nvSpPr>
      <xdr:spPr>
        <a:xfrm>
          <a:off x="3733800" y="13764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71930</xdr:rowOff>
    </xdr:from>
    <xdr:to>
      <xdr:col>15</xdr:col>
      <xdr:colOff>133350</xdr:colOff>
      <xdr:row>82</xdr:row>
      <xdr:rowOff>2080</xdr:rowOff>
    </xdr:to>
    <xdr:sp macro="" textlink="">
      <xdr:nvSpPr>
        <xdr:cNvPr id="211" name="楕円 210"/>
        <xdr:cNvSpPr/>
      </xdr:nvSpPr>
      <xdr:spPr>
        <a:xfrm>
          <a:off x="3175000" y="139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158307</xdr:rowOff>
    </xdr:from>
    <xdr:ext cx="762000" cy="259045"/>
    <xdr:sp macro="" textlink="">
      <xdr:nvSpPr>
        <xdr:cNvPr id="212" name="テキスト ボックス 211"/>
        <xdr:cNvSpPr txBox="1"/>
      </xdr:nvSpPr>
      <xdr:spPr>
        <a:xfrm>
          <a:off x="2844800" y="140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146717</xdr:rowOff>
    </xdr:from>
    <xdr:to>
      <xdr:col>11</xdr:col>
      <xdr:colOff>82550</xdr:colOff>
      <xdr:row>80</xdr:row>
      <xdr:rowOff>76867</xdr:rowOff>
    </xdr:to>
    <xdr:sp macro="" textlink="">
      <xdr:nvSpPr>
        <xdr:cNvPr id="213" name="楕円 212"/>
        <xdr:cNvSpPr/>
      </xdr:nvSpPr>
      <xdr:spPr>
        <a:xfrm>
          <a:off x="2286000" y="1369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61644</xdr:rowOff>
    </xdr:from>
    <xdr:ext cx="762000" cy="259045"/>
    <xdr:sp macro="" textlink="">
      <xdr:nvSpPr>
        <xdr:cNvPr id="214" name="テキスト ボックス 213"/>
        <xdr:cNvSpPr txBox="1"/>
      </xdr:nvSpPr>
      <xdr:spPr>
        <a:xfrm>
          <a:off x="1955800" y="13777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151104</xdr:rowOff>
    </xdr:from>
    <xdr:to>
      <xdr:col>7</xdr:col>
      <xdr:colOff>31750</xdr:colOff>
      <xdr:row>80</xdr:row>
      <xdr:rowOff>81254</xdr:rowOff>
    </xdr:to>
    <xdr:sp macro="" textlink="">
      <xdr:nvSpPr>
        <xdr:cNvPr id="215" name="楕円 214"/>
        <xdr:cNvSpPr/>
      </xdr:nvSpPr>
      <xdr:spPr>
        <a:xfrm>
          <a:off x="1397000" y="1369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66031</xdr:rowOff>
    </xdr:from>
    <xdr:ext cx="762000" cy="259045"/>
    <xdr:sp macro="" textlink="">
      <xdr:nvSpPr>
        <xdr:cNvPr id="216" name="テキスト ボックス 215"/>
        <xdr:cNvSpPr txBox="1"/>
      </xdr:nvSpPr>
      <xdr:spPr>
        <a:xfrm>
          <a:off x="1066800" y="1378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経験年数階層の変動により、寄与率が増えたことから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本村は他市町村より職員数が少ないため若干名の給与水準の増減によりラスパイレス指数が大きく変わると考えられ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他市町村より給与水準が高いと安易に判断することはできないと思われる。今後も様々な状勢を勘案し給与の適正化を図る。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123189</xdr:rowOff>
    </xdr:from>
    <xdr:to>
      <xdr:col>81</xdr:col>
      <xdr:colOff>44450</xdr:colOff>
      <xdr:row>88</xdr:row>
      <xdr:rowOff>19304</xdr:rowOff>
    </xdr:to>
    <xdr:cxnSp macro="">
      <xdr:nvCxnSpPr>
        <xdr:cNvPr id="248" name="直線コネクタ 247"/>
        <xdr:cNvCxnSpPr/>
      </xdr:nvCxnSpPr>
      <xdr:spPr>
        <a:xfrm>
          <a:off x="16179800" y="15039339"/>
          <a:ext cx="8382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113537</xdr:rowOff>
    </xdr:from>
    <xdr:to>
      <xdr:col>77</xdr:col>
      <xdr:colOff>44450</xdr:colOff>
      <xdr:row>87</xdr:row>
      <xdr:rowOff>123189</xdr:rowOff>
    </xdr:to>
    <xdr:cxnSp macro="">
      <xdr:nvCxnSpPr>
        <xdr:cNvPr id="251" name="直線コネクタ 250"/>
        <xdr:cNvCxnSpPr/>
      </xdr:nvCxnSpPr>
      <xdr:spPr>
        <a:xfrm>
          <a:off x="15290800" y="1502968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137668</xdr:rowOff>
    </xdr:from>
    <xdr:to>
      <xdr:col>77</xdr:col>
      <xdr:colOff>95250</xdr:colOff>
      <xdr:row>87</xdr:row>
      <xdr:rowOff>67818</xdr:rowOff>
    </xdr:to>
    <xdr:sp macro="" textlink="">
      <xdr:nvSpPr>
        <xdr:cNvPr id="252" name="フローチャート: 判断 251"/>
        <xdr:cNvSpPr/>
      </xdr:nvSpPr>
      <xdr:spPr>
        <a:xfrm>
          <a:off x="16129000" y="1488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77995</xdr:rowOff>
    </xdr:from>
    <xdr:ext cx="736600" cy="259045"/>
    <xdr:sp macro="" textlink="">
      <xdr:nvSpPr>
        <xdr:cNvPr id="253" name="テキスト ボックス 252"/>
        <xdr:cNvSpPr txBox="1"/>
      </xdr:nvSpPr>
      <xdr:spPr>
        <a:xfrm>
          <a:off x="15798800" y="1465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26670</xdr:rowOff>
    </xdr:from>
    <xdr:to>
      <xdr:col>72</xdr:col>
      <xdr:colOff>203200</xdr:colOff>
      <xdr:row>87</xdr:row>
      <xdr:rowOff>113537</xdr:rowOff>
    </xdr:to>
    <xdr:cxnSp macro="">
      <xdr:nvCxnSpPr>
        <xdr:cNvPr id="254" name="直線コネクタ 253"/>
        <xdr:cNvCxnSpPr/>
      </xdr:nvCxnSpPr>
      <xdr:spPr>
        <a:xfrm>
          <a:off x="14401800" y="149428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118363</xdr:rowOff>
    </xdr:from>
    <xdr:to>
      <xdr:col>73</xdr:col>
      <xdr:colOff>44450</xdr:colOff>
      <xdr:row>87</xdr:row>
      <xdr:rowOff>48513</xdr:rowOff>
    </xdr:to>
    <xdr:sp macro="" textlink="">
      <xdr:nvSpPr>
        <xdr:cNvPr id="255" name="フローチャート: 判断 254"/>
        <xdr:cNvSpPr/>
      </xdr:nvSpPr>
      <xdr:spPr>
        <a:xfrm>
          <a:off x="15240000" y="1486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58690</xdr:rowOff>
    </xdr:from>
    <xdr:ext cx="762000" cy="259045"/>
    <xdr:sp macro="" textlink="">
      <xdr:nvSpPr>
        <xdr:cNvPr id="256" name="テキスト ボックス 255"/>
        <xdr:cNvSpPr txBox="1"/>
      </xdr:nvSpPr>
      <xdr:spPr>
        <a:xfrm>
          <a:off x="14909800" y="146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140208</xdr:rowOff>
    </xdr:from>
    <xdr:to>
      <xdr:col>68</xdr:col>
      <xdr:colOff>152400</xdr:colOff>
      <xdr:row>87</xdr:row>
      <xdr:rowOff>26670</xdr:rowOff>
    </xdr:to>
    <xdr:cxnSp macro="">
      <xdr:nvCxnSpPr>
        <xdr:cNvPr id="257" name="直線コネクタ 256"/>
        <xdr:cNvCxnSpPr/>
      </xdr:nvCxnSpPr>
      <xdr:spPr>
        <a:xfrm>
          <a:off x="13512800" y="148849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166624</xdr:rowOff>
    </xdr:from>
    <xdr:to>
      <xdr:col>68</xdr:col>
      <xdr:colOff>203200</xdr:colOff>
      <xdr:row>87</xdr:row>
      <xdr:rowOff>96774</xdr:rowOff>
    </xdr:to>
    <xdr:sp macro="" textlink="">
      <xdr:nvSpPr>
        <xdr:cNvPr id="258" name="フローチャート: 判断 257"/>
        <xdr:cNvSpPr/>
      </xdr:nvSpPr>
      <xdr:spPr>
        <a:xfrm>
          <a:off x="14351000" y="149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81551</xdr:rowOff>
    </xdr:from>
    <xdr:ext cx="762000" cy="259045"/>
    <xdr:sp macro="" textlink="">
      <xdr:nvSpPr>
        <xdr:cNvPr id="259" name="テキスト ボックス 258"/>
        <xdr:cNvSpPr txBox="1"/>
      </xdr:nvSpPr>
      <xdr:spPr>
        <a:xfrm>
          <a:off x="14020800" y="1499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166624</xdr:rowOff>
    </xdr:from>
    <xdr:to>
      <xdr:col>64</xdr:col>
      <xdr:colOff>152400</xdr:colOff>
      <xdr:row>87</xdr:row>
      <xdr:rowOff>96774</xdr:rowOff>
    </xdr:to>
    <xdr:sp macro="" textlink="">
      <xdr:nvSpPr>
        <xdr:cNvPr id="260" name="フローチャート: 判断 259"/>
        <xdr:cNvSpPr/>
      </xdr:nvSpPr>
      <xdr:spPr>
        <a:xfrm>
          <a:off x="13462000" y="149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81551</xdr:rowOff>
    </xdr:from>
    <xdr:ext cx="762000" cy="259045"/>
    <xdr:sp macro="" textlink="">
      <xdr:nvSpPr>
        <xdr:cNvPr id="261" name="テキスト ボックス 260"/>
        <xdr:cNvSpPr txBox="1"/>
      </xdr:nvSpPr>
      <xdr:spPr>
        <a:xfrm>
          <a:off x="13131800" y="1499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139954</xdr:rowOff>
    </xdr:from>
    <xdr:to>
      <xdr:col>81</xdr:col>
      <xdr:colOff>95250</xdr:colOff>
      <xdr:row>88</xdr:row>
      <xdr:rowOff>70104</xdr:rowOff>
    </xdr:to>
    <xdr:sp macro="" textlink="">
      <xdr:nvSpPr>
        <xdr:cNvPr id="267" name="楕円 266"/>
        <xdr:cNvSpPr/>
      </xdr:nvSpPr>
      <xdr:spPr>
        <a:xfrm>
          <a:off x="169672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112031</xdr:rowOff>
    </xdr:from>
    <xdr:ext cx="762000" cy="259045"/>
    <xdr:sp macro="" textlink="">
      <xdr:nvSpPr>
        <xdr:cNvPr id="268" name="給与水準   （国との比較）該当値テキスト"/>
        <xdr:cNvSpPr txBox="1"/>
      </xdr:nvSpPr>
      <xdr:spPr>
        <a:xfrm>
          <a:off x="17106900" y="150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72389</xdr:rowOff>
    </xdr:from>
    <xdr:to>
      <xdr:col>77</xdr:col>
      <xdr:colOff>95250</xdr:colOff>
      <xdr:row>88</xdr:row>
      <xdr:rowOff>2539</xdr:rowOff>
    </xdr:to>
    <xdr:sp macro="" textlink="">
      <xdr:nvSpPr>
        <xdr:cNvPr id="269" name="楕円 268"/>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158766</xdr:rowOff>
    </xdr:from>
    <xdr:ext cx="736600" cy="259045"/>
    <xdr:sp macro="" textlink="">
      <xdr:nvSpPr>
        <xdr:cNvPr id="270" name="テキスト ボックス 269"/>
        <xdr:cNvSpPr txBox="1"/>
      </xdr:nvSpPr>
      <xdr:spPr>
        <a:xfrm>
          <a:off x="15798800" y="1507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62737</xdr:rowOff>
    </xdr:from>
    <xdr:to>
      <xdr:col>73</xdr:col>
      <xdr:colOff>44450</xdr:colOff>
      <xdr:row>87</xdr:row>
      <xdr:rowOff>164337</xdr:rowOff>
    </xdr:to>
    <xdr:sp macro="" textlink="">
      <xdr:nvSpPr>
        <xdr:cNvPr id="271" name="楕円 270"/>
        <xdr:cNvSpPr/>
      </xdr:nvSpPr>
      <xdr:spPr>
        <a:xfrm>
          <a:off x="15240000" y="14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149114</xdr:rowOff>
    </xdr:from>
    <xdr:ext cx="762000" cy="259045"/>
    <xdr:sp macro="" textlink="">
      <xdr:nvSpPr>
        <xdr:cNvPr id="272" name="テキスト ボックス 271"/>
        <xdr:cNvSpPr txBox="1"/>
      </xdr:nvSpPr>
      <xdr:spPr>
        <a:xfrm>
          <a:off x="14909800" y="150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147320</xdr:rowOff>
    </xdr:from>
    <xdr:to>
      <xdr:col>68</xdr:col>
      <xdr:colOff>203200</xdr:colOff>
      <xdr:row>87</xdr:row>
      <xdr:rowOff>77470</xdr:rowOff>
    </xdr:to>
    <xdr:sp macro="" textlink="">
      <xdr:nvSpPr>
        <xdr:cNvPr id="273" name="楕円 272"/>
        <xdr:cNvSpPr/>
      </xdr:nvSpPr>
      <xdr:spPr>
        <a:xfrm>
          <a:off x="14351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74" name="テキスト ボックス 273"/>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89408</xdr:rowOff>
    </xdr:from>
    <xdr:to>
      <xdr:col>64</xdr:col>
      <xdr:colOff>152400</xdr:colOff>
      <xdr:row>87</xdr:row>
      <xdr:rowOff>19558</xdr:rowOff>
    </xdr:to>
    <xdr:sp macro="" textlink="">
      <xdr:nvSpPr>
        <xdr:cNvPr id="275" name="楕円 274"/>
        <xdr:cNvSpPr/>
      </xdr:nvSpPr>
      <xdr:spPr>
        <a:xfrm>
          <a:off x="13462000" y="148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29735</xdr:rowOff>
    </xdr:from>
    <xdr:ext cx="762000" cy="259045"/>
    <xdr:sp macro="" textlink="">
      <xdr:nvSpPr>
        <xdr:cNvPr id="276" name="テキスト ボックス 275"/>
        <xdr:cNvSpPr txBox="1"/>
      </xdr:nvSpPr>
      <xdr:spPr>
        <a:xfrm>
          <a:off x="13131800" y="1460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年度途中での退職があり人員補充もなかったことから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下回った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退職と採用、人員と業務のバランスを考慮し、適正な定員管理に努める。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124661</xdr:rowOff>
    </xdr:from>
    <xdr:to>
      <xdr:col>81</xdr:col>
      <xdr:colOff>44450</xdr:colOff>
      <xdr:row>59</xdr:row>
      <xdr:rowOff>124862</xdr:rowOff>
    </xdr:to>
    <xdr:cxnSp macro="">
      <xdr:nvCxnSpPr>
        <xdr:cNvPr id="310" name="直線コネクタ 309"/>
        <xdr:cNvCxnSpPr/>
      </xdr:nvCxnSpPr>
      <xdr:spPr>
        <a:xfrm>
          <a:off x="16179800" y="10240211"/>
          <a:ext cx="8382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31735</xdr:rowOff>
    </xdr:from>
    <xdr:ext cx="762000" cy="259045"/>
    <xdr:sp macro="" textlink="">
      <xdr:nvSpPr>
        <xdr:cNvPr id="311" name="定員管理の状況平均値テキスト"/>
        <xdr:cNvSpPr txBox="1"/>
      </xdr:nvSpPr>
      <xdr:spPr>
        <a:xfrm>
          <a:off x="17106900" y="1031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119634</xdr:rowOff>
    </xdr:from>
    <xdr:to>
      <xdr:col>77</xdr:col>
      <xdr:colOff>44450</xdr:colOff>
      <xdr:row>59</xdr:row>
      <xdr:rowOff>124661</xdr:rowOff>
    </xdr:to>
    <xdr:cxnSp macro="">
      <xdr:nvCxnSpPr>
        <xdr:cNvPr id="313" name="直線コネクタ 312"/>
        <xdr:cNvCxnSpPr/>
      </xdr:nvCxnSpPr>
      <xdr:spPr>
        <a:xfrm>
          <a:off x="15290800" y="10235184"/>
          <a:ext cx="889000" cy="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90149</xdr:rowOff>
    </xdr:from>
    <xdr:to>
      <xdr:col>77</xdr:col>
      <xdr:colOff>95250</xdr:colOff>
      <xdr:row>60</xdr:row>
      <xdr:rowOff>20299</xdr:rowOff>
    </xdr:to>
    <xdr:sp macro="" textlink="">
      <xdr:nvSpPr>
        <xdr:cNvPr id="314" name="フローチャート: 判断 313"/>
        <xdr:cNvSpPr/>
      </xdr:nvSpPr>
      <xdr:spPr>
        <a:xfrm>
          <a:off x="16129000" y="102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5076</xdr:rowOff>
    </xdr:from>
    <xdr:ext cx="736600" cy="259045"/>
    <xdr:sp macro="" textlink="">
      <xdr:nvSpPr>
        <xdr:cNvPr id="315" name="テキスト ボックス 314"/>
        <xdr:cNvSpPr txBox="1"/>
      </xdr:nvSpPr>
      <xdr:spPr>
        <a:xfrm>
          <a:off x="15798800" y="10292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108172</xdr:rowOff>
    </xdr:from>
    <xdr:to>
      <xdr:col>72</xdr:col>
      <xdr:colOff>203200</xdr:colOff>
      <xdr:row>59</xdr:row>
      <xdr:rowOff>119634</xdr:rowOff>
    </xdr:to>
    <xdr:cxnSp macro="">
      <xdr:nvCxnSpPr>
        <xdr:cNvPr id="316" name="直線コネクタ 315"/>
        <xdr:cNvCxnSpPr/>
      </xdr:nvCxnSpPr>
      <xdr:spPr>
        <a:xfrm>
          <a:off x="14401800" y="10223722"/>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75671</xdr:rowOff>
    </xdr:from>
    <xdr:to>
      <xdr:col>73</xdr:col>
      <xdr:colOff>44450</xdr:colOff>
      <xdr:row>60</xdr:row>
      <xdr:rowOff>5821</xdr:rowOff>
    </xdr:to>
    <xdr:sp macro="" textlink="">
      <xdr:nvSpPr>
        <xdr:cNvPr id="317" name="フローチャート: 判断 316"/>
        <xdr:cNvSpPr/>
      </xdr:nvSpPr>
      <xdr:spPr>
        <a:xfrm>
          <a:off x="15240000" y="1019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162048</xdr:rowOff>
    </xdr:from>
    <xdr:ext cx="762000" cy="259045"/>
    <xdr:sp macro="" textlink="">
      <xdr:nvSpPr>
        <xdr:cNvPr id="318" name="テキスト ボックス 317"/>
        <xdr:cNvSpPr txBox="1"/>
      </xdr:nvSpPr>
      <xdr:spPr>
        <a:xfrm>
          <a:off x="14909800" y="1027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102944</xdr:rowOff>
    </xdr:from>
    <xdr:to>
      <xdr:col>68</xdr:col>
      <xdr:colOff>152400</xdr:colOff>
      <xdr:row>59</xdr:row>
      <xdr:rowOff>108172</xdr:rowOff>
    </xdr:to>
    <xdr:cxnSp macro="">
      <xdr:nvCxnSpPr>
        <xdr:cNvPr id="319" name="直線コネクタ 318"/>
        <xdr:cNvCxnSpPr/>
      </xdr:nvCxnSpPr>
      <xdr:spPr>
        <a:xfrm>
          <a:off x="13512800" y="10218494"/>
          <a:ext cx="8890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74263</xdr:rowOff>
    </xdr:from>
    <xdr:to>
      <xdr:col>68</xdr:col>
      <xdr:colOff>203200</xdr:colOff>
      <xdr:row>60</xdr:row>
      <xdr:rowOff>4413</xdr:rowOff>
    </xdr:to>
    <xdr:sp macro="" textlink="">
      <xdr:nvSpPr>
        <xdr:cNvPr id="320" name="フローチャート: 判断 319"/>
        <xdr:cNvSpPr/>
      </xdr:nvSpPr>
      <xdr:spPr>
        <a:xfrm>
          <a:off x="14351000" y="1018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160640</xdr:rowOff>
    </xdr:from>
    <xdr:ext cx="762000" cy="259045"/>
    <xdr:sp macro="" textlink="">
      <xdr:nvSpPr>
        <xdr:cNvPr id="321" name="テキスト ボックス 320"/>
        <xdr:cNvSpPr txBox="1"/>
      </xdr:nvSpPr>
      <xdr:spPr>
        <a:xfrm>
          <a:off x="14020800" y="1027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77883</xdr:rowOff>
    </xdr:from>
    <xdr:to>
      <xdr:col>64</xdr:col>
      <xdr:colOff>152400</xdr:colOff>
      <xdr:row>60</xdr:row>
      <xdr:rowOff>8033</xdr:rowOff>
    </xdr:to>
    <xdr:sp macro="" textlink="">
      <xdr:nvSpPr>
        <xdr:cNvPr id="322" name="フローチャート: 判断 321"/>
        <xdr:cNvSpPr/>
      </xdr:nvSpPr>
      <xdr:spPr>
        <a:xfrm>
          <a:off x="13462000" y="1019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164260</xdr:rowOff>
    </xdr:from>
    <xdr:ext cx="762000" cy="259045"/>
    <xdr:sp macro="" textlink="">
      <xdr:nvSpPr>
        <xdr:cNvPr id="323" name="テキスト ボックス 322"/>
        <xdr:cNvSpPr txBox="1"/>
      </xdr:nvSpPr>
      <xdr:spPr>
        <a:xfrm>
          <a:off x="13131800" y="10279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74062</xdr:rowOff>
    </xdr:from>
    <xdr:to>
      <xdr:col>81</xdr:col>
      <xdr:colOff>95250</xdr:colOff>
      <xdr:row>60</xdr:row>
      <xdr:rowOff>4212</xdr:rowOff>
    </xdr:to>
    <xdr:sp macro="" textlink="">
      <xdr:nvSpPr>
        <xdr:cNvPr id="329" name="楕円 328"/>
        <xdr:cNvSpPr/>
      </xdr:nvSpPr>
      <xdr:spPr>
        <a:xfrm>
          <a:off x="16967200" y="101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166789</xdr:rowOff>
    </xdr:from>
    <xdr:ext cx="762000" cy="259045"/>
    <xdr:sp macro="" textlink="">
      <xdr:nvSpPr>
        <xdr:cNvPr id="330" name="定員管理の状況該当値テキスト"/>
        <xdr:cNvSpPr txBox="1"/>
      </xdr:nvSpPr>
      <xdr:spPr>
        <a:xfrm>
          <a:off x="17106900" y="1011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73861</xdr:rowOff>
    </xdr:from>
    <xdr:to>
      <xdr:col>77</xdr:col>
      <xdr:colOff>95250</xdr:colOff>
      <xdr:row>60</xdr:row>
      <xdr:rowOff>4011</xdr:rowOff>
    </xdr:to>
    <xdr:sp macro="" textlink="">
      <xdr:nvSpPr>
        <xdr:cNvPr id="331" name="楕円 330"/>
        <xdr:cNvSpPr/>
      </xdr:nvSpPr>
      <xdr:spPr>
        <a:xfrm>
          <a:off x="16129000" y="1018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14188</xdr:rowOff>
    </xdr:from>
    <xdr:ext cx="736600" cy="259045"/>
    <xdr:sp macro="" textlink="">
      <xdr:nvSpPr>
        <xdr:cNvPr id="332" name="テキスト ボックス 331"/>
        <xdr:cNvSpPr txBox="1"/>
      </xdr:nvSpPr>
      <xdr:spPr>
        <a:xfrm>
          <a:off x="15798800" y="9958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68834</xdr:rowOff>
    </xdr:from>
    <xdr:to>
      <xdr:col>73</xdr:col>
      <xdr:colOff>44450</xdr:colOff>
      <xdr:row>59</xdr:row>
      <xdr:rowOff>170434</xdr:rowOff>
    </xdr:to>
    <xdr:sp macro="" textlink="">
      <xdr:nvSpPr>
        <xdr:cNvPr id="333" name="楕円 332"/>
        <xdr:cNvSpPr/>
      </xdr:nvSpPr>
      <xdr:spPr>
        <a:xfrm>
          <a:off x="15240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9161</xdr:rowOff>
    </xdr:from>
    <xdr:ext cx="762000" cy="259045"/>
    <xdr:sp macro="" textlink="">
      <xdr:nvSpPr>
        <xdr:cNvPr id="334" name="テキスト ボックス 333"/>
        <xdr:cNvSpPr txBox="1"/>
      </xdr:nvSpPr>
      <xdr:spPr>
        <a:xfrm>
          <a:off x="14909800" y="99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57372</xdr:rowOff>
    </xdr:from>
    <xdr:to>
      <xdr:col>68</xdr:col>
      <xdr:colOff>203200</xdr:colOff>
      <xdr:row>59</xdr:row>
      <xdr:rowOff>158972</xdr:rowOff>
    </xdr:to>
    <xdr:sp macro="" textlink="">
      <xdr:nvSpPr>
        <xdr:cNvPr id="335" name="楕円 334"/>
        <xdr:cNvSpPr/>
      </xdr:nvSpPr>
      <xdr:spPr>
        <a:xfrm>
          <a:off x="14351000" y="1017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169149</xdr:rowOff>
    </xdr:from>
    <xdr:ext cx="762000" cy="259045"/>
    <xdr:sp macro="" textlink="">
      <xdr:nvSpPr>
        <xdr:cNvPr id="336" name="テキスト ボックス 335"/>
        <xdr:cNvSpPr txBox="1"/>
      </xdr:nvSpPr>
      <xdr:spPr>
        <a:xfrm>
          <a:off x="14020800" y="994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52144</xdr:rowOff>
    </xdr:from>
    <xdr:to>
      <xdr:col>64</xdr:col>
      <xdr:colOff>152400</xdr:colOff>
      <xdr:row>59</xdr:row>
      <xdr:rowOff>153744</xdr:rowOff>
    </xdr:to>
    <xdr:sp macro="" textlink="">
      <xdr:nvSpPr>
        <xdr:cNvPr id="337" name="楕円 336"/>
        <xdr:cNvSpPr/>
      </xdr:nvSpPr>
      <xdr:spPr>
        <a:xfrm>
          <a:off x="13462000" y="1016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163921</xdr:rowOff>
    </xdr:from>
    <xdr:ext cx="762000" cy="259045"/>
    <xdr:sp macro="" textlink="">
      <xdr:nvSpPr>
        <xdr:cNvPr id="338" name="テキスト ボックス 337"/>
        <xdr:cNvSpPr txBox="1"/>
      </xdr:nvSpPr>
      <xdr:spPr>
        <a:xfrm>
          <a:off x="13131800" y="993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類似団体平均を上回っており、今後は借入の抑制を行うとともに、収入の拡大に努め、起債依存型の事業実施を見直し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比率の下降を目指す。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42</xdr:row>
      <xdr:rowOff>121920</xdr:rowOff>
    </xdr:to>
    <xdr:cxnSp macro="">
      <xdr:nvCxnSpPr>
        <xdr:cNvPr id="371" name="直線コネクタ 370"/>
        <xdr:cNvCxnSpPr/>
      </xdr:nvCxnSpPr>
      <xdr:spPr>
        <a:xfrm>
          <a:off x="16179800" y="7322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113877</xdr:rowOff>
    </xdr:from>
    <xdr:to>
      <xdr:col>77</xdr:col>
      <xdr:colOff>44450</xdr:colOff>
      <xdr:row>42</xdr:row>
      <xdr:rowOff>121920</xdr:rowOff>
    </xdr:to>
    <xdr:cxnSp macro="">
      <xdr:nvCxnSpPr>
        <xdr:cNvPr id="374" name="直線コネクタ 373"/>
        <xdr:cNvCxnSpPr/>
      </xdr:nvCxnSpPr>
      <xdr:spPr>
        <a:xfrm>
          <a:off x="15290800" y="73147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75" name="フローチャート: 判断 374"/>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76" name="テキスト ボックス 375"/>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42</xdr:row>
      <xdr:rowOff>113877</xdr:rowOff>
    </xdr:to>
    <xdr:cxnSp macro="">
      <xdr:nvCxnSpPr>
        <xdr:cNvPr id="377" name="直線コネクタ 376"/>
        <xdr:cNvCxnSpPr/>
      </xdr:nvCxnSpPr>
      <xdr:spPr>
        <a:xfrm>
          <a:off x="14401800" y="72906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78" name="フローチャート: 判断 37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79" name="テキスト ボックス 37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89746</xdr:rowOff>
    </xdr:from>
    <xdr:to>
      <xdr:col>68</xdr:col>
      <xdr:colOff>152400</xdr:colOff>
      <xdr:row>42</xdr:row>
      <xdr:rowOff>113877</xdr:rowOff>
    </xdr:to>
    <xdr:cxnSp macro="">
      <xdr:nvCxnSpPr>
        <xdr:cNvPr id="380" name="直線コネクタ 379"/>
        <xdr:cNvCxnSpPr/>
      </xdr:nvCxnSpPr>
      <xdr:spPr>
        <a:xfrm flipV="1">
          <a:off x="13512800" y="72906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1" name="フローチャート: 判断 380"/>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82" name="テキスト ボックス 381"/>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83" name="フローチャート: 判断 382"/>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84" name="テキスト ボックス 383"/>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390" name="楕円 389"/>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391" name="公債費負担の状況該当値テキスト"/>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392" name="楕円 391"/>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393" name="テキスト ボックス 392"/>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394" name="楕円 393"/>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395" name="テキスト ボックス 394"/>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38946</xdr:rowOff>
    </xdr:from>
    <xdr:to>
      <xdr:col>68</xdr:col>
      <xdr:colOff>203200</xdr:colOff>
      <xdr:row>42</xdr:row>
      <xdr:rowOff>140546</xdr:rowOff>
    </xdr:to>
    <xdr:sp macro="" textlink="">
      <xdr:nvSpPr>
        <xdr:cNvPr id="396" name="楕円 395"/>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397" name="テキスト ボックス 396"/>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398" name="楕円 397"/>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399" name="テキスト ボックス 398"/>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今後も財産の確保と借入の抑制を行い比率の維持に努める。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4,990
4,955
18.92
4,636,246
4,363,910
258,820
1,998,853
2,753,231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会計年度任用職員制度の導入により、対象経費が物件費から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への計上となったため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と類似平均と比べて高い水準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人当たり職員数においては類似平均を下回っているものの、退職と採用のバランスを保ちながら適正な運営に努める。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133858</xdr:rowOff>
    </xdr:from>
    <xdr:to>
      <xdr:col>24</xdr:col>
      <xdr:colOff>25400</xdr:colOff>
      <xdr:row>38</xdr:row>
      <xdr:rowOff>94996</xdr:rowOff>
    </xdr:to>
    <xdr:cxnSp macro="">
      <xdr:nvCxnSpPr>
        <xdr:cNvPr id="64" name="直線コネクタ 63"/>
        <xdr:cNvCxnSpPr/>
      </xdr:nvCxnSpPr>
      <xdr:spPr>
        <a:xfrm>
          <a:off x="3987800" y="647750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110998</xdr:rowOff>
    </xdr:from>
    <xdr:to>
      <xdr:col>19</xdr:col>
      <xdr:colOff>187325</xdr:colOff>
      <xdr:row>37</xdr:row>
      <xdr:rowOff>133858</xdr:rowOff>
    </xdr:to>
    <xdr:cxnSp macro="">
      <xdr:nvCxnSpPr>
        <xdr:cNvPr id="67" name="直線コネクタ 66"/>
        <xdr:cNvCxnSpPr/>
      </xdr:nvCxnSpPr>
      <xdr:spPr>
        <a:xfrm>
          <a:off x="3098800" y="64546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110998</xdr:rowOff>
    </xdr:from>
    <xdr:to>
      <xdr:col>15</xdr:col>
      <xdr:colOff>98425</xdr:colOff>
      <xdr:row>37</xdr:row>
      <xdr:rowOff>120142</xdr:rowOff>
    </xdr:to>
    <xdr:cxnSp macro="">
      <xdr:nvCxnSpPr>
        <xdr:cNvPr id="70" name="直線コネクタ 69"/>
        <xdr:cNvCxnSpPr/>
      </xdr:nvCxnSpPr>
      <xdr:spPr>
        <a:xfrm flipV="1">
          <a:off x="2209800" y="6454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120142</xdr:rowOff>
    </xdr:to>
    <xdr:cxnSp macro="">
      <xdr:nvCxnSpPr>
        <xdr:cNvPr id="73" name="直線コネクタ 72"/>
        <xdr:cNvCxnSpPr/>
      </xdr:nvCxnSpPr>
      <xdr:spPr>
        <a:xfrm>
          <a:off x="1320800" y="64089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44196</xdr:rowOff>
    </xdr:from>
    <xdr:to>
      <xdr:col>24</xdr:col>
      <xdr:colOff>76200</xdr:colOff>
      <xdr:row>38</xdr:row>
      <xdr:rowOff>145796</xdr:rowOff>
    </xdr:to>
    <xdr:sp macro="" textlink="">
      <xdr:nvSpPr>
        <xdr:cNvPr id="83" name="楕円 82"/>
        <xdr:cNvSpPr/>
      </xdr:nvSpPr>
      <xdr:spPr>
        <a:xfrm>
          <a:off x="4775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16273</xdr:rowOff>
    </xdr:from>
    <xdr:ext cx="762000" cy="259045"/>
    <xdr:sp macro="" textlink="">
      <xdr:nvSpPr>
        <xdr:cNvPr id="84" name="人件費該当値テキスト"/>
        <xdr:cNvSpPr txBox="1"/>
      </xdr:nvSpPr>
      <xdr:spPr>
        <a:xfrm>
          <a:off x="4914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83058</xdr:rowOff>
    </xdr:from>
    <xdr:to>
      <xdr:col>20</xdr:col>
      <xdr:colOff>38100</xdr:colOff>
      <xdr:row>38</xdr:row>
      <xdr:rowOff>13208</xdr:rowOff>
    </xdr:to>
    <xdr:sp macro="" textlink="">
      <xdr:nvSpPr>
        <xdr:cNvPr id="85" name="楕円 84"/>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169435</xdr:rowOff>
    </xdr:from>
    <xdr:ext cx="736600" cy="259045"/>
    <xdr:sp macro="" textlink="">
      <xdr:nvSpPr>
        <xdr:cNvPr id="86" name="テキスト ボックス 85"/>
        <xdr:cNvSpPr txBox="1"/>
      </xdr:nvSpPr>
      <xdr:spPr>
        <a:xfrm>
          <a:off x="3606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60198</xdr:rowOff>
    </xdr:from>
    <xdr:to>
      <xdr:col>15</xdr:col>
      <xdr:colOff>149225</xdr:colOff>
      <xdr:row>37</xdr:row>
      <xdr:rowOff>161798</xdr:rowOff>
    </xdr:to>
    <xdr:sp macro="" textlink="">
      <xdr:nvSpPr>
        <xdr:cNvPr id="87" name="楕円 86"/>
        <xdr:cNvSpPr/>
      </xdr:nvSpPr>
      <xdr:spPr>
        <a:xfrm>
          <a:off x="3048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88" name="テキスト ボックス 87"/>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69342</xdr:rowOff>
    </xdr:from>
    <xdr:to>
      <xdr:col>11</xdr:col>
      <xdr:colOff>60325</xdr:colOff>
      <xdr:row>37</xdr:row>
      <xdr:rowOff>170942</xdr:rowOff>
    </xdr:to>
    <xdr:sp macro="" textlink="">
      <xdr:nvSpPr>
        <xdr:cNvPr id="89" name="楕円 88"/>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155719</xdr:rowOff>
    </xdr:from>
    <xdr:ext cx="762000" cy="259045"/>
    <xdr:sp macro="" textlink="">
      <xdr:nvSpPr>
        <xdr:cNvPr id="90" name="テキスト ボックス 89"/>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100855</xdr:rowOff>
    </xdr:from>
    <xdr:ext cx="762000" cy="259045"/>
    <xdr:sp macro="" textlink="">
      <xdr:nvSpPr>
        <xdr:cNvPr id="92" name="テキスト ボックス 91"/>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物件費は類似団体平均に比べ下回っており、当村で保有する施設数が類似団体に比べ少ないことが要因であると考えられる。更なる支出抑制、適正な運営に努める。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168910</xdr:rowOff>
    </xdr:from>
    <xdr:to>
      <xdr:col>82</xdr:col>
      <xdr:colOff>107950</xdr:colOff>
      <xdr:row>16</xdr:row>
      <xdr:rowOff>20320</xdr:rowOff>
    </xdr:to>
    <xdr:cxnSp macro="">
      <xdr:nvCxnSpPr>
        <xdr:cNvPr id="124" name="直線コネクタ 123"/>
        <xdr:cNvCxnSpPr/>
      </xdr:nvCxnSpPr>
      <xdr:spPr>
        <a:xfrm flipV="1">
          <a:off x="15671800" y="2740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5"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20320</xdr:rowOff>
    </xdr:from>
    <xdr:to>
      <xdr:col>78</xdr:col>
      <xdr:colOff>69850</xdr:colOff>
      <xdr:row>16</xdr:row>
      <xdr:rowOff>31750</xdr:rowOff>
    </xdr:to>
    <xdr:cxnSp macro="">
      <xdr:nvCxnSpPr>
        <xdr:cNvPr id="127" name="直線コネクタ 126"/>
        <xdr:cNvCxnSpPr/>
      </xdr:nvCxnSpPr>
      <xdr:spPr>
        <a:xfrm flipV="1">
          <a:off x="14782800" y="2763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167640</xdr:rowOff>
    </xdr:from>
    <xdr:to>
      <xdr:col>78</xdr:col>
      <xdr:colOff>120650</xdr:colOff>
      <xdr:row>16</xdr:row>
      <xdr:rowOff>97790</xdr:rowOff>
    </xdr:to>
    <xdr:sp macro="" textlink="">
      <xdr:nvSpPr>
        <xdr:cNvPr id="128" name="フローチャート: 判断 127"/>
        <xdr:cNvSpPr/>
      </xdr:nvSpPr>
      <xdr:spPr>
        <a:xfrm>
          <a:off x="15621000" y="273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82567</xdr:rowOff>
    </xdr:from>
    <xdr:ext cx="736600" cy="259045"/>
    <xdr:sp macro="" textlink="">
      <xdr:nvSpPr>
        <xdr:cNvPr id="129" name="テキスト ボックス 128"/>
        <xdr:cNvSpPr txBox="1"/>
      </xdr:nvSpPr>
      <xdr:spPr>
        <a:xfrm>
          <a:off x="15290800" y="2825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31750</xdr:rowOff>
    </xdr:from>
    <xdr:to>
      <xdr:col>73</xdr:col>
      <xdr:colOff>180975</xdr:colOff>
      <xdr:row>17</xdr:row>
      <xdr:rowOff>69850</xdr:rowOff>
    </xdr:to>
    <xdr:cxnSp macro="">
      <xdr:nvCxnSpPr>
        <xdr:cNvPr id="130" name="直線コネクタ 129"/>
        <xdr:cNvCxnSpPr/>
      </xdr:nvCxnSpPr>
      <xdr:spPr>
        <a:xfrm flipV="1">
          <a:off x="13893800" y="27749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167640</xdr:rowOff>
    </xdr:from>
    <xdr:to>
      <xdr:col>74</xdr:col>
      <xdr:colOff>31750</xdr:colOff>
      <xdr:row>16</xdr:row>
      <xdr:rowOff>97790</xdr:rowOff>
    </xdr:to>
    <xdr:sp macro="" textlink="">
      <xdr:nvSpPr>
        <xdr:cNvPr id="131" name="フローチャート: 判断 130"/>
        <xdr:cNvSpPr/>
      </xdr:nvSpPr>
      <xdr:spPr>
        <a:xfrm>
          <a:off x="14732000" y="273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82567</xdr:rowOff>
    </xdr:from>
    <xdr:ext cx="762000" cy="259045"/>
    <xdr:sp macro="" textlink="">
      <xdr:nvSpPr>
        <xdr:cNvPr id="132" name="テキスト ボックス 131"/>
        <xdr:cNvSpPr txBox="1"/>
      </xdr:nvSpPr>
      <xdr:spPr>
        <a:xfrm>
          <a:off x="14401800" y="282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115570</xdr:rowOff>
    </xdr:from>
    <xdr:to>
      <xdr:col>69</xdr:col>
      <xdr:colOff>92075</xdr:colOff>
      <xdr:row>17</xdr:row>
      <xdr:rowOff>69850</xdr:rowOff>
    </xdr:to>
    <xdr:cxnSp macro="">
      <xdr:nvCxnSpPr>
        <xdr:cNvPr id="133" name="直線コネクタ 132"/>
        <xdr:cNvCxnSpPr/>
      </xdr:nvCxnSpPr>
      <xdr:spPr>
        <a:xfrm>
          <a:off x="13004800" y="26873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156210</xdr:rowOff>
    </xdr:from>
    <xdr:to>
      <xdr:col>69</xdr:col>
      <xdr:colOff>142875</xdr:colOff>
      <xdr:row>16</xdr:row>
      <xdr:rowOff>86360</xdr:rowOff>
    </xdr:to>
    <xdr:sp macro="" textlink="">
      <xdr:nvSpPr>
        <xdr:cNvPr id="134" name="フローチャート: 判断 133"/>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96537</xdr:rowOff>
    </xdr:from>
    <xdr:ext cx="762000" cy="259045"/>
    <xdr:sp macro="" textlink="">
      <xdr:nvSpPr>
        <xdr:cNvPr id="135" name="テキスト ボックス 134"/>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129540</xdr:rowOff>
    </xdr:from>
    <xdr:to>
      <xdr:col>65</xdr:col>
      <xdr:colOff>53975</xdr:colOff>
      <xdr:row>16</xdr:row>
      <xdr:rowOff>59690</xdr:rowOff>
    </xdr:to>
    <xdr:sp macro="" textlink="">
      <xdr:nvSpPr>
        <xdr:cNvPr id="136" name="フローチャート: 判断 135"/>
        <xdr:cNvSpPr/>
      </xdr:nvSpPr>
      <xdr:spPr>
        <a:xfrm>
          <a:off x="12954000" y="27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44467</xdr:rowOff>
    </xdr:from>
    <xdr:ext cx="762000" cy="259045"/>
    <xdr:sp macro="" textlink="">
      <xdr:nvSpPr>
        <xdr:cNvPr id="137" name="テキスト ボックス 136"/>
        <xdr:cNvSpPr txBox="1"/>
      </xdr:nvSpPr>
      <xdr:spPr>
        <a:xfrm>
          <a:off x="12623800" y="278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43" name="楕円 142"/>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134637</xdr:rowOff>
    </xdr:from>
    <xdr:ext cx="762000" cy="259045"/>
    <xdr:sp macro="" textlink="">
      <xdr:nvSpPr>
        <xdr:cNvPr id="144" name="物件費該当値テキスト"/>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140970</xdr:rowOff>
    </xdr:from>
    <xdr:to>
      <xdr:col>78</xdr:col>
      <xdr:colOff>120650</xdr:colOff>
      <xdr:row>16</xdr:row>
      <xdr:rowOff>71120</xdr:rowOff>
    </xdr:to>
    <xdr:sp macro="" textlink="">
      <xdr:nvSpPr>
        <xdr:cNvPr id="145" name="楕円 144"/>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81297</xdr:rowOff>
    </xdr:from>
    <xdr:ext cx="736600" cy="259045"/>
    <xdr:sp macro="" textlink="">
      <xdr:nvSpPr>
        <xdr:cNvPr id="146" name="テキスト ボックス 145"/>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152400</xdr:rowOff>
    </xdr:from>
    <xdr:to>
      <xdr:col>74</xdr:col>
      <xdr:colOff>31750</xdr:colOff>
      <xdr:row>16</xdr:row>
      <xdr:rowOff>82550</xdr:rowOff>
    </xdr:to>
    <xdr:sp macro="" textlink="">
      <xdr:nvSpPr>
        <xdr:cNvPr id="147" name="楕円 146"/>
        <xdr:cNvSpPr/>
      </xdr:nvSpPr>
      <xdr:spPr>
        <a:xfrm>
          <a:off x="147320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92727</xdr:rowOff>
    </xdr:from>
    <xdr:ext cx="762000" cy="259045"/>
    <xdr:sp macro="" textlink="">
      <xdr:nvSpPr>
        <xdr:cNvPr id="148" name="テキスト ボックス 147"/>
        <xdr:cNvSpPr txBox="1"/>
      </xdr:nvSpPr>
      <xdr:spPr>
        <a:xfrm>
          <a:off x="14401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9" name="楕円 148"/>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0" name="テキスト ボックス 149"/>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51" name="楕円 150"/>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52" name="テキスト ボックス 151"/>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の決算は昨年同様だが、全体決算額の規模が大きくなったため、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に比べて低くなっている。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財政を圧迫しないように今後も適正な運営に努める。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57</xdr:row>
      <xdr:rowOff>31750</xdr:rowOff>
    </xdr:to>
    <xdr:cxnSp macro="">
      <xdr:nvCxnSpPr>
        <xdr:cNvPr id="184" name="直線コネクタ 183"/>
        <xdr:cNvCxnSpPr/>
      </xdr:nvCxnSpPr>
      <xdr:spPr>
        <a:xfrm flipV="1">
          <a:off x="3987800" y="95567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50800</xdr:rowOff>
    </xdr:to>
    <xdr:cxnSp macro="">
      <xdr:nvCxnSpPr>
        <xdr:cNvPr id="187" name="直線コネクタ 186"/>
        <xdr:cNvCxnSpPr/>
      </xdr:nvCxnSpPr>
      <xdr:spPr>
        <a:xfrm flipV="1">
          <a:off x="3098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88" name="フローチャート: 判断 187"/>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89" name="テキスト ボックス 188"/>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50800</xdr:rowOff>
    </xdr:to>
    <xdr:cxnSp macro="">
      <xdr:nvCxnSpPr>
        <xdr:cNvPr id="190" name="直線コネクタ 189"/>
        <xdr:cNvCxnSpPr/>
      </xdr:nvCxnSpPr>
      <xdr:spPr>
        <a:xfrm>
          <a:off x="2209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1" name="フローチャート: 判断 190"/>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2" name="テキスト ボックス 191"/>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69850</xdr:rowOff>
    </xdr:to>
    <xdr:cxnSp macro="">
      <xdr:nvCxnSpPr>
        <xdr:cNvPr id="193" name="直線コネクタ 192"/>
        <xdr:cNvCxnSpPr/>
      </xdr:nvCxnSpPr>
      <xdr:spPr>
        <a:xfrm flipV="1">
          <a:off x="1320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194" name="フローチャート: 判断 193"/>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195" name="テキスト ボックス 194"/>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196" name="フローチャート: 判断 195"/>
        <xdr:cNvSpPr/>
      </xdr:nvSpPr>
      <xdr:spPr>
        <a:xfrm>
          <a:off x="1270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197" name="テキスト ボックス 196"/>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3" name="楕円 202"/>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04" name="扶助費該当値テキスト"/>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5" name="楕円 204"/>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206" name="テキスト ボックス 205"/>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macro="" textlink="">
      <xdr:nvSpPr>
        <xdr:cNvPr id="207" name="楕円 206"/>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208" name="テキスト ボックス 207"/>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09" name="楕円 208"/>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0" name="テキスト ボックス 209"/>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1" name="楕円 210"/>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12" name="テキスト ボックス 211"/>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その他に係る経常収支比率が類似団体平均を上回っているのは、繰出金が主な要因である。簡易水道、農業集落排水処理事業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施設の維持管理費等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原因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となり、負担となっている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。特別会計事業の自立した運営を図り、繰出金の縮減に努める。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97282</xdr:rowOff>
    </xdr:from>
    <xdr:to>
      <xdr:col>82</xdr:col>
      <xdr:colOff>107950</xdr:colOff>
      <xdr:row>57</xdr:row>
      <xdr:rowOff>129286</xdr:rowOff>
    </xdr:to>
    <xdr:cxnSp macro="">
      <xdr:nvCxnSpPr>
        <xdr:cNvPr id="242" name="直線コネクタ 241"/>
        <xdr:cNvCxnSpPr/>
      </xdr:nvCxnSpPr>
      <xdr:spPr>
        <a:xfrm flipV="1">
          <a:off x="15671800" y="98699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106443</xdr:rowOff>
    </xdr:from>
    <xdr:ext cx="762000" cy="259045"/>
    <xdr:sp macro="" textlink="">
      <xdr:nvSpPr>
        <xdr:cNvPr id="243" name="その他平均値テキスト"/>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129286</xdr:rowOff>
    </xdr:from>
    <xdr:to>
      <xdr:col>78</xdr:col>
      <xdr:colOff>69850</xdr:colOff>
      <xdr:row>57</xdr:row>
      <xdr:rowOff>161290</xdr:rowOff>
    </xdr:to>
    <xdr:cxnSp macro="">
      <xdr:nvCxnSpPr>
        <xdr:cNvPr id="245" name="直線コネクタ 244"/>
        <xdr:cNvCxnSpPr/>
      </xdr:nvCxnSpPr>
      <xdr:spPr>
        <a:xfrm flipV="1">
          <a:off x="14782800" y="99019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46" name="フローチャート: 判断 245"/>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47" name="テキスト ボックス 246"/>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42418</xdr:rowOff>
    </xdr:from>
    <xdr:to>
      <xdr:col>73</xdr:col>
      <xdr:colOff>180975</xdr:colOff>
      <xdr:row>57</xdr:row>
      <xdr:rowOff>161290</xdr:rowOff>
    </xdr:to>
    <xdr:cxnSp macro="">
      <xdr:nvCxnSpPr>
        <xdr:cNvPr id="248" name="直線コネクタ 247"/>
        <xdr:cNvCxnSpPr/>
      </xdr:nvCxnSpPr>
      <xdr:spPr>
        <a:xfrm>
          <a:off x="13893800" y="9472168"/>
          <a:ext cx="889000" cy="4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49" name="フローチャート: 判断 248"/>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0" name="テキスト ボックス 249"/>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42418</xdr:rowOff>
    </xdr:from>
    <xdr:to>
      <xdr:col>69</xdr:col>
      <xdr:colOff>92075</xdr:colOff>
      <xdr:row>58</xdr:row>
      <xdr:rowOff>53848</xdr:rowOff>
    </xdr:to>
    <xdr:cxnSp macro="">
      <xdr:nvCxnSpPr>
        <xdr:cNvPr id="251" name="直線コネクタ 250"/>
        <xdr:cNvCxnSpPr/>
      </xdr:nvCxnSpPr>
      <xdr:spPr>
        <a:xfrm flipV="1">
          <a:off x="13004800" y="9472168"/>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14478</xdr:rowOff>
    </xdr:from>
    <xdr:to>
      <xdr:col>69</xdr:col>
      <xdr:colOff>142875</xdr:colOff>
      <xdr:row>57</xdr:row>
      <xdr:rowOff>116078</xdr:rowOff>
    </xdr:to>
    <xdr:sp macro="" textlink="">
      <xdr:nvSpPr>
        <xdr:cNvPr id="252" name="フローチャート: 判断 251"/>
        <xdr:cNvSpPr/>
      </xdr:nvSpPr>
      <xdr:spPr>
        <a:xfrm>
          <a:off x="13843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100855</xdr:rowOff>
    </xdr:from>
    <xdr:ext cx="762000" cy="259045"/>
    <xdr:sp macro="" textlink="">
      <xdr:nvSpPr>
        <xdr:cNvPr id="253" name="テキスト ボックス 252"/>
        <xdr:cNvSpPr txBox="1"/>
      </xdr:nvSpPr>
      <xdr:spPr>
        <a:xfrm>
          <a:off x="13512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54" name="フローチャート: 判断 253"/>
        <xdr:cNvSpPr/>
      </xdr:nvSpPr>
      <xdr:spPr>
        <a:xfrm>
          <a:off x="12954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112539</xdr:rowOff>
    </xdr:from>
    <xdr:ext cx="762000" cy="259045"/>
    <xdr:sp macro="" textlink="">
      <xdr:nvSpPr>
        <xdr:cNvPr id="255" name="テキスト ボックス 254"/>
        <xdr:cNvSpPr txBox="1"/>
      </xdr:nvSpPr>
      <xdr:spPr>
        <a:xfrm>
          <a:off x="12623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46482</xdr:rowOff>
    </xdr:from>
    <xdr:to>
      <xdr:col>82</xdr:col>
      <xdr:colOff>158750</xdr:colOff>
      <xdr:row>57</xdr:row>
      <xdr:rowOff>148082</xdr:rowOff>
    </xdr:to>
    <xdr:sp macro="" textlink="">
      <xdr:nvSpPr>
        <xdr:cNvPr id="261" name="楕円 260"/>
        <xdr:cNvSpPr/>
      </xdr:nvSpPr>
      <xdr:spPr>
        <a:xfrm>
          <a:off x="164592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18559</xdr:rowOff>
    </xdr:from>
    <xdr:ext cx="762000" cy="259045"/>
    <xdr:sp macro="" textlink="">
      <xdr:nvSpPr>
        <xdr:cNvPr id="262" name="その他該当値テキスト"/>
        <xdr:cNvSpPr txBox="1"/>
      </xdr:nvSpPr>
      <xdr:spPr>
        <a:xfrm>
          <a:off x="165989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78486</xdr:rowOff>
    </xdr:from>
    <xdr:to>
      <xdr:col>78</xdr:col>
      <xdr:colOff>120650</xdr:colOff>
      <xdr:row>58</xdr:row>
      <xdr:rowOff>8636</xdr:rowOff>
    </xdr:to>
    <xdr:sp macro="" textlink="">
      <xdr:nvSpPr>
        <xdr:cNvPr id="263" name="楕円 262"/>
        <xdr:cNvSpPr/>
      </xdr:nvSpPr>
      <xdr:spPr>
        <a:xfrm>
          <a:off x="15621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164863</xdr:rowOff>
    </xdr:from>
    <xdr:ext cx="736600" cy="259045"/>
    <xdr:sp macro="" textlink="">
      <xdr:nvSpPr>
        <xdr:cNvPr id="264" name="テキスト ボックス 263"/>
        <xdr:cNvSpPr txBox="1"/>
      </xdr:nvSpPr>
      <xdr:spPr>
        <a:xfrm>
          <a:off x="15290800" y="993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5" name="楕円 264"/>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66" name="テキスト ボックス 265"/>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163068</xdr:rowOff>
    </xdr:from>
    <xdr:to>
      <xdr:col>69</xdr:col>
      <xdr:colOff>142875</xdr:colOff>
      <xdr:row>55</xdr:row>
      <xdr:rowOff>93218</xdr:rowOff>
    </xdr:to>
    <xdr:sp macro="" textlink="">
      <xdr:nvSpPr>
        <xdr:cNvPr id="267" name="楕円 266"/>
        <xdr:cNvSpPr/>
      </xdr:nvSpPr>
      <xdr:spPr>
        <a:xfrm>
          <a:off x="13843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103395</xdr:rowOff>
    </xdr:from>
    <xdr:ext cx="762000" cy="259045"/>
    <xdr:sp macro="" textlink="">
      <xdr:nvSpPr>
        <xdr:cNvPr id="268" name="テキスト ボックス 267"/>
        <xdr:cNvSpPr txBox="1"/>
      </xdr:nvSpPr>
      <xdr:spPr>
        <a:xfrm>
          <a:off x="13512800" y="91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xdr:rowOff>
    </xdr:from>
    <xdr:to>
      <xdr:col>65</xdr:col>
      <xdr:colOff>53975</xdr:colOff>
      <xdr:row>58</xdr:row>
      <xdr:rowOff>104648</xdr:rowOff>
    </xdr:to>
    <xdr:sp macro="" textlink="">
      <xdr:nvSpPr>
        <xdr:cNvPr id="269" name="楕円 268"/>
        <xdr:cNvSpPr/>
      </xdr:nvSpPr>
      <xdr:spPr>
        <a:xfrm>
          <a:off x="12954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89425</xdr:rowOff>
    </xdr:from>
    <xdr:ext cx="762000" cy="259045"/>
    <xdr:sp macro="" textlink="">
      <xdr:nvSpPr>
        <xdr:cNvPr id="270" name="テキスト ボックス 269"/>
        <xdr:cNvSpPr txBox="1"/>
      </xdr:nvSpPr>
      <xdr:spPr>
        <a:xfrm>
          <a:off x="12623800" y="100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補助費等その他に係る経常収支比率が類似団体平均を上回っているのは、一部事務組合等への負担金が多額となっているためである。今後は、補助金額等精査し、適正な支出を図る。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97282</xdr:rowOff>
    </xdr:to>
    <xdr:cxnSp macro="">
      <xdr:nvCxnSpPr>
        <xdr:cNvPr id="300" name="直線コネクタ 299"/>
        <xdr:cNvCxnSpPr/>
      </xdr:nvCxnSpPr>
      <xdr:spPr>
        <a:xfrm flipV="1">
          <a:off x="15671800" y="639064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97282</xdr:rowOff>
    </xdr:from>
    <xdr:to>
      <xdr:col>78</xdr:col>
      <xdr:colOff>69850</xdr:colOff>
      <xdr:row>37</xdr:row>
      <xdr:rowOff>124714</xdr:rowOff>
    </xdr:to>
    <xdr:cxnSp macro="">
      <xdr:nvCxnSpPr>
        <xdr:cNvPr id="303" name="直線コネクタ 302"/>
        <xdr:cNvCxnSpPr/>
      </xdr:nvCxnSpPr>
      <xdr:spPr>
        <a:xfrm flipV="1">
          <a:off x="14782800" y="64409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5" name="テキスト ボックス 304"/>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124714</xdr:rowOff>
    </xdr:to>
    <xdr:cxnSp macro="">
      <xdr:nvCxnSpPr>
        <xdr:cNvPr id="306" name="直線コネクタ 305"/>
        <xdr:cNvCxnSpPr/>
      </xdr:nvCxnSpPr>
      <xdr:spPr>
        <a:xfrm>
          <a:off x="13893800" y="64592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7" name="フローチャート: 判断 306"/>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8" name="テキスト ボックス 307"/>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115570</xdr:rowOff>
    </xdr:to>
    <xdr:cxnSp macro="">
      <xdr:nvCxnSpPr>
        <xdr:cNvPr id="309" name="直線コネクタ 308"/>
        <xdr:cNvCxnSpPr/>
      </xdr:nvCxnSpPr>
      <xdr:spPr>
        <a:xfrm>
          <a:off x="13004800" y="6445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0" name="フローチャート: 判断 309"/>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1" name="テキスト ボックス 310"/>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2" name="フローチャート: 判断 311"/>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3" name="テキスト ボックス 312"/>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9" name="楕円 318"/>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0"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21" name="楕円 320"/>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22" name="テキスト ボックス 321"/>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23" name="楕円 322"/>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24" name="テキスト ボックス 323"/>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25" name="楕円 324"/>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26" name="テキスト ボックス 325"/>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27" name="楕円 326"/>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28" name="テキスト ボックス 327"/>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公債費に係る経常収支比率は昨年度に比べ、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元利償還金は増加しているが全体額が増えているため比率は減少した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今後、公共施設の更新に財源が必要となる見込みなので、適正な借入を行い、将来負担を抑制するよう努める。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115570</xdr:rowOff>
    </xdr:to>
    <xdr:cxnSp macro="">
      <xdr:nvCxnSpPr>
        <xdr:cNvPr id="360" name="直線コネクタ 359"/>
        <xdr:cNvCxnSpPr/>
      </xdr:nvCxnSpPr>
      <xdr:spPr>
        <a:xfrm flipV="1">
          <a:off x="3987800" y="12951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1"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100330</xdr:rowOff>
    </xdr:from>
    <xdr:to>
      <xdr:col>19</xdr:col>
      <xdr:colOff>187325</xdr:colOff>
      <xdr:row>75</xdr:row>
      <xdr:rowOff>115570</xdr:rowOff>
    </xdr:to>
    <xdr:cxnSp macro="">
      <xdr:nvCxnSpPr>
        <xdr:cNvPr id="363" name="直線コネクタ 362"/>
        <xdr:cNvCxnSpPr/>
      </xdr:nvCxnSpPr>
      <xdr:spPr>
        <a:xfrm>
          <a:off x="3098800" y="12959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57150</xdr:rowOff>
    </xdr:from>
    <xdr:to>
      <xdr:col>20</xdr:col>
      <xdr:colOff>38100</xdr:colOff>
      <xdr:row>76</xdr:row>
      <xdr:rowOff>158750</xdr:rowOff>
    </xdr:to>
    <xdr:sp macro="" textlink="">
      <xdr:nvSpPr>
        <xdr:cNvPr id="364" name="フローチャート: 判断 363"/>
        <xdr:cNvSpPr/>
      </xdr:nvSpPr>
      <xdr:spPr>
        <a:xfrm>
          <a:off x="3937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143527</xdr:rowOff>
    </xdr:from>
    <xdr:ext cx="736600" cy="259045"/>
    <xdr:sp macro="" textlink="">
      <xdr:nvSpPr>
        <xdr:cNvPr id="365" name="テキスト ボックス 364"/>
        <xdr:cNvSpPr txBox="1"/>
      </xdr:nvSpPr>
      <xdr:spPr>
        <a:xfrm>
          <a:off x="3606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100330</xdr:rowOff>
    </xdr:from>
    <xdr:to>
      <xdr:col>15</xdr:col>
      <xdr:colOff>98425</xdr:colOff>
      <xdr:row>75</xdr:row>
      <xdr:rowOff>104140</xdr:rowOff>
    </xdr:to>
    <xdr:cxnSp macro="">
      <xdr:nvCxnSpPr>
        <xdr:cNvPr id="366" name="直線コネクタ 365"/>
        <xdr:cNvCxnSpPr/>
      </xdr:nvCxnSpPr>
      <xdr:spPr>
        <a:xfrm flipV="1">
          <a:off x="2209800" y="12959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7" name="フローチャート: 判断 366"/>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113047</xdr:rowOff>
    </xdr:from>
    <xdr:ext cx="762000" cy="259045"/>
    <xdr:sp macro="" textlink="">
      <xdr:nvSpPr>
        <xdr:cNvPr id="368" name="テキスト ボックス 367"/>
        <xdr:cNvSpPr txBox="1"/>
      </xdr:nvSpPr>
      <xdr:spPr>
        <a:xfrm>
          <a:off x="2717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75</xdr:row>
      <xdr:rowOff>104140</xdr:rowOff>
    </xdr:to>
    <xdr:cxnSp macro="">
      <xdr:nvCxnSpPr>
        <xdr:cNvPr id="369" name="直線コネクタ 368"/>
        <xdr:cNvCxnSpPr/>
      </xdr:nvCxnSpPr>
      <xdr:spPr>
        <a:xfrm>
          <a:off x="1320800" y="129362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xdr:rowOff>
    </xdr:from>
    <xdr:to>
      <xdr:col>11</xdr:col>
      <xdr:colOff>60325</xdr:colOff>
      <xdr:row>76</xdr:row>
      <xdr:rowOff>113030</xdr:rowOff>
    </xdr:to>
    <xdr:sp macro="" textlink="">
      <xdr:nvSpPr>
        <xdr:cNvPr id="370" name="フローチャート: 判断 369"/>
        <xdr:cNvSpPr/>
      </xdr:nvSpPr>
      <xdr:spPr>
        <a:xfrm>
          <a:off x="2159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97807</xdr:rowOff>
    </xdr:from>
    <xdr:ext cx="762000" cy="259045"/>
    <xdr:sp macro="" textlink="">
      <xdr:nvSpPr>
        <xdr:cNvPr id="371" name="テキスト ボックス 370"/>
        <xdr:cNvSpPr txBox="1"/>
      </xdr:nvSpPr>
      <xdr:spPr>
        <a:xfrm>
          <a:off x="1828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19050</xdr:rowOff>
    </xdr:from>
    <xdr:to>
      <xdr:col>6</xdr:col>
      <xdr:colOff>171450</xdr:colOff>
      <xdr:row>76</xdr:row>
      <xdr:rowOff>120650</xdr:rowOff>
    </xdr:to>
    <xdr:sp macro="" textlink="">
      <xdr:nvSpPr>
        <xdr:cNvPr id="372" name="フローチャート: 判断 371"/>
        <xdr:cNvSpPr/>
      </xdr:nvSpPr>
      <xdr:spPr>
        <a:xfrm>
          <a:off x="1270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105427</xdr:rowOff>
    </xdr:from>
    <xdr:ext cx="762000" cy="259045"/>
    <xdr:sp macro="" textlink="">
      <xdr:nvSpPr>
        <xdr:cNvPr id="373" name="テキスト ボックス 372"/>
        <xdr:cNvSpPr txBox="1"/>
      </xdr:nvSpPr>
      <xdr:spPr>
        <a:xfrm>
          <a:off x="939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79" name="楕円 378"/>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80"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81" name="楕円 380"/>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82" name="テキスト ボックス 381"/>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49530</xdr:rowOff>
    </xdr:from>
    <xdr:to>
      <xdr:col>15</xdr:col>
      <xdr:colOff>149225</xdr:colOff>
      <xdr:row>75</xdr:row>
      <xdr:rowOff>151130</xdr:rowOff>
    </xdr:to>
    <xdr:sp macro="" textlink="">
      <xdr:nvSpPr>
        <xdr:cNvPr id="383" name="楕円 382"/>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161307</xdr:rowOff>
    </xdr:from>
    <xdr:ext cx="762000" cy="259045"/>
    <xdr:sp macro="" textlink="">
      <xdr:nvSpPr>
        <xdr:cNvPr id="384" name="テキスト ボックス 383"/>
        <xdr:cNvSpPr txBox="1"/>
      </xdr:nvSpPr>
      <xdr:spPr>
        <a:xfrm>
          <a:off x="2717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53340</xdr:rowOff>
    </xdr:from>
    <xdr:to>
      <xdr:col>11</xdr:col>
      <xdr:colOff>60325</xdr:colOff>
      <xdr:row>75</xdr:row>
      <xdr:rowOff>154939</xdr:rowOff>
    </xdr:to>
    <xdr:sp macro="" textlink="">
      <xdr:nvSpPr>
        <xdr:cNvPr id="385" name="楕円 384"/>
        <xdr:cNvSpPr/>
      </xdr:nvSpPr>
      <xdr:spPr>
        <a:xfrm>
          <a:off x="2159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165117</xdr:rowOff>
    </xdr:from>
    <xdr:ext cx="762000" cy="259045"/>
    <xdr:sp macro="" textlink="">
      <xdr:nvSpPr>
        <xdr:cNvPr id="386" name="テキスト ボックス 385"/>
        <xdr:cNvSpPr txBox="1"/>
      </xdr:nvSpPr>
      <xdr:spPr>
        <a:xfrm>
          <a:off x="1828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26670</xdr:rowOff>
    </xdr:from>
    <xdr:to>
      <xdr:col>6</xdr:col>
      <xdr:colOff>171450</xdr:colOff>
      <xdr:row>75</xdr:row>
      <xdr:rowOff>128270</xdr:rowOff>
    </xdr:to>
    <xdr:sp macro="" textlink="">
      <xdr:nvSpPr>
        <xdr:cNvPr id="387" name="楕円 386"/>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138447</xdr:rowOff>
    </xdr:from>
    <xdr:ext cx="762000" cy="259045"/>
    <xdr:sp macro="" textlink="">
      <xdr:nvSpPr>
        <xdr:cNvPr id="388" name="テキスト ボックス 387"/>
        <xdr:cNvSpPr txBox="1"/>
      </xdr:nvSpPr>
      <xdr:spPr>
        <a:xfrm>
          <a:off x="939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公債費以外の経常収支比率の内訳は人件費</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％となっており比率の大半を占めている。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支出、</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繰出金の削減を図り、比率の下降に努める。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107950</xdr:rowOff>
    </xdr:from>
    <xdr:to>
      <xdr:col>82</xdr:col>
      <xdr:colOff>107950</xdr:colOff>
      <xdr:row>78</xdr:row>
      <xdr:rowOff>138430</xdr:rowOff>
    </xdr:to>
    <xdr:cxnSp macro="">
      <xdr:nvCxnSpPr>
        <xdr:cNvPr id="421" name="直線コネクタ 420"/>
        <xdr:cNvCxnSpPr/>
      </xdr:nvCxnSpPr>
      <xdr:spPr>
        <a:xfrm flipV="1">
          <a:off x="15671800" y="134810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88916</xdr:rowOff>
    </xdr:from>
    <xdr:ext cx="762000" cy="259045"/>
    <xdr:sp macro="" textlink="">
      <xdr:nvSpPr>
        <xdr:cNvPr id="422" name="公債費以外平均値テキスト"/>
        <xdr:cNvSpPr txBox="1"/>
      </xdr:nvSpPr>
      <xdr:spPr>
        <a:xfrm>
          <a:off x="16598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138430</xdr:rowOff>
    </xdr:from>
    <xdr:to>
      <xdr:col>78</xdr:col>
      <xdr:colOff>69850</xdr:colOff>
      <xdr:row>79</xdr:row>
      <xdr:rowOff>12700</xdr:rowOff>
    </xdr:to>
    <xdr:cxnSp macro="">
      <xdr:nvCxnSpPr>
        <xdr:cNvPr id="424" name="直線コネクタ 423"/>
        <xdr:cNvCxnSpPr/>
      </xdr:nvCxnSpPr>
      <xdr:spPr>
        <a:xfrm flipV="1">
          <a:off x="14782800" y="135115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102870</xdr:rowOff>
    </xdr:from>
    <xdr:to>
      <xdr:col>78</xdr:col>
      <xdr:colOff>120650</xdr:colOff>
      <xdr:row>78</xdr:row>
      <xdr:rowOff>33020</xdr:rowOff>
    </xdr:to>
    <xdr:sp macro="" textlink="">
      <xdr:nvSpPr>
        <xdr:cNvPr id="425" name="フローチャート: 判断 424"/>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43197</xdr:rowOff>
    </xdr:from>
    <xdr:ext cx="736600" cy="259045"/>
    <xdr:sp macro="" textlink="">
      <xdr:nvSpPr>
        <xdr:cNvPr id="426" name="テキスト ボックス 425"/>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5080</xdr:rowOff>
    </xdr:from>
    <xdr:to>
      <xdr:col>73</xdr:col>
      <xdr:colOff>180975</xdr:colOff>
      <xdr:row>79</xdr:row>
      <xdr:rowOff>12700</xdr:rowOff>
    </xdr:to>
    <xdr:cxnSp macro="">
      <xdr:nvCxnSpPr>
        <xdr:cNvPr id="427" name="直線コネクタ 426"/>
        <xdr:cNvCxnSpPr/>
      </xdr:nvCxnSpPr>
      <xdr:spPr>
        <a:xfrm>
          <a:off x="13893800" y="1337818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91439</xdr:rowOff>
    </xdr:from>
    <xdr:to>
      <xdr:col>74</xdr:col>
      <xdr:colOff>31750</xdr:colOff>
      <xdr:row>78</xdr:row>
      <xdr:rowOff>21589</xdr:rowOff>
    </xdr:to>
    <xdr:sp macro="" textlink="">
      <xdr:nvSpPr>
        <xdr:cNvPr id="428" name="フローチャート: 判断 427"/>
        <xdr:cNvSpPr/>
      </xdr:nvSpPr>
      <xdr:spPr>
        <a:xfrm>
          <a:off x="14732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31766</xdr:rowOff>
    </xdr:from>
    <xdr:ext cx="762000" cy="259045"/>
    <xdr:sp macro="" textlink="">
      <xdr:nvSpPr>
        <xdr:cNvPr id="429" name="テキスト ボックス 428"/>
        <xdr:cNvSpPr txBox="1"/>
      </xdr:nvSpPr>
      <xdr:spPr>
        <a:xfrm>
          <a:off x="144018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xdr:rowOff>
    </xdr:from>
    <xdr:to>
      <xdr:col>69</xdr:col>
      <xdr:colOff>92075</xdr:colOff>
      <xdr:row>78</xdr:row>
      <xdr:rowOff>96520</xdr:rowOff>
    </xdr:to>
    <xdr:cxnSp macro="">
      <xdr:nvCxnSpPr>
        <xdr:cNvPr id="430" name="直線コネクタ 429"/>
        <xdr:cNvCxnSpPr/>
      </xdr:nvCxnSpPr>
      <xdr:spPr>
        <a:xfrm flipV="1">
          <a:off x="13004800" y="1337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80011</xdr:rowOff>
    </xdr:from>
    <xdr:to>
      <xdr:col>69</xdr:col>
      <xdr:colOff>142875</xdr:colOff>
      <xdr:row>78</xdr:row>
      <xdr:rowOff>10161</xdr:rowOff>
    </xdr:to>
    <xdr:sp macro="" textlink="">
      <xdr:nvSpPr>
        <xdr:cNvPr id="431" name="フローチャート: 判断 430"/>
        <xdr:cNvSpPr/>
      </xdr:nvSpPr>
      <xdr:spPr>
        <a:xfrm>
          <a:off x="13843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20338</xdr:rowOff>
    </xdr:from>
    <xdr:ext cx="762000" cy="259045"/>
    <xdr:sp macro="" textlink="">
      <xdr:nvSpPr>
        <xdr:cNvPr id="432" name="テキスト ボックス 431"/>
        <xdr:cNvSpPr txBox="1"/>
      </xdr:nvSpPr>
      <xdr:spPr>
        <a:xfrm>
          <a:off x="13512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33" name="フローチャート: 判断 432"/>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34" name="テキスト ボックス 433"/>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57150</xdr:rowOff>
    </xdr:from>
    <xdr:to>
      <xdr:col>82</xdr:col>
      <xdr:colOff>158750</xdr:colOff>
      <xdr:row>78</xdr:row>
      <xdr:rowOff>158750</xdr:rowOff>
    </xdr:to>
    <xdr:sp macro="" textlink="">
      <xdr:nvSpPr>
        <xdr:cNvPr id="440" name="楕円 439"/>
        <xdr:cNvSpPr/>
      </xdr:nvSpPr>
      <xdr:spPr>
        <a:xfrm>
          <a:off x="164592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29227</xdr:rowOff>
    </xdr:from>
    <xdr:ext cx="762000" cy="259045"/>
    <xdr:sp macro="" textlink="">
      <xdr:nvSpPr>
        <xdr:cNvPr id="441" name="公債費以外該当値テキスト"/>
        <xdr:cNvSpPr txBox="1"/>
      </xdr:nvSpPr>
      <xdr:spPr>
        <a:xfrm>
          <a:off x="165989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87630</xdr:rowOff>
    </xdr:from>
    <xdr:to>
      <xdr:col>78</xdr:col>
      <xdr:colOff>120650</xdr:colOff>
      <xdr:row>79</xdr:row>
      <xdr:rowOff>17780</xdr:rowOff>
    </xdr:to>
    <xdr:sp macro="" textlink="">
      <xdr:nvSpPr>
        <xdr:cNvPr id="442" name="楕円 441"/>
        <xdr:cNvSpPr/>
      </xdr:nvSpPr>
      <xdr:spPr>
        <a:xfrm>
          <a:off x="15621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43" name="テキスト ボックス 442"/>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133350</xdr:rowOff>
    </xdr:from>
    <xdr:to>
      <xdr:col>74</xdr:col>
      <xdr:colOff>31750</xdr:colOff>
      <xdr:row>79</xdr:row>
      <xdr:rowOff>63500</xdr:rowOff>
    </xdr:to>
    <xdr:sp macro="" textlink="">
      <xdr:nvSpPr>
        <xdr:cNvPr id="444" name="楕円 443"/>
        <xdr:cNvSpPr/>
      </xdr:nvSpPr>
      <xdr:spPr>
        <a:xfrm>
          <a:off x="14732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48277</xdr:rowOff>
    </xdr:from>
    <xdr:ext cx="762000" cy="259045"/>
    <xdr:sp macro="" textlink="">
      <xdr:nvSpPr>
        <xdr:cNvPr id="445" name="テキスト ボックス 444"/>
        <xdr:cNvSpPr txBox="1"/>
      </xdr:nvSpPr>
      <xdr:spPr>
        <a:xfrm>
          <a:off x="14401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125730</xdr:rowOff>
    </xdr:from>
    <xdr:to>
      <xdr:col>69</xdr:col>
      <xdr:colOff>142875</xdr:colOff>
      <xdr:row>78</xdr:row>
      <xdr:rowOff>55880</xdr:rowOff>
    </xdr:to>
    <xdr:sp macro="" textlink="">
      <xdr:nvSpPr>
        <xdr:cNvPr id="446" name="楕円 445"/>
        <xdr:cNvSpPr/>
      </xdr:nvSpPr>
      <xdr:spPr>
        <a:xfrm>
          <a:off x="13843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40657</xdr:rowOff>
    </xdr:from>
    <xdr:ext cx="762000" cy="259045"/>
    <xdr:sp macro="" textlink="">
      <xdr:nvSpPr>
        <xdr:cNvPr id="447" name="テキスト ボックス 446"/>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45720</xdr:rowOff>
    </xdr:from>
    <xdr:to>
      <xdr:col>65</xdr:col>
      <xdr:colOff>53975</xdr:colOff>
      <xdr:row>78</xdr:row>
      <xdr:rowOff>147320</xdr:rowOff>
    </xdr:to>
    <xdr:sp macro="" textlink="">
      <xdr:nvSpPr>
        <xdr:cNvPr id="448" name="楕円 447"/>
        <xdr:cNvSpPr/>
      </xdr:nvSpPr>
      <xdr:spPr>
        <a:xfrm>
          <a:off x="12954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132097</xdr:rowOff>
    </xdr:from>
    <xdr:ext cx="762000" cy="259045"/>
    <xdr:sp macro="" textlink="">
      <xdr:nvSpPr>
        <xdr:cNvPr id="449" name="テキスト ボックス 448"/>
        <xdr:cNvSpPr txBox="1"/>
      </xdr:nvSpPr>
      <xdr:spPr>
        <a:xfrm>
          <a:off x="12623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114197</xdr:rowOff>
    </xdr:from>
    <xdr:to>
      <xdr:col>29</xdr:col>
      <xdr:colOff>127000</xdr:colOff>
      <xdr:row>18</xdr:row>
      <xdr:rowOff>32068</xdr:rowOff>
    </xdr:to>
    <xdr:cxnSp macro="">
      <xdr:nvCxnSpPr>
        <xdr:cNvPr id="42" name="直線コネクタ 41"/>
        <xdr:cNvCxnSpPr/>
      </xdr:nvCxnSpPr>
      <xdr:spPr bwMode="auto">
        <a:xfrm flipV="1">
          <a:off x="5651500" y="2047772"/>
          <a:ext cx="0" cy="11180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42245</xdr:rowOff>
    </xdr:from>
    <xdr:ext cx="762000" cy="259045"/>
    <xdr:sp macro="" textlink="">
      <xdr:nvSpPr>
        <xdr:cNvPr id="43" name="人口1人当たり決算額の推移最小値テキスト130"/>
        <xdr:cNvSpPr txBox="1"/>
      </xdr:nvSpPr>
      <xdr:spPr>
        <a:xfrm>
          <a:off x="5740400" y="317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32068</xdr:rowOff>
    </xdr:from>
    <xdr:to>
      <xdr:col>30</xdr:col>
      <xdr:colOff>25400</xdr:colOff>
      <xdr:row>18</xdr:row>
      <xdr:rowOff>32068</xdr:rowOff>
    </xdr:to>
    <xdr:cxnSp macro="">
      <xdr:nvCxnSpPr>
        <xdr:cNvPr id="44" name="直線コネクタ 43"/>
        <xdr:cNvCxnSpPr/>
      </xdr:nvCxnSpPr>
      <xdr:spPr bwMode="auto">
        <a:xfrm>
          <a:off x="5562600" y="3165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29124</xdr:rowOff>
    </xdr:from>
    <xdr:ext cx="762000" cy="259045"/>
    <xdr:sp macro="" textlink="">
      <xdr:nvSpPr>
        <xdr:cNvPr id="45" name="人口1人当たり決算額の推移最大値テキスト130"/>
        <xdr:cNvSpPr txBox="1"/>
      </xdr:nvSpPr>
      <xdr:spPr>
        <a:xfrm>
          <a:off x="5740400" y="179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114197</xdr:rowOff>
    </xdr:from>
    <xdr:to>
      <xdr:col>30</xdr:col>
      <xdr:colOff>25400</xdr:colOff>
      <xdr:row>11</xdr:row>
      <xdr:rowOff>114197</xdr:rowOff>
    </xdr:to>
    <xdr:cxnSp macro="">
      <xdr:nvCxnSpPr>
        <xdr:cNvPr id="46" name="直線コネクタ 45"/>
        <xdr:cNvCxnSpPr/>
      </xdr:nvCxnSpPr>
      <xdr:spPr bwMode="auto">
        <a:xfrm>
          <a:off x="5562600" y="2047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32068</xdr:rowOff>
    </xdr:from>
    <xdr:to>
      <xdr:col>29</xdr:col>
      <xdr:colOff>127000</xdr:colOff>
      <xdr:row>18</xdr:row>
      <xdr:rowOff>39068</xdr:rowOff>
    </xdr:to>
    <xdr:cxnSp macro="">
      <xdr:nvCxnSpPr>
        <xdr:cNvPr id="47" name="直線コネクタ 46"/>
        <xdr:cNvCxnSpPr/>
      </xdr:nvCxnSpPr>
      <xdr:spPr bwMode="auto">
        <a:xfrm flipV="1">
          <a:off x="5003800" y="3165793"/>
          <a:ext cx="647700" cy="7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141527</xdr:rowOff>
    </xdr:from>
    <xdr:ext cx="762000" cy="259045"/>
    <xdr:sp macro="" textlink="">
      <xdr:nvSpPr>
        <xdr:cNvPr id="48" name="人口1人当たり決算額の推移平均値テキスト130"/>
        <xdr:cNvSpPr txBox="1"/>
      </xdr:nvSpPr>
      <xdr:spPr>
        <a:xfrm>
          <a:off x="5740400" y="276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125000</xdr:rowOff>
    </xdr:from>
    <xdr:to>
      <xdr:col>29</xdr:col>
      <xdr:colOff>177800</xdr:colOff>
      <xdr:row>17</xdr:row>
      <xdr:rowOff>55150</xdr:rowOff>
    </xdr:to>
    <xdr:sp macro="" textlink="">
      <xdr:nvSpPr>
        <xdr:cNvPr id="49" name="フローチャート: 判断 48"/>
        <xdr:cNvSpPr/>
      </xdr:nvSpPr>
      <xdr:spPr bwMode="auto">
        <a:xfrm>
          <a:off x="56007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39068</xdr:rowOff>
    </xdr:from>
    <xdr:to>
      <xdr:col>26</xdr:col>
      <xdr:colOff>50800</xdr:colOff>
      <xdr:row>18</xdr:row>
      <xdr:rowOff>46424</xdr:rowOff>
    </xdr:to>
    <xdr:cxnSp macro="">
      <xdr:nvCxnSpPr>
        <xdr:cNvPr id="50" name="直線コネクタ 49"/>
        <xdr:cNvCxnSpPr/>
      </xdr:nvCxnSpPr>
      <xdr:spPr bwMode="auto">
        <a:xfrm flipV="1">
          <a:off x="4305300" y="3172793"/>
          <a:ext cx="698500" cy="7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142088</xdr:rowOff>
    </xdr:from>
    <xdr:to>
      <xdr:col>26</xdr:col>
      <xdr:colOff>101600</xdr:colOff>
      <xdr:row>18</xdr:row>
      <xdr:rowOff>72238</xdr:rowOff>
    </xdr:to>
    <xdr:sp macro="" textlink="">
      <xdr:nvSpPr>
        <xdr:cNvPr id="51" name="フローチャート: 判断 50"/>
        <xdr:cNvSpPr/>
      </xdr:nvSpPr>
      <xdr:spPr bwMode="auto">
        <a:xfrm>
          <a:off x="4953000" y="31043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82415</xdr:rowOff>
    </xdr:from>
    <xdr:ext cx="736600" cy="259045"/>
    <xdr:sp macro="" textlink="">
      <xdr:nvSpPr>
        <xdr:cNvPr id="52" name="テキスト ボックス 51"/>
        <xdr:cNvSpPr txBox="1"/>
      </xdr:nvSpPr>
      <xdr:spPr>
        <a:xfrm>
          <a:off x="4622800" y="2873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46424</xdr:rowOff>
    </xdr:from>
    <xdr:to>
      <xdr:col>22</xdr:col>
      <xdr:colOff>114300</xdr:colOff>
      <xdr:row>18</xdr:row>
      <xdr:rowOff>51835</xdr:rowOff>
    </xdr:to>
    <xdr:cxnSp macro="">
      <xdr:nvCxnSpPr>
        <xdr:cNvPr id="53" name="直線コネクタ 52"/>
        <xdr:cNvCxnSpPr/>
      </xdr:nvCxnSpPr>
      <xdr:spPr bwMode="auto">
        <a:xfrm flipV="1">
          <a:off x="3606800" y="3180149"/>
          <a:ext cx="698500" cy="5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159007</xdr:rowOff>
    </xdr:from>
    <xdr:to>
      <xdr:col>22</xdr:col>
      <xdr:colOff>165100</xdr:colOff>
      <xdr:row>18</xdr:row>
      <xdr:rowOff>89157</xdr:rowOff>
    </xdr:to>
    <xdr:sp macro="" textlink="">
      <xdr:nvSpPr>
        <xdr:cNvPr id="54" name="フローチャート: 判断 53"/>
        <xdr:cNvSpPr/>
      </xdr:nvSpPr>
      <xdr:spPr bwMode="auto">
        <a:xfrm>
          <a:off x="4254500" y="312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99334</xdr:rowOff>
    </xdr:from>
    <xdr:ext cx="762000" cy="259045"/>
    <xdr:sp macro="" textlink="">
      <xdr:nvSpPr>
        <xdr:cNvPr id="55" name="テキスト ボックス 54"/>
        <xdr:cNvSpPr txBox="1"/>
      </xdr:nvSpPr>
      <xdr:spPr>
        <a:xfrm>
          <a:off x="3924300" y="289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51835</xdr:rowOff>
    </xdr:from>
    <xdr:to>
      <xdr:col>18</xdr:col>
      <xdr:colOff>177800</xdr:colOff>
      <xdr:row>18</xdr:row>
      <xdr:rowOff>64705</xdr:rowOff>
    </xdr:to>
    <xdr:cxnSp macro="">
      <xdr:nvCxnSpPr>
        <xdr:cNvPr id="56" name="直線コネクタ 55"/>
        <xdr:cNvCxnSpPr/>
      </xdr:nvCxnSpPr>
      <xdr:spPr bwMode="auto">
        <a:xfrm flipV="1">
          <a:off x="2908300" y="3185560"/>
          <a:ext cx="698500" cy="12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162047</xdr:rowOff>
    </xdr:from>
    <xdr:to>
      <xdr:col>19</xdr:col>
      <xdr:colOff>38100</xdr:colOff>
      <xdr:row>18</xdr:row>
      <xdr:rowOff>92197</xdr:rowOff>
    </xdr:to>
    <xdr:sp macro="" textlink="">
      <xdr:nvSpPr>
        <xdr:cNvPr id="57" name="フローチャート: 判断 56"/>
        <xdr:cNvSpPr/>
      </xdr:nvSpPr>
      <xdr:spPr bwMode="auto">
        <a:xfrm>
          <a:off x="3556000" y="3124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102374</xdr:rowOff>
    </xdr:from>
    <xdr:ext cx="762000" cy="259045"/>
    <xdr:sp macro="" textlink="">
      <xdr:nvSpPr>
        <xdr:cNvPr id="58" name="テキスト ボックス 57"/>
        <xdr:cNvSpPr txBox="1"/>
      </xdr:nvSpPr>
      <xdr:spPr>
        <a:xfrm>
          <a:off x="3225800" y="289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163428</xdr:rowOff>
    </xdr:from>
    <xdr:to>
      <xdr:col>15</xdr:col>
      <xdr:colOff>101600</xdr:colOff>
      <xdr:row>18</xdr:row>
      <xdr:rowOff>93578</xdr:rowOff>
    </xdr:to>
    <xdr:sp macro="" textlink="">
      <xdr:nvSpPr>
        <xdr:cNvPr id="59" name="フローチャート: 判断 58"/>
        <xdr:cNvSpPr/>
      </xdr:nvSpPr>
      <xdr:spPr bwMode="auto">
        <a:xfrm>
          <a:off x="2857500" y="31257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103755</xdr:rowOff>
    </xdr:from>
    <xdr:ext cx="762000" cy="259045"/>
    <xdr:sp macro="" textlink="">
      <xdr:nvSpPr>
        <xdr:cNvPr id="60" name="テキスト ボックス 59"/>
        <xdr:cNvSpPr txBox="1"/>
      </xdr:nvSpPr>
      <xdr:spPr>
        <a:xfrm>
          <a:off x="2527300" y="289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152718</xdr:rowOff>
    </xdr:from>
    <xdr:to>
      <xdr:col>29</xdr:col>
      <xdr:colOff>177800</xdr:colOff>
      <xdr:row>18</xdr:row>
      <xdr:rowOff>82868</xdr:rowOff>
    </xdr:to>
    <xdr:sp macro="" textlink="">
      <xdr:nvSpPr>
        <xdr:cNvPr id="66" name="楕円 65"/>
        <xdr:cNvSpPr/>
      </xdr:nvSpPr>
      <xdr:spPr bwMode="auto">
        <a:xfrm>
          <a:off x="5600700" y="3114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61295</xdr:rowOff>
    </xdr:from>
    <xdr:ext cx="762000" cy="259045"/>
    <xdr:sp macro="" textlink="">
      <xdr:nvSpPr>
        <xdr:cNvPr id="67" name="人口1人当たり決算額の推移該当値テキスト130"/>
        <xdr:cNvSpPr txBox="1"/>
      </xdr:nvSpPr>
      <xdr:spPr>
        <a:xfrm>
          <a:off x="5740400" y="302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159718</xdr:rowOff>
    </xdr:from>
    <xdr:to>
      <xdr:col>26</xdr:col>
      <xdr:colOff>101600</xdr:colOff>
      <xdr:row>18</xdr:row>
      <xdr:rowOff>89868</xdr:rowOff>
    </xdr:to>
    <xdr:sp macro="" textlink="">
      <xdr:nvSpPr>
        <xdr:cNvPr id="68" name="楕円 67"/>
        <xdr:cNvSpPr/>
      </xdr:nvSpPr>
      <xdr:spPr bwMode="auto">
        <a:xfrm>
          <a:off x="4953000" y="3121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74644</xdr:rowOff>
    </xdr:from>
    <xdr:ext cx="736600" cy="259045"/>
    <xdr:sp macro="" textlink="">
      <xdr:nvSpPr>
        <xdr:cNvPr id="69" name="テキスト ボックス 68"/>
        <xdr:cNvSpPr txBox="1"/>
      </xdr:nvSpPr>
      <xdr:spPr>
        <a:xfrm>
          <a:off x="4622800" y="320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167074</xdr:rowOff>
    </xdr:from>
    <xdr:to>
      <xdr:col>22</xdr:col>
      <xdr:colOff>165100</xdr:colOff>
      <xdr:row>18</xdr:row>
      <xdr:rowOff>97224</xdr:rowOff>
    </xdr:to>
    <xdr:sp macro="" textlink="">
      <xdr:nvSpPr>
        <xdr:cNvPr id="70" name="楕円 69"/>
        <xdr:cNvSpPr/>
      </xdr:nvSpPr>
      <xdr:spPr bwMode="auto">
        <a:xfrm>
          <a:off x="4254500" y="312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82001</xdr:rowOff>
    </xdr:from>
    <xdr:ext cx="762000" cy="259045"/>
    <xdr:sp macro="" textlink="">
      <xdr:nvSpPr>
        <xdr:cNvPr id="71" name="テキスト ボックス 70"/>
        <xdr:cNvSpPr txBox="1"/>
      </xdr:nvSpPr>
      <xdr:spPr>
        <a:xfrm>
          <a:off x="3924300" y="321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1035</xdr:rowOff>
    </xdr:from>
    <xdr:to>
      <xdr:col>19</xdr:col>
      <xdr:colOff>38100</xdr:colOff>
      <xdr:row>18</xdr:row>
      <xdr:rowOff>102635</xdr:rowOff>
    </xdr:to>
    <xdr:sp macro="" textlink="">
      <xdr:nvSpPr>
        <xdr:cNvPr id="72" name="楕円 71"/>
        <xdr:cNvSpPr/>
      </xdr:nvSpPr>
      <xdr:spPr bwMode="auto">
        <a:xfrm>
          <a:off x="3556000" y="3134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87412</xdr:rowOff>
    </xdr:from>
    <xdr:ext cx="762000" cy="259045"/>
    <xdr:sp macro="" textlink="">
      <xdr:nvSpPr>
        <xdr:cNvPr id="73" name="テキスト ボックス 72"/>
        <xdr:cNvSpPr txBox="1"/>
      </xdr:nvSpPr>
      <xdr:spPr>
        <a:xfrm>
          <a:off x="3225800" y="322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13905</xdr:rowOff>
    </xdr:from>
    <xdr:to>
      <xdr:col>15</xdr:col>
      <xdr:colOff>101600</xdr:colOff>
      <xdr:row>18</xdr:row>
      <xdr:rowOff>115505</xdr:rowOff>
    </xdr:to>
    <xdr:sp macro="" textlink="">
      <xdr:nvSpPr>
        <xdr:cNvPr id="74" name="楕円 73"/>
        <xdr:cNvSpPr/>
      </xdr:nvSpPr>
      <xdr:spPr bwMode="auto">
        <a:xfrm>
          <a:off x="2857500" y="3147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100282</xdr:rowOff>
    </xdr:from>
    <xdr:ext cx="762000" cy="259045"/>
    <xdr:sp macro="" textlink="">
      <xdr:nvSpPr>
        <xdr:cNvPr id="75" name="テキスト ボックス 74"/>
        <xdr:cNvSpPr txBox="1"/>
      </xdr:nvSpPr>
      <xdr:spPr>
        <a:xfrm>
          <a:off x="2527300" y="323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05" name="直線コネクタ 104"/>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06" name="人口1人当たり決算額の推移最小値テキスト445"/>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07" name="直線コネクタ 106"/>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08" name="人口1人当たり決算額の推移最大値テキスト445"/>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09" name="直線コネクタ 108"/>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133682</xdr:rowOff>
    </xdr:from>
    <xdr:to>
      <xdr:col>29</xdr:col>
      <xdr:colOff>127000</xdr:colOff>
      <xdr:row>36</xdr:row>
      <xdr:rowOff>135034</xdr:rowOff>
    </xdr:to>
    <xdr:cxnSp macro="">
      <xdr:nvCxnSpPr>
        <xdr:cNvPr id="110" name="直線コネクタ 109"/>
        <xdr:cNvCxnSpPr/>
      </xdr:nvCxnSpPr>
      <xdr:spPr bwMode="auto">
        <a:xfrm flipV="1">
          <a:off x="5003800" y="7086932"/>
          <a:ext cx="647700" cy="1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239468</xdr:rowOff>
    </xdr:from>
    <xdr:ext cx="762000" cy="259045"/>
    <xdr:sp macro="" textlink="">
      <xdr:nvSpPr>
        <xdr:cNvPr id="111" name="人口1人当たり決算額の推移平均値テキスト445"/>
        <xdr:cNvSpPr txBox="1"/>
      </xdr:nvSpPr>
      <xdr:spPr>
        <a:xfrm>
          <a:off x="5740400" y="684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2" name="フローチャート: 判断 111"/>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135034</xdr:rowOff>
    </xdr:from>
    <xdr:to>
      <xdr:col>26</xdr:col>
      <xdr:colOff>50800</xdr:colOff>
      <xdr:row>36</xdr:row>
      <xdr:rowOff>136954</xdr:rowOff>
    </xdr:to>
    <xdr:cxnSp macro="">
      <xdr:nvCxnSpPr>
        <xdr:cNvPr id="113" name="直線コネクタ 112"/>
        <xdr:cNvCxnSpPr/>
      </xdr:nvCxnSpPr>
      <xdr:spPr bwMode="auto">
        <a:xfrm flipV="1">
          <a:off x="4305300" y="7088284"/>
          <a:ext cx="698500" cy="1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95775</xdr:rowOff>
    </xdr:from>
    <xdr:to>
      <xdr:col>26</xdr:col>
      <xdr:colOff>101600</xdr:colOff>
      <xdr:row>37</xdr:row>
      <xdr:rowOff>25925</xdr:rowOff>
    </xdr:to>
    <xdr:sp macro="" textlink="">
      <xdr:nvSpPr>
        <xdr:cNvPr id="114" name="フローチャート: 判断 113"/>
        <xdr:cNvSpPr/>
      </xdr:nvSpPr>
      <xdr:spPr bwMode="auto">
        <a:xfrm>
          <a:off x="4953000" y="7049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10702</xdr:rowOff>
    </xdr:from>
    <xdr:ext cx="736600" cy="259045"/>
    <xdr:sp macro="" textlink="">
      <xdr:nvSpPr>
        <xdr:cNvPr id="115" name="テキスト ボックス 114"/>
        <xdr:cNvSpPr txBox="1"/>
      </xdr:nvSpPr>
      <xdr:spPr>
        <a:xfrm>
          <a:off x="4622800" y="713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136954</xdr:rowOff>
    </xdr:from>
    <xdr:to>
      <xdr:col>22</xdr:col>
      <xdr:colOff>114300</xdr:colOff>
      <xdr:row>36</xdr:row>
      <xdr:rowOff>157874</xdr:rowOff>
    </xdr:to>
    <xdr:cxnSp macro="">
      <xdr:nvCxnSpPr>
        <xdr:cNvPr id="116" name="直線コネクタ 115"/>
        <xdr:cNvCxnSpPr/>
      </xdr:nvCxnSpPr>
      <xdr:spPr bwMode="auto">
        <a:xfrm flipV="1">
          <a:off x="3606800" y="7090204"/>
          <a:ext cx="698500" cy="20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117845</xdr:rowOff>
    </xdr:from>
    <xdr:to>
      <xdr:col>22</xdr:col>
      <xdr:colOff>165100</xdr:colOff>
      <xdr:row>37</xdr:row>
      <xdr:rowOff>47995</xdr:rowOff>
    </xdr:to>
    <xdr:sp macro="" textlink="">
      <xdr:nvSpPr>
        <xdr:cNvPr id="117" name="フローチャート: 判断 116"/>
        <xdr:cNvSpPr/>
      </xdr:nvSpPr>
      <xdr:spPr bwMode="auto">
        <a:xfrm>
          <a:off x="4254500" y="7071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32772</xdr:rowOff>
    </xdr:from>
    <xdr:ext cx="762000" cy="259045"/>
    <xdr:sp macro="" textlink="">
      <xdr:nvSpPr>
        <xdr:cNvPr id="118" name="テキスト ボックス 117"/>
        <xdr:cNvSpPr txBox="1"/>
      </xdr:nvSpPr>
      <xdr:spPr>
        <a:xfrm>
          <a:off x="3924300" y="7157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146457</xdr:rowOff>
    </xdr:from>
    <xdr:to>
      <xdr:col>18</xdr:col>
      <xdr:colOff>177800</xdr:colOff>
      <xdr:row>36</xdr:row>
      <xdr:rowOff>157874</xdr:rowOff>
    </xdr:to>
    <xdr:cxnSp macro="">
      <xdr:nvCxnSpPr>
        <xdr:cNvPr id="119" name="直線コネクタ 118"/>
        <xdr:cNvCxnSpPr/>
      </xdr:nvCxnSpPr>
      <xdr:spPr bwMode="auto">
        <a:xfrm>
          <a:off x="2908300" y="7099707"/>
          <a:ext cx="698500" cy="11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116081</xdr:rowOff>
    </xdr:from>
    <xdr:to>
      <xdr:col>19</xdr:col>
      <xdr:colOff>38100</xdr:colOff>
      <xdr:row>37</xdr:row>
      <xdr:rowOff>46231</xdr:rowOff>
    </xdr:to>
    <xdr:sp macro="" textlink="">
      <xdr:nvSpPr>
        <xdr:cNvPr id="120" name="フローチャート: 判断 119"/>
        <xdr:cNvSpPr/>
      </xdr:nvSpPr>
      <xdr:spPr bwMode="auto">
        <a:xfrm>
          <a:off x="3556000" y="70693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31008</xdr:rowOff>
    </xdr:from>
    <xdr:ext cx="762000" cy="259045"/>
    <xdr:sp macro="" textlink="">
      <xdr:nvSpPr>
        <xdr:cNvPr id="121" name="テキスト ボックス 120"/>
        <xdr:cNvSpPr txBox="1"/>
      </xdr:nvSpPr>
      <xdr:spPr>
        <a:xfrm>
          <a:off x="3225800" y="715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115095</xdr:rowOff>
    </xdr:from>
    <xdr:to>
      <xdr:col>15</xdr:col>
      <xdr:colOff>101600</xdr:colOff>
      <xdr:row>37</xdr:row>
      <xdr:rowOff>45245</xdr:rowOff>
    </xdr:to>
    <xdr:sp macro="" textlink="">
      <xdr:nvSpPr>
        <xdr:cNvPr id="122" name="フローチャート: 判断 121"/>
        <xdr:cNvSpPr/>
      </xdr:nvSpPr>
      <xdr:spPr bwMode="auto">
        <a:xfrm>
          <a:off x="2857500" y="7068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30022</xdr:rowOff>
    </xdr:from>
    <xdr:ext cx="762000" cy="259045"/>
    <xdr:sp macro="" textlink="">
      <xdr:nvSpPr>
        <xdr:cNvPr id="123" name="テキスト ボックス 122"/>
        <xdr:cNvSpPr txBox="1"/>
      </xdr:nvSpPr>
      <xdr:spPr>
        <a:xfrm>
          <a:off x="2527300" y="715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82882</xdr:rowOff>
    </xdr:from>
    <xdr:to>
      <xdr:col>29</xdr:col>
      <xdr:colOff>177800</xdr:colOff>
      <xdr:row>37</xdr:row>
      <xdr:rowOff>13032</xdr:rowOff>
    </xdr:to>
    <xdr:sp macro="" textlink="">
      <xdr:nvSpPr>
        <xdr:cNvPr id="129" name="楕円 128"/>
        <xdr:cNvSpPr/>
      </xdr:nvSpPr>
      <xdr:spPr bwMode="auto">
        <a:xfrm>
          <a:off x="5600700" y="7036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54959</xdr:rowOff>
    </xdr:from>
    <xdr:ext cx="762000" cy="259045"/>
    <xdr:sp macro="" textlink="">
      <xdr:nvSpPr>
        <xdr:cNvPr id="130" name="人口1人当たり決算額の推移該当値テキスト445"/>
        <xdr:cNvSpPr txBox="1"/>
      </xdr:nvSpPr>
      <xdr:spPr>
        <a:xfrm>
          <a:off x="5740400" y="700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84234</xdr:rowOff>
    </xdr:from>
    <xdr:to>
      <xdr:col>26</xdr:col>
      <xdr:colOff>101600</xdr:colOff>
      <xdr:row>37</xdr:row>
      <xdr:rowOff>14384</xdr:rowOff>
    </xdr:to>
    <xdr:sp macro="" textlink="">
      <xdr:nvSpPr>
        <xdr:cNvPr id="131" name="楕円 130"/>
        <xdr:cNvSpPr/>
      </xdr:nvSpPr>
      <xdr:spPr bwMode="auto">
        <a:xfrm>
          <a:off x="4953000" y="7037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196011</xdr:rowOff>
    </xdr:from>
    <xdr:ext cx="736600" cy="259045"/>
    <xdr:sp macro="" textlink="">
      <xdr:nvSpPr>
        <xdr:cNvPr id="132" name="テキスト ボックス 131"/>
        <xdr:cNvSpPr txBox="1"/>
      </xdr:nvSpPr>
      <xdr:spPr>
        <a:xfrm>
          <a:off x="4622800" y="68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86154</xdr:rowOff>
    </xdr:from>
    <xdr:to>
      <xdr:col>22</xdr:col>
      <xdr:colOff>165100</xdr:colOff>
      <xdr:row>37</xdr:row>
      <xdr:rowOff>16304</xdr:rowOff>
    </xdr:to>
    <xdr:sp macro="" textlink="">
      <xdr:nvSpPr>
        <xdr:cNvPr id="133" name="楕円 132"/>
        <xdr:cNvSpPr/>
      </xdr:nvSpPr>
      <xdr:spPr bwMode="auto">
        <a:xfrm>
          <a:off x="4254500" y="7039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197931</xdr:rowOff>
    </xdr:from>
    <xdr:ext cx="762000" cy="259045"/>
    <xdr:sp macro="" textlink="">
      <xdr:nvSpPr>
        <xdr:cNvPr id="134" name="テキスト ボックス 133"/>
        <xdr:cNvSpPr txBox="1"/>
      </xdr:nvSpPr>
      <xdr:spPr>
        <a:xfrm>
          <a:off x="3924300" y="680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107074</xdr:rowOff>
    </xdr:from>
    <xdr:to>
      <xdr:col>19</xdr:col>
      <xdr:colOff>38100</xdr:colOff>
      <xdr:row>37</xdr:row>
      <xdr:rowOff>37224</xdr:rowOff>
    </xdr:to>
    <xdr:sp macro="" textlink="">
      <xdr:nvSpPr>
        <xdr:cNvPr id="135" name="楕円 134"/>
        <xdr:cNvSpPr/>
      </xdr:nvSpPr>
      <xdr:spPr bwMode="auto">
        <a:xfrm>
          <a:off x="3556000" y="7060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218851</xdr:rowOff>
    </xdr:from>
    <xdr:ext cx="762000" cy="259045"/>
    <xdr:sp macro="" textlink="">
      <xdr:nvSpPr>
        <xdr:cNvPr id="136" name="テキスト ボックス 135"/>
        <xdr:cNvSpPr txBox="1"/>
      </xdr:nvSpPr>
      <xdr:spPr>
        <a:xfrm>
          <a:off x="3225800" y="68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95657</xdr:rowOff>
    </xdr:from>
    <xdr:to>
      <xdr:col>15</xdr:col>
      <xdr:colOff>101600</xdr:colOff>
      <xdr:row>37</xdr:row>
      <xdr:rowOff>25807</xdr:rowOff>
    </xdr:to>
    <xdr:sp macro="" textlink="">
      <xdr:nvSpPr>
        <xdr:cNvPr id="137" name="楕円 136"/>
        <xdr:cNvSpPr/>
      </xdr:nvSpPr>
      <xdr:spPr bwMode="auto">
        <a:xfrm>
          <a:off x="2857500" y="7048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207434</xdr:rowOff>
    </xdr:from>
    <xdr:ext cx="762000" cy="259045"/>
    <xdr:sp macro="" textlink="">
      <xdr:nvSpPr>
        <xdr:cNvPr id="138" name="テキスト ボックス 137"/>
        <xdr:cNvSpPr txBox="1"/>
      </xdr:nvSpPr>
      <xdr:spPr>
        <a:xfrm>
          <a:off x="2527300" y="681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4,990
4,955
18.92
4,636,246
4,363,910
258,820
1,998,853
2,753,231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109058</xdr:rowOff>
    </xdr:from>
    <xdr:to>
      <xdr:col>24</xdr:col>
      <xdr:colOff>62865</xdr:colOff>
      <xdr:row>37</xdr:row>
      <xdr:rowOff>37454</xdr:rowOff>
    </xdr:to>
    <xdr:cxnSp macro="">
      <xdr:nvCxnSpPr>
        <xdr:cNvPr id="53" name="直線コネクタ 52"/>
        <xdr:cNvCxnSpPr/>
      </xdr:nvCxnSpPr>
      <xdr:spPr>
        <a:xfrm flipV="1">
          <a:off x="4633595" y="5252558"/>
          <a:ext cx="1270" cy="112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41281</xdr:rowOff>
    </xdr:from>
    <xdr:ext cx="599010" cy="259045"/>
    <xdr:sp macro="" textlink="">
      <xdr:nvSpPr>
        <xdr:cNvPr id="54" name="人件費最小値テキスト"/>
        <xdr:cNvSpPr txBox="1"/>
      </xdr:nvSpPr>
      <xdr:spPr>
        <a:xfrm>
          <a:off x="4686300" y="638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37454</xdr:rowOff>
    </xdr:from>
    <xdr:to>
      <xdr:col>24</xdr:col>
      <xdr:colOff>152400</xdr:colOff>
      <xdr:row>37</xdr:row>
      <xdr:rowOff>37454</xdr:rowOff>
    </xdr:to>
    <xdr:cxnSp macro="">
      <xdr:nvCxnSpPr>
        <xdr:cNvPr id="55" name="直線コネクタ 54"/>
        <xdr:cNvCxnSpPr/>
      </xdr:nvCxnSpPr>
      <xdr:spPr>
        <a:xfrm>
          <a:off x="4546600" y="638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55735</xdr:rowOff>
    </xdr:from>
    <xdr:ext cx="599010" cy="259045"/>
    <xdr:sp macro="" textlink="">
      <xdr:nvSpPr>
        <xdr:cNvPr id="56" name="人件費最大値テキスト"/>
        <xdr:cNvSpPr txBox="1"/>
      </xdr:nvSpPr>
      <xdr:spPr>
        <a:xfrm>
          <a:off x="4686300" y="502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109058</xdr:rowOff>
    </xdr:from>
    <xdr:to>
      <xdr:col>24</xdr:col>
      <xdr:colOff>152400</xdr:colOff>
      <xdr:row>30</xdr:row>
      <xdr:rowOff>109058</xdr:rowOff>
    </xdr:to>
    <xdr:cxnSp macro="">
      <xdr:nvCxnSpPr>
        <xdr:cNvPr id="57" name="直線コネクタ 56"/>
        <xdr:cNvCxnSpPr/>
      </xdr:nvCxnSpPr>
      <xdr:spPr>
        <a:xfrm>
          <a:off x="4546600" y="525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22218</xdr:rowOff>
    </xdr:from>
    <xdr:to>
      <xdr:col>24</xdr:col>
      <xdr:colOff>63500</xdr:colOff>
      <xdr:row>37</xdr:row>
      <xdr:rowOff>74780</xdr:rowOff>
    </xdr:to>
    <xdr:cxnSp macro="">
      <xdr:nvCxnSpPr>
        <xdr:cNvPr id="58" name="直線コネクタ 57"/>
        <xdr:cNvCxnSpPr/>
      </xdr:nvCxnSpPr>
      <xdr:spPr>
        <a:xfrm flipV="1">
          <a:off x="3797300" y="6365868"/>
          <a:ext cx="838200" cy="5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169560</xdr:rowOff>
    </xdr:from>
    <xdr:ext cx="599010" cy="259045"/>
    <xdr:sp macro="" textlink="">
      <xdr:nvSpPr>
        <xdr:cNvPr id="59" name="人件費平均値テキスト"/>
        <xdr:cNvSpPr txBox="1"/>
      </xdr:nvSpPr>
      <xdr:spPr>
        <a:xfrm>
          <a:off x="4686300" y="59988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146683</xdr:rowOff>
    </xdr:from>
    <xdr:to>
      <xdr:col>24</xdr:col>
      <xdr:colOff>114300</xdr:colOff>
      <xdr:row>36</xdr:row>
      <xdr:rowOff>76833</xdr:rowOff>
    </xdr:to>
    <xdr:sp macro="" textlink="">
      <xdr:nvSpPr>
        <xdr:cNvPr id="60" name="フローチャート: 判断 59"/>
        <xdr:cNvSpPr/>
      </xdr:nvSpPr>
      <xdr:spPr>
        <a:xfrm>
          <a:off x="45847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74780</xdr:rowOff>
    </xdr:from>
    <xdr:to>
      <xdr:col>19</xdr:col>
      <xdr:colOff>177800</xdr:colOff>
      <xdr:row>37</xdr:row>
      <xdr:rowOff>75221</xdr:rowOff>
    </xdr:to>
    <xdr:cxnSp macro="">
      <xdr:nvCxnSpPr>
        <xdr:cNvPr id="61" name="直線コネクタ 60"/>
        <xdr:cNvCxnSpPr/>
      </xdr:nvCxnSpPr>
      <xdr:spPr>
        <a:xfrm flipV="1">
          <a:off x="2908300" y="6418430"/>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169189</xdr:rowOff>
    </xdr:from>
    <xdr:to>
      <xdr:col>20</xdr:col>
      <xdr:colOff>38100</xdr:colOff>
      <xdr:row>37</xdr:row>
      <xdr:rowOff>99339</xdr:rowOff>
    </xdr:to>
    <xdr:sp macro="" textlink="">
      <xdr:nvSpPr>
        <xdr:cNvPr id="62" name="フローチャート: 判断 61"/>
        <xdr:cNvSpPr/>
      </xdr:nvSpPr>
      <xdr:spPr>
        <a:xfrm>
          <a:off x="3746500" y="634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115866</xdr:rowOff>
    </xdr:from>
    <xdr:ext cx="599010" cy="259045"/>
    <xdr:sp macro="" textlink="">
      <xdr:nvSpPr>
        <xdr:cNvPr id="63" name="テキスト ボックス 62"/>
        <xdr:cNvSpPr txBox="1"/>
      </xdr:nvSpPr>
      <xdr:spPr>
        <a:xfrm>
          <a:off x="3497795" y="611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75221</xdr:rowOff>
    </xdr:from>
    <xdr:to>
      <xdr:col>15</xdr:col>
      <xdr:colOff>50800</xdr:colOff>
      <xdr:row>37</xdr:row>
      <xdr:rowOff>78680</xdr:rowOff>
    </xdr:to>
    <xdr:cxnSp macro="">
      <xdr:nvCxnSpPr>
        <xdr:cNvPr id="64" name="直線コネクタ 63"/>
        <xdr:cNvCxnSpPr/>
      </xdr:nvCxnSpPr>
      <xdr:spPr>
        <a:xfrm flipV="1">
          <a:off x="2019300" y="6418871"/>
          <a:ext cx="889000" cy="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14187</xdr:rowOff>
    </xdr:from>
    <xdr:to>
      <xdr:col>15</xdr:col>
      <xdr:colOff>101600</xdr:colOff>
      <xdr:row>37</xdr:row>
      <xdr:rowOff>115787</xdr:rowOff>
    </xdr:to>
    <xdr:sp macro="" textlink="">
      <xdr:nvSpPr>
        <xdr:cNvPr id="65" name="フローチャート: 判断 64"/>
        <xdr:cNvSpPr/>
      </xdr:nvSpPr>
      <xdr:spPr>
        <a:xfrm>
          <a:off x="2857500" y="635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132314</xdr:rowOff>
    </xdr:from>
    <xdr:ext cx="599010" cy="259045"/>
    <xdr:sp macro="" textlink="">
      <xdr:nvSpPr>
        <xdr:cNvPr id="66" name="テキスト ボックス 65"/>
        <xdr:cNvSpPr txBox="1"/>
      </xdr:nvSpPr>
      <xdr:spPr>
        <a:xfrm>
          <a:off x="2608795" y="61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78680</xdr:rowOff>
    </xdr:from>
    <xdr:to>
      <xdr:col>10</xdr:col>
      <xdr:colOff>114300</xdr:colOff>
      <xdr:row>37</xdr:row>
      <xdr:rowOff>88964</xdr:rowOff>
    </xdr:to>
    <xdr:cxnSp macro="">
      <xdr:nvCxnSpPr>
        <xdr:cNvPr id="67" name="直線コネクタ 66"/>
        <xdr:cNvCxnSpPr/>
      </xdr:nvCxnSpPr>
      <xdr:spPr>
        <a:xfrm flipV="1">
          <a:off x="1130300" y="6422330"/>
          <a:ext cx="889000" cy="1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15039</xdr:rowOff>
    </xdr:from>
    <xdr:to>
      <xdr:col>10</xdr:col>
      <xdr:colOff>165100</xdr:colOff>
      <xdr:row>37</xdr:row>
      <xdr:rowOff>116639</xdr:rowOff>
    </xdr:to>
    <xdr:sp macro="" textlink="">
      <xdr:nvSpPr>
        <xdr:cNvPr id="68" name="フローチャート: 判断 67"/>
        <xdr:cNvSpPr/>
      </xdr:nvSpPr>
      <xdr:spPr>
        <a:xfrm>
          <a:off x="1968500" y="63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133166</xdr:rowOff>
    </xdr:from>
    <xdr:ext cx="599010" cy="259045"/>
    <xdr:sp macro="" textlink="">
      <xdr:nvSpPr>
        <xdr:cNvPr id="69" name="テキスト ボックス 68"/>
        <xdr:cNvSpPr txBox="1"/>
      </xdr:nvSpPr>
      <xdr:spPr>
        <a:xfrm>
          <a:off x="1719795" y="613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13567</xdr:rowOff>
    </xdr:from>
    <xdr:to>
      <xdr:col>6</xdr:col>
      <xdr:colOff>38100</xdr:colOff>
      <xdr:row>37</xdr:row>
      <xdr:rowOff>115167</xdr:rowOff>
    </xdr:to>
    <xdr:sp macro="" textlink="">
      <xdr:nvSpPr>
        <xdr:cNvPr id="70" name="フローチャート: 判断 69"/>
        <xdr:cNvSpPr/>
      </xdr:nvSpPr>
      <xdr:spPr>
        <a:xfrm>
          <a:off x="1079500" y="635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131694</xdr:rowOff>
    </xdr:from>
    <xdr:ext cx="599010" cy="259045"/>
    <xdr:sp macro="" textlink="">
      <xdr:nvSpPr>
        <xdr:cNvPr id="71" name="テキスト ボックス 70"/>
        <xdr:cNvSpPr txBox="1"/>
      </xdr:nvSpPr>
      <xdr:spPr>
        <a:xfrm>
          <a:off x="830795" y="61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142868</xdr:rowOff>
    </xdr:from>
    <xdr:to>
      <xdr:col>24</xdr:col>
      <xdr:colOff>114300</xdr:colOff>
      <xdr:row>37</xdr:row>
      <xdr:rowOff>73018</xdr:rowOff>
    </xdr:to>
    <xdr:sp macro="" textlink="">
      <xdr:nvSpPr>
        <xdr:cNvPr id="77" name="楕円 76"/>
        <xdr:cNvSpPr/>
      </xdr:nvSpPr>
      <xdr:spPr>
        <a:xfrm>
          <a:off x="4584700" y="631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57795</xdr:rowOff>
    </xdr:from>
    <xdr:ext cx="599010" cy="259045"/>
    <xdr:sp macro="" textlink="">
      <xdr:nvSpPr>
        <xdr:cNvPr id="78" name="人件費該当値テキスト"/>
        <xdr:cNvSpPr txBox="1"/>
      </xdr:nvSpPr>
      <xdr:spPr>
        <a:xfrm>
          <a:off x="4686300" y="6229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23980</xdr:rowOff>
    </xdr:from>
    <xdr:to>
      <xdr:col>20</xdr:col>
      <xdr:colOff>38100</xdr:colOff>
      <xdr:row>37</xdr:row>
      <xdr:rowOff>125580</xdr:rowOff>
    </xdr:to>
    <xdr:sp macro="" textlink="">
      <xdr:nvSpPr>
        <xdr:cNvPr id="79" name="楕円 78"/>
        <xdr:cNvSpPr/>
      </xdr:nvSpPr>
      <xdr:spPr>
        <a:xfrm>
          <a:off x="3746500" y="63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116707</xdr:rowOff>
    </xdr:from>
    <xdr:ext cx="599010" cy="259045"/>
    <xdr:sp macro="" textlink="">
      <xdr:nvSpPr>
        <xdr:cNvPr id="80" name="テキスト ボックス 79"/>
        <xdr:cNvSpPr txBox="1"/>
      </xdr:nvSpPr>
      <xdr:spPr>
        <a:xfrm>
          <a:off x="3497795" y="646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24421</xdr:rowOff>
    </xdr:from>
    <xdr:to>
      <xdr:col>15</xdr:col>
      <xdr:colOff>101600</xdr:colOff>
      <xdr:row>37</xdr:row>
      <xdr:rowOff>126021</xdr:rowOff>
    </xdr:to>
    <xdr:sp macro="" textlink="">
      <xdr:nvSpPr>
        <xdr:cNvPr id="81" name="楕円 80"/>
        <xdr:cNvSpPr/>
      </xdr:nvSpPr>
      <xdr:spPr>
        <a:xfrm>
          <a:off x="2857500" y="63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117148</xdr:rowOff>
    </xdr:from>
    <xdr:ext cx="599010" cy="259045"/>
    <xdr:sp macro="" textlink="">
      <xdr:nvSpPr>
        <xdr:cNvPr id="82" name="テキスト ボックス 81"/>
        <xdr:cNvSpPr txBox="1"/>
      </xdr:nvSpPr>
      <xdr:spPr>
        <a:xfrm>
          <a:off x="2608795" y="646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27880</xdr:rowOff>
    </xdr:from>
    <xdr:to>
      <xdr:col>10</xdr:col>
      <xdr:colOff>165100</xdr:colOff>
      <xdr:row>37</xdr:row>
      <xdr:rowOff>129480</xdr:rowOff>
    </xdr:to>
    <xdr:sp macro="" textlink="">
      <xdr:nvSpPr>
        <xdr:cNvPr id="83" name="楕円 82"/>
        <xdr:cNvSpPr/>
      </xdr:nvSpPr>
      <xdr:spPr>
        <a:xfrm>
          <a:off x="1968500" y="63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120607</xdr:rowOff>
    </xdr:from>
    <xdr:ext cx="599010" cy="259045"/>
    <xdr:sp macro="" textlink="">
      <xdr:nvSpPr>
        <xdr:cNvPr id="84" name="テキスト ボックス 83"/>
        <xdr:cNvSpPr txBox="1"/>
      </xdr:nvSpPr>
      <xdr:spPr>
        <a:xfrm>
          <a:off x="1719795" y="646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38164</xdr:rowOff>
    </xdr:from>
    <xdr:to>
      <xdr:col>6</xdr:col>
      <xdr:colOff>38100</xdr:colOff>
      <xdr:row>37</xdr:row>
      <xdr:rowOff>139764</xdr:rowOff>
    </xdr:to>
    <xdr:sp macro="" textlink="">
      <xdr:nvSpPr>
        <xdr:cNvPr id="85" name="楕円 84"/>
        <xdr:cNvSpPr/>
      </xdr:nvSpPr>
      <xdr:spPr>
        <a:xfrm>
          <a:off x="1079500" y="638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130891</xdr:rowOff>
    </xdr:from>
    <xdr:ext cx="534377" cy="259045"/>
    <xdr:sp macro="" textlink="">
      <xdr:nvSpPr>
        <xdr:cNvPr id="86" name="テキスト ボックス 85"/>
        <xdr:cNvSpPr txBox="1"/>
      </xdr:nvSpPr>
      <xdr:spPr>
        <a:xfrm>
          <a:off x="863111" y="64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2" name="直線コネクタ 111"/>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3" name="物件費最小値テキスト"/>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4" name="直線コネクタ 113"/>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15" name="物件費最大値テキスト"/>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16" name="直線コネクタ 115"/>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32353</xdr:rowOff>
    </xdr:from>
    <xdr:to>
      <xdr:col>24</xdr:col>
      <xdr:colOff>63500</xdr:colOff>
      <xdr:row>58</xdr:row>
      <xdr:rowOff>32855</xdr:rowOff>
    </xdr:to>
    <xdr:cxnSp macro="">
      <xdr:nvCxnSpPr>
        <xdr:cNvPr id="117" name="直線コネクタ 116"/>
        <xdr:cNvCxnSpPr/>
      </xdr:nvCxnSpPr>
      <xdr:spPr>
        <a:xfrm>
          <a:off x="3797300" y="9976453"/>
          <a:ext cx="8382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82918</xdr:rowOff>
    </xdr:from>
    <xdr:ext cx="599010" cy="259045"/>
    <xdr:sp macro="" textlink="">
      <xdr:nvSpPr>
        <xdr:cNvPr id="118" name="物件費平均値テキスト"/>
        <xdr:cNvSpPr txBox="1"/>
      </xdr:nvSpPr>
      <xdr:spPr>
        <a:xfrm>
          <a:off x="4686300" y="9684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19" name="フローチャート: 判断 118"/>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28607</xdr:rowOff>
    </xdr:from>
    <xdr:to>
      <xdr:col>19</xdr:col>
      <xdr:colOff>177800</xdr:colOff>
      <xdr:row>58</xdr:row>
      <xdr:rowOff>32353</xdr:rowOff>
    </xdr:to>
    <xdr:cxnSp macro="">
      <xdr:nvCxnSpPr>
        <xdr:cNvPr id="120" name="直線コネクタ 119"/>
        <xdr:cNvCxnSpPr/>
      </xdr:nvCxnSpPr>
      <xdr:spPr>
        <a:xfrm>
          <a:off x="2908300" y="9629807"/>
          <a:ext cx="889000" cy="34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34864</xdr:rowOff>
    </xdr:from>
    <xdr:to>
      <xdr:col>20</xdr:col>
      <xdr:colOff>38100</xdr:colOff>
      <xdr:row>58</xdr:row>
      <xdr:rowOff>136464</xdr:rowOff>
    </xdr:to>
    <xdr:sp macro="" textlink="">
      <xdr:nvSpPr>
        <xdr:cNvPr id="121" name="フローチャート: 判断 120"/>
        <xdr:cNvSpPr/>
      </xdr:nvSpPr>
      <xdr:spPr>
        <a:xfrm>
          <a:off x="3746500" y="997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127591</xdr:rowOff>
    </xdr:from>
    <xdr:ext cx="599010" cy="259045"/>
    <xdr:sp macro="" textlink="">
      <xdr:nvSpPr>
        <xdr:cNvPr id="122" name="テキスト ボックス 121"/>
        <xdr:cNvSpPr txBox="1"/>
      </xdr:nvSpPr>
      <xdr:spPr>
        <a:xfrm>
          <a:off x="3497795" y="1007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28607</xdr:rowOff>
    </xdr:from>
    <xdr:to>
      <xdr:col>15</xdr:col>
      <xdr:colOff>50800</xdr:colOff>
      <xdr:row>58</xdr:row>
      <xdr:rowOff>11000</xdr:rowOff>
    </xdr:to>
    <xdr:cxnSp macro="">
      <xdr:nvCxnSpPr>
        <xdr:cNvPr id="123" name="直線コネクタ 122"/>
        <xdr:cNvCxnSpPr/>
      </xdr:nvCxnSpPr>
      <xdr:spPr>
        <a:xfrm flipV="1">
          <a:off x="2019300" y="9629807"/>
          <a:ext cx="889000" cy="32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35442</xdr:rowOff>
    </xdr:from>
    <xdr:to>
      <xdr:col>15</xdr:col>
      <xdr:colOff>101600</xdr:colOff>
      <xdr:row>58</xdr:row>
      <xdr:rowOff>137042</xdr:rowOff>
    </xdr:to>
    <xdr:sp macro="" textlink="">
      <xdr:nvSpPr>
        <xdr:cNvPr id="124" name="フローチャート: 判断 123"/>
        <xdr:cNvSpPr/>
      </xdr:nvSpPr>
      <xdr:spPr>
        <a:xfrm>
          <a:off x="2857500" y="997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128169</xdr:rowOff>
    </xdr:from>
    <xdr:ext cx="599010" cy="259045"/>
    <xdr:sp macro="" textlink="">
      <xdr:nvSpPr>
        <xdr:cNvPr id="125" name="テキスト ボックス 124"/>
        <xdr:cNvSpPr txBox="1"/>
      </xdr:nvSpPr>
      <xdr:spPr>
        <a:xfrm>
          <a:off x="2608795" y="10072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7060</xdr:rowOff>
    </xdr:from>
    <xdr:to>
      <xdr:col>10</xdr:col>
      <xdr:colOff>114300</xdr:colOff>
      <xdr:row>58</xdr:row>
      <xdr:rowOff>11000</xdr:rowOff>
    </xdr:to>
    <xdr:cxnSp macro="">
      <xdr:nvCxnSpPr>
        <xdr:cNvPr id="126" name="直線コネクタ 125"/>
        <xdr:cNvCxnSpPr/>
      </xdr:nvCxnSpPr>
      <xdr:spPr>
        <a:xfrm>
          <a:off x="1130300" y="9951160"/>
          <a:ext cx="889000" cy="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37961</xdr:rowOff>
    </xdr:from>
    <xdr:to>
      <xdr:col>10</xdr:col>
      <xdr:colOff>165100</xdr:colOff>
      <xdr:row>58</xdr:row>
      <xdr:rowOff>139561</xdr:rowOff>
    </xdr:to>
    <xdr:sp macro="" textlink="">
      <xdr:nvSpPr>
        <xdr:cNvPr id="127" name="フローチャート: 判断 126"/>
        <xdr:cNvSpPr/>
      </xdr:nvSpPr>
      <xdr:spPr>
        <a:xfrm>
          <a:off x="1968500" y="9982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130688</xdr:rowOff>
    </xdr:from>
    <xdr:ext cx="599010" cy="259045"/>
    <xdr:sp macro="" textlink="">
      <xdr:nvSpPr>
        <xdr:cNvPr id="128" name="テキスト ボックス 127"/>
        <xdr:cNvSpPr txBox="1"/>
      </xdr:nvSpPr>
      <xdr:spPr>
        <a:xfrm>
          <a:off x="1719795" y="1007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29616</xdr:rowOff>
    </xdr:from>
    <xdr:to>
      <xdr:col>6</xdr:col>
      <xdr:colOff>38100</xdr:colOff>
      <xdr:row>58</xdr:row>
      <xdr:rowOff>131216</xdr:rowOff>
    </xdr:to>
    <xdr:sp macro="" textlink="">
      <xdr:nvSpPr>
        <xdr:cNvPr id="129" name="フローチャート: 判断 128"/>
        <xdr:cNvSpPr/>
      </xdr:nvSpPr>
      <xdr:spPr>
        <a:xfrm>
          <a:off x="1079500" y="99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122343</xdr:rowOff>
    </xdr:from>
    <xdr:ext cx="599010" cy="259045"/>
    <xdr:sp macro="" textlink="">
      <xdr:nvSpPr>
        <xdr:cNvPr id="130" name="テキスト ボックス 129"/>
        <xdr:cNvSpPr txBox="1"/>
      </xdr:nvSpPr>
      <xdr:spPr>
        <a:xfrm>
          <a:off x="830795" y="1006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153505</xdr:rowOff>
    </xdr:from>
    <xdr:to>
      <xdr:col>24</xdr:col>
      <xdr:colOff>114300</xdr:colOff>
      <xdr:row>58</xdr:row>
      <xdr:rowOff>83655</xdr:rowOff>
    </xdr:to>
    <xdr:sp macro="" textlink="">
      <xdr:nvSpPr>
        <xdr:cNvPr id="136" name="楕円 135"/>
        <xdr:cNvSpPr/>
      </xdr:nvSpPr>
      <xdr:spPr>
        <a:xfrm>
          <a:off x="4584700" y="992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68432</xdr:rowOff>
    </xdr:from>
    <xdr:ext cx="599010" cy="259045"/>
    <xdr:sp macro="" textlink="">
      <xdr:nvSpPr>
        <xdr:cNvPr id="137" name="物件費該当値テキスト"/>
        <xdr:cNvSpPr txBox="1"/>
      </xdr:nvSpPr>
      <xdr:spPr>
        <a:xfrm>
          <a:off x="4686300" y="984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153003</xdr:rowOff>
    </xdr:from>
    <xdr:to>
      <xdr:col>20</xdr:col>
      <xdr:colOff>38100</xdr:colOff>
      <xdr:row>58</xdr:row>
      <xdr:rowOff>83153</xdr:rowOff>
    </xdr:to>
    <xdr:sp macro="" textlink="">
      <xdr:nvSpPr>
        <xdr:cNvPr id="138" name="楕円 137"/>
        <xdr:cNvSpPr/>
      </xdr:nvSpPr>
      <xdr:spPr>
        <a:xfrm>
          <a:off x="3746500" y="992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99680</xdr:rowOff>
    </xdr:from>
    <xdr:ext cx="599010" cy="259045"/>
    <xdr:sp macro="" textlink="">
      <xdr:nvSpPr>
        <xdr:cNvPr id="139" name="テキスト ボックス 138"/>
        <xdr:cNvSpPr txBox="1"/>
      </xdr:nvSpPr>
      <xdr:spPr>
        <a:xfrm>
          <a:off x="3497795" y="970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149257</xdr:rowOff>
    </xdr:from>
    <xdr:to>
      <xdr:col>15</xdr:col>
      <xdr:colOff>101600</xdr:colOff>
      <xdr:row>56</xdr:row>
      <xdr:rowOff>79407</xdr:rowOff>
    </xdr:to>
    <xdr:sp macro="" textlink="">
      <xdr:nvSpPr>
        <xdr:cNvPr id="140" name="楕円 139"/>
        <xdr:cNvSpPr/>
      </xdr:nvSpPr>
      <xdr:spPr>
        <a:xfrm>
          <a:off x="2857500" y="95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95934</xdr:rowOff>
    </xdr:from>
    <xdr:ext cx="599010" cy="259045"/>
    <xdr:sp macro="" textlink="">
      <xdr:nvSpPr>
        <xdr:cNvPr id="141" name="テキスト ボックス 140"/>
        <xdr:cNvSpPr txBox="1"/>
      </xdr:nvSpPr>
      <xdr:spPr>
        <a:xfrm>
          <a:off x="2608795" y="935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131650</xdr:rowOff>
    </xdr:from>
    <xdr:to>
      <xdr:col>10</xdr:col>
      <xdr:colOff>165100</xdr:colOff>
      <xdr:row>58</xdr:row>
      <xdr:rowOff>61800</xdr:rowOff>
    </xdr:to>
    <xdr:sp macro="" textlink="">
      <xdr:nvSpPr>
        <xdr:cNvPr id="142" name="楕円 141"/>
        <xdr:cNvSpPr/>
      </xdr:nvSpPr>
      <xdr:spPr>
        <a:xfrm>
          <a:off x="1968500" y="99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78327</xdr:rowOff>
    </xdr:from>
    <xdr:ext cx="599010" cy="259045"/>
    <xdr:sp macro="" textlink="">
      <xdr:nvSpPr>
        <xdr:cNvPr id="143" name="テキスト ボックス 142"/>
        <xdr:cNvSpPr txBox="1"/>
      </xdr:nvSpPr>
      <xdr:spPr>
        <a:xfrm>
          <a:off x="1719795" y="96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127710</xdr:rowOff>
    </xdr:from>
    <xdr:to>
      <xdr:col>6</xdr:col>
      <xdr:colOff>38100</xdr:colOff>
      <xdr:row>58</xdr:row>
      <xdr:rowOff>57860</xdr:rowOff>
    </xdr:to>
    <xdr:sp macro="" textlink="">
      <xdr:nvSpPr>
        <xdr:cNvPr id="144" name="楕円 143"/>
        <xdr:cNvSpPr/>
      </xdr:nvSpPr>
      <xdr:spPr>
        <a:xfrm>
          <a:off x="1079500" y="99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74387</xdr:rowOff>
    </xdr:from>
    <xdr:ext cx="599010" cy="259045"/>
    <xdr:sp macro="" textlink="">
      <xdr:nvSpPr>
        <xdr:cNvPr id="145" name="テキスト ボックス 144"/>
        <xdr:cNvSpPr txBox="1"/>
      </xdr:nvSpPr>
      <xdr:spPr>
        <a:xfrm>
          <a:off x="830795" y="9675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69" name="直線コネクタ 168"/>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0" name="維持補修費最小値テキスト"/>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1" name="直線コネクタ 170"/>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2" name="維持補修費最大値テキスト"/>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3" name="直線コネクタ 172"/>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125578</xdr:rowOff>
    </xdr:from>
    <xdr:to>
      <xdr:col>24</xdr:col>
      <xdr:colOff>63500</xdr:colOff>
      <xdr:row>78</xdr:row>
      <xdr:rowOff>134620</xdr:rowOff>
    </xdr:to>
    <xdr:cxnSp macro="">
      <xdr:nvCxnSpPr>
        <xdr:cNvPr id="174" name="直線コネクタ 173"/>
        <xdr:cNvCxnSpPr/>
      </xdr:nvCxnSpPr>
      <xdr:spPr>
        <a:xfrm flipV="1">
          <a:off x="3797300" y="12984328"/>
          <a:ext cx="838200" cy="52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140200</xdr:rowOff>
    </xdr:from>
    <xdr:ext cx="534377" cy="259045"/>
    <xdr:sp macro="" textlink="">
      <xdr:nvSpPr>
        <xdr:cNvPr id="175" name="維持補修費平均値テキスト"/>
        <xdr:cNvSpPr txBox="1"/>
      </xdr:nvSpPr>
      <xdr:spPr>
        <a:xfrm>
          <a:off x="4686300" y="1317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76" name="フローチャート: 判断 175"/>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134620</xdr:rowOff>
    </xdr:from>
    <xdr:to>
      <xdr:col>19</xdr:col>
      <xdr:colOff>177800</xdr:colOff>
      <xdr:row>78</xdr:row>
      <xdr:rowOff>141491</xdr:rowOff>
    </xdr:to>
    <xdr:cxnSp macro="">
      <xdr:nvCxnSpPr>
        <xdr:cNvPr id="177" name="直線コネクタ 176"/>
        <xdr:cNvCxnSpPr/>
      </xdr:nvCxnSpPr>
      <xdr:spPr>
        <a:xfrm flipV="1">
          <a:off x="2908300" y="13507720"/>
          <a:ext cx="8890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8" name="フローチャート: 判断 177"/>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79" name="テキスト ボックス 178"/>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131674</xdr:rowOff>
    </xdr:from>
    <xdr:to>
      <xdr:col>15</xdr:col>
      <xdr:colOff>50800</xdr:colOff>
      <xdr:row>78</xdr:row>
      <xdr:rowOff>141491</xdr:rowOff>
    </xdr:to>
    <xdr:cxnSp macro="">
      <xdr:nvCxnSpPr>
        <xdr:cNvPr id="180" name="直線コネクタ 179"/>
        <xdr:cNvCxnSpPr/>
      </xdr:nvCxnSpPr>
      <xdr:spPr>
        <a:xfrm>
          <a:off x="2019300" y="13504774"/>
          <a:ext cx="889000" cy="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1" name="フローチャート: 判断 180"/>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2" name="テキスト ボックス 181"/>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70662</xdr:rowOff>
    </xdr:from>
    <xdr:to>
      <xdr:col>10</xdr:col>
      <xdr:colOff>114300</xdr:colOff>
      <xdr:row>78</xdr:row>
      <xdr:rowOff>131674</xdr:rowOff>
    </xdr:to>
    <xdr:cxnSp macro="">
      <xdr:nvCxnSpPr>
        <xdr:cNvPr id="183" name="直線コネクタ 182"/>
        <xdr:cNvCxnSpPr/>
      </xdr:nvCxnSpPr>
      <xdr:spPr>
        <a:xfrm>
          <a:off x="1130300" y="13443762"/>
          <a:ext cx="889000" cy="6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4" name="フローチャート: 判断 183"/>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5" name="テキスト ボックス 184"/>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6" name="フローチャート: 判断 185"/>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127347</xdr:rowOff>
    </xdr:from>
    <xdr:ext cx="534377" cy="259045"/>
    <xdr:sp macro="" textlink="">
      <xdr:nvSpPr>
        <xdr:cNvPr id="187" name="テキスト ボックス 186"/>
        <xdr:cNvSpPr txBox="1"/>
      </xdr:nvSpPr>
      <xdr:spPr>
        <a:xfrm>
          <a:off x="863111" y="135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74778</xdr:rowOff>
    </xdr:from>
    <xdr:to>
      <xdr:col>24</xdr:col>
      <xdr:colOff>114300</xdr:colOff>
      <xdr:row>76</xdr:row>
      <xdr:rowOff>4927</xdr:rowOff>
    </xdr:to>
    <xdr:sp macro="" textlink="">
      <xdr:nvSpPr>
        <xdr:cNvPr id="193" name="楕円 192"/>
        <xdr:cNvSpPr/>
      </xdr:nvSpPr>
      <xdr:spPr>
        <a:xfrm>
          <a:off x="4584700" y="129335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97655</xdr:rowOff>
    </xdr:from>
    <xdr:ext cx="534377" cy="259045"/>
    <xdr:sp macro="" textlink="">
      <xdr:nvSpPr>
        <xdr:cNvPr id="194" name="維持補修費該当値テキスト"/>
        <xdr:cNvSpPr txBox="1"/>
      </xdr:nvSpPr>
      <xdr:spPr>
        <a:xfrm>
          <a:off x="4686300" y="1278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83820</xdr:rowOff>
    </xdr:from>
    <xdr:to>
      <xdr:col>20</xdr:col>
      <xdr:colOff>38100</xdr:colOff>
      <xdr:row>79</xdr:row>
      <xdr:rowOff>13970</xdr:rowOff>
    </xdr:to>
    <xdr:sp macro="" textlink="">
      <xdr:nvSpPr>
        <xdr:cNvPr id="195" name="楕円 194"/>
        <xdr:cNvSpPr/>
      </xdr:nvSpPr>
      <xdr:spPr>
        <a:xfrm>
          <a:off x="3746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5097</xdr:rowOff>
    </xdr:from>
    <xdr:ext cx="469744" cy="259045"/>
    <xdr:sp macro="" textlink="">
      <xdr:nvSpPr>
        <xdr:cNvPr id="196" name="テキスト ボックス 195"/>
        <xdr:cNvSpPr txBox="1"/>
      </xdr:nvSpPr>
      <xdr:spPr>
        <a:xfrm>
          <a:off x="3562428" y="1354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90691</xdr:rowOff>
    </xdr:from>
    <xdr:to>
      <xdr:col>15</xdr:col>
      <xdr:colOff>101600</xdr:colOff>
      <xdr:row>79</xdr:row>
      <xdr:rowOff>20841</xdr:rowOff>
    </xdr:to>
    <xdr:sp macro="" textlink="">
      <xdr:nvSpPr>
        <xdr:cNvPr id="197" name="楕円 196"/>
        <xdr:cNvSpPr/>
      </xdr:nvSpPr>
      <xdr:spPr>
        <a:xfrm>
          <a:off x="2857500" y="1346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11968</xdr:rowOff>
    </xdr:from>
    <xdr:ext cx="469744" cy="259045"/>
    <xdr:sp macro="" textlink="">
      <xdr:nvSpPr>
        <xdr:cNvPr id="198" name="テキスト ボックス 197"/>
        <xdr:cNvSpPr txBox="1"/>
      </xdr:nvSpPr>
      <xdr:spPr>
        <a:xfrm>
          <a:off x="2673428" y="1355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80874</xdr:rowOff>
    </xdr:from>
    <xdr:to>
      <xdr:col>10</xdr:col>
      <xdr:colOff>165100</xdr:colOff>
      <xdr:row>79</xdr:row>
      <xdr:rowOff>11024</xdr:rowOff>
    </xdr:to>
    <xdr:sp macro="" textlink="">
      <xdr:nvSpPr>
        <xdr:cNvPr id="199" name="楕円 198"/>
        <xdr:cNvSpPr/>
      </xdr:nvSpPr>
      <xdr:spPr>
        <a:xfrm>
          <a:off x="1968500" y="134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2151</xdr:rowOff>
    </xdr:from>
    <xdr:ext cx="469744" cy="259045"/>
    <xdr:sp macro="" textlink="">
      <xdr:nvSpPr>
        <xdr:cNvPr id="200" name="テキスト ボックス 199"/>
        <xdr:cNvSpPr txBox="1"/>
      </xdr:nvSpPr>
      <xdr:spPr>
        <a:xfrm>
          <a:off x="1784428" y="135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19862</xdr:rowOff>
    </xdr:from>
    <xdr:to>
      <xdr:col>6</xdr:col>
      <xdr:colOff>38100</xdr:colOff>
      <xdr:row>78</xdr:row>
      <xdr:rowOff>121462</xdr:rowOff>
    </xdr:to>
    <xdr:sp macro="" textlink="">
      <xdr:nvSpPr>
        <xdr:cNvPr id="201" name="楕円 200"/>
        <xdr:cNvSpPr/>
      </xdr:nvSpPr>
      <xdr:spPr>
        <a:xfrm>
          <a:off x="1079500" y="133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137989</xdr:rowOff>
    </xdr:from>
    <xdr:ext cx="534377" cy="259045"/>
    <xdr:sp macro="" textlink="">
      <xdr:nvSpPr>
        <xdr:cNvPr id="202" name="テキスト ボックス 201"/>
        <xdr:cNvSpPr txBox="1"/>
      </xdr:nvSpPr>
      <xdr:spPr>
        <a:xfrm>
          <a:off x="863111" y="1316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27" name="直線コネクタ 226"/>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28" name="扶助費最小値テキスト"/>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29" name="直線コネクタ 228"/>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0" name="扶助費最大値テキスト"/>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1" name="直線コネクタ 230"/>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171017</xdr:rowOff>
    </xdr:from>
    <xdr:to>
      <xdr:col>24</xdr:col>
      <xdr:colOff>63500</xdr:colOff>
      <xdr:row>98</xdr:row>
      <xdr:rowOff>31141</xdr:rowOff>
    </xdr:to>
    <xdr:cxnSp macro="">
      <xdr:nvCxnSpPr>
        <xdr:cNvPr id="232" name="直線コネクタ 231"/>
        <xdr:cNvCxnSpPr/>
      </xdr:nvCxnSpPr>
      <xdr:spPr>
        <a:xfrm flipV="1">
          <a:off x="3797300" y="16801667"/>
          <a:ext cx="838200" cy="3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3" name="扶助費平均値テキスト"/>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4" name="フローチャート: 判断 233"/>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31141</xdr:rowOff>
    </xdr:from>
    <xdr:to>
      <xdr:col>19</xdr:col>
      <xdr:colOff>177800</xdr:colOff>
      <xdr:row>98</xdr:row>
      <xdr:rowOff>35497</xdr:rowOff>
    </xdr:to>
    <xdr:cxnSp macro="">
      <xdr:nvCxnSpPr>
        <xdr:cNvPr id="235" name="直線コネクタ 234"/>
        <xdr:cNvCxnSpPr/>
      </xdr:nvCxnSpPr>
      <xdr:spPr>
        <a:xfrm flipV="1">
          <a:off x="2908300" y="16833241"/>
          <a:ext cx="8890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6" name="フローチャート: 判断 235"/>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7" name="テキスト ボックス 236"/>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23685</xdr:rowOff>
    </xdr:from>
    <xdr:to>
      <xdr:col>15</xdr:col>
      <xdr:colOff>50800</xdr:colOff>
      <xdr:row>98</xdr:row>
      <xdr:rowOff>35497</xdr:rowOff>
    </xdr:to>
    <xdr:cxnSp macro="">
      <xdr:nvCxnSpPr>
        <xdr:cNvPr id="238" name="直線コネクタ 237"/>
        <xdr:cNvCxnSpPr/>
      </xdr:nvCxnSpPr>
      <xdr:spPr>
        <a:xfrm>
          <a:off x="2019300" y="16825785"/>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39" name="フローチャート: 判断 238"/>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0" name="テキスト ボックス 239"/>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1015</xdr:rowOff>
    </xdr:from>
    <xdr:to>
      <xdr:col>10</xdr:col>
      <xdr:colOff>114300</xdr:colOff>
      <xdr:row>98</xdr:row>
      <xdr:rowOff>23685</xdr:rowOff>
    </xdr:to>
    <xdr:cxnSp macro="">
      <xdr:nvCxnSpPr>
        <xdr:cNvPr id="241" name="直線コネクタ 240"/>
        <xdr:cNvCxnSpPr/>
      </xdr:nvCxnSpPr>
      <xdr:spPr>
        <a:xfrm>
          <a:off x="1130300" y="16803115"/>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2" name="フローチャート: 判断 241"/>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3" name="テキスト ボックス 242"/>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4" name="フローチャート: 判断 243"/>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5" name="テキスト ボックス 244"/>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120217</xdr:rowOff>
    </xdr:from>
    <xdr:to>
      <xdr:col>24</xdr:col>
      <xdr:colOff>114300</xdr:colOff>
      <xdr:row>98</xdr:row>
      <xdr:rowOff>50367</xdr:rowOff>
    </xdr:to>
    <xdr:sp macro="" textlink="">
      <xdr:nvSpPr>
        <xdr:cNvPr id="251" name="楕円 250"/>
        <xdr:cNvSpPr/>
      </xdr:nvSpPr>
      <xdr:spPr>
        <a:xfrm>
          <a:off x="4584700" y="1675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98644</xdr:rowOff>
    </xdr:from>
    <xdr:ext cx="534377" cy="259045"/>
    <xdr:sp macro="" textlink="">
      <xdr:nvSpPr>
        <xdr:cNvPr id="252" name="扶助費該当値テキスト"/>
        <xdr:cNvSpPr txBox="1"/>
      </xdr:nvSpPr>
      <xdr:spPr>
        <a:xfrm>
          <a:off x="4686300" y="1672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151791</xdr:rowOff>
    </xdr:from>
    <xdr:to>
      <xdr:col>20</xdr:col>
      <xdr:colOff>38100</xdr:colOff>
      <xdr:row>98</xdr:row>
      <xdr:rowOff>81941</xdr:rowOff>
    </xdr:to>
    <xdr:sp macro="" textlink="">
      <xdr:nvSpPr>
        <xdr:cNvPr id="253" name="楕円 252"/>
        <xdr:cNvSpPr/>
      </xdr:nvSpPr>
      <xdr:spPr>
        <a:xfrm>
          <a:off x="3746500" y="1678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73068</xdr:rowOff>
    </xdr:from>
    <xdr:ext cx="534377" cy="259045"/>
    <xdr:sp macro="" textlink="">
      <xdr:nvSpPr>
        <xdr:cNvPr id="254" name="テキスト ボックス 253"/>
        <xdr:cNvSpPr txBox="1"/>
      </xdr:nvSpPr>
      <xdr:spPr>
        <a:xfrm>
          <a:off x="3530111" y="1687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156147</xdr:rowOff>
    </xdr:from>
    <xdr:to>
      <xdr:col>15</xdr:col>
      <xdr:colOff>101600</xdr:colOff>
      <xdr:row>98</xdr:row>
      <xdr:rowOff>86297</xdr:rowOff>
    </xdr:to>
    <xdr:sp macro="" textlink="">
      <xdr:nvSpPr>
        <xdr:cNvPr id="255" name="楕円 254"/>
        <xdr:cNvSpPr/>
      </xdr:nvSpPr>
      <xdr:spPr>
        <a:xfrm>
          <a:off x="2857500" y="167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77424</xdr:rowOff>
    </xdr:from>
    <xdr:ext cx="534377" cy="259045"/>
    <xdr:sp macro="" textlink="">
      <xdr:nvSpPr>
        <xdr:cNvPr id="256" name="テキスト ボックス 255"/>
        <xdr:cNvSpPr txBox="1"/>
      </xdr:nvSpPr>
      <xdr:spPr>
        <a:xfrm>
          <a:off x="2641111" y="168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144335</xdr:rowOff>
    </xdr:from>
    <xdr:to>
      <xdr:col>10</xdr:col>
      <xdr:colOff>165100</xdr:colOff>
      <xdr:row>98</xdr:row>
      <xdr:rowOff>74485</xdr:rowOff>
    </xdr:to>
    <xdr:sp macro="" textlink="">
      <xdr:nvSpPr>
        <xdr:cNvPr id="257" name="楕円 256"/>
        <xdr:cNvSpPr/>
      </xdr:nvSpPr>
      <xdr:spPr>
        <a:xfrm>
          <a:off x="1968500" y="167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65612</xdr:rowOff>
    </xdr:from>
    <xdr:ext cx="534377" cy="259045"/>
    <xdr:sp macro="" textlink="">
      <xdr:nvSpPr>
        <xdr:cNvPr id="258" name="テキスト ボックス 257"/>
        <xdr:cNvSpPr txBox="1"/>
      </xdr:nvSpPr>
      <xdr:spPr>
        <a:xfrm>
          <a:off x="1752111" y="168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121665</xdr:rowOff>
    </xdr:from>
    <xdr:to>
      <xdr:col>6</xdr:col>
      <xdr:colOff>38100</xdr:colOff>
      <xdr:row>98</xdr:row>
      <xdr:rowOff>51815</xdr:rowOff>
    </xdr:to>
    <xdr:sp macro="" textlink="">
      <xdr:nvSpPr>
        <xdr:cNvPr id="259" name="楕円 258"/>
        <xdr:cNvSpPr/>
      </xdr:nvSpPr>
      <xdr:spPr>
        <a:xfrm>
          <a:off x="1079500" y="1675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42942</xdr:rowOff>
    </xdr:from>
    <xdr:ext cx="534377" cy="259045"/>
    <xdr:sp macro="" textlink="">
      <xdr:nvSpPr>
        <xdr:cNvPr id="260" name="テキスト ボックス 259"/>
        <xdr:cNvSpPr txBox="1"/>
      </xdr:nvSpPr>
      <xdr:spPr>
        <a:xfrm>
          <a:off x="863111" y="1684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54627</xdr:rowOff>
    </xdr:from>
    <xdr:ext cx="595419" cy="259045"/>
    <xdr:sp macro="" textlink="">
      <xdr:nvSpPr>
        <xdr:cNvPr id="274" name="テキスト ボックス 273"/>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111777</xdr:rowOff>
    </xdr:from>
    <xdr:ext cx="595419" cy="259045"/>
    <xdr:sp macro="" textlink="">
      <xdr:nvSpPr>
        <xdr:cNvPr id="276" name="テキスト ボックス 275"/>
        <xdr:cNvSpPr txBox="1"/>
      </xdr:nvSpPr>
      <xdr:spPr>
        <a:xfrm>
          <a:off x="6008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149621</xdr:rowOff>
    </xdr:from>
    <xdr:to>
      <xdr:col>54</xdr:col>
      <xdr:colOff>189865</xdr:colOff>
      <xdr:row>36</xdr:row>
      <xdr:rowOff>144700</xdr:rowOff>
    </xdr:to>
    <xdr:cxnSp macro="">
      <xdr:nvCxnSpPr>
        <xdr:cNvPr id="288" name="直線コネクタ 287"/>
        <xdr:cNvCxnSpPr/>
      </xdr:nvCxnSpPr>
      <xdr:spPr>
        <a:xfrm flipV="1">
          <a:off x="10475595" y="5293121"/>
          <a:ext cx="1270" cy="102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148527</xdr:rowOff>
    </xdr:from>
    <xdr:ext cx="599010" cy="259045"/>
    <xdr:sp macro="" textlink="">
      <xdr:nvSpPr>
        <xdr:cNvPr id="289" name="補助費等最小値テキスト"/>
        <xdr:cNvSpPr txBox="1"/>
      </xdr:nvSpPr>
      <xdr:spPr>
        <a:xfrm>
          <a:off x="10528300" y="632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144700</xdr:rowOff>
    </xdr:from>
    <xdr:to>
      <xdr:col>55</xdr:col>
      <xdr:colOff>88900</xdr:colOff>
      <xdr:row>36</xdr:row>
      <xdr:rowOff>144700</xdr:rowOff>
    </xdr:to>
    <xdr:cxnSp macro="">
      <xdr:nvCxnSpPr>
        <xdr:cNvPr id="290" name="直線コネクタ 289"/>
        <xdr:cNvCxnSpPr/>
      </xdr:nvCxnSpPr>
      <xdr:spPr>
        <a:xfrm>
          <a:off x="10388600" y="631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96298</xdr:rowOff>
    </xdr:from>
    <xdr:ext cx="599010" cy="259045"/>
    <xdr:sp macro="" textlink="">
      <xdr:nvSpPr>
        <xdr:cNvPr id="291" name="補助費等最大値テキスト"/>
        <xdr:cNvSpPr txBox="1"/>
      </xdr:nvSpPr>
      <xdr:spPr>
        <a:xfrm>
          <a:off x="10528300" y="506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149621</xdr:rowOff>
    </xdr:from>
    <xdr:to>
      <xdr:col>55</xdr:col>
      <xdr:colOff>88900</xdr:colOff>
      <xdr:row>30</xdr:row>
      <xdr:rowOff>149621</xdr:rowOff>
    </xdr:to>
    <xdr:cxnSp macro="">
      <xdr:nvCxnSpPr>
        <xdr:cNvPr id="292" name="直線コネクタ 291"/>
        <xdr:cNvCxnSpPr/>
      </xdr:nvCxnSpPr>
      <xdr:spPr>
        <a:xfrm>
          <a:off x="10388600" y="5293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109253</xdr:rowOff>
    </xdr:from>
    <xdr:to>
      <xdr:col>55</xdr:col>
      <xdr:colOff>0</xdr:colOff>
      <xdr:row>38</xdr:row>
      <xdr:rowOff>91048</xdr:rowOff>
    </xdr:to>
    <xdr:cxnSp macro="">
      <xdr:nvCxnSpPr>
        <xdr:cNvPr id="293" name="直線コネクタ 292"/>
        <xdr:cNvCxnSpPr/>
      </xdr:nvCxnSpPr>
      <xdr:spPr>
        <a:xfrm flipV="1">
          <a:off x="9639300" y="6281453"/>
          <a:ext cx="838200" cy="32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150079</xdr:rowOff>
    </xdr:from>
    <xdr:ext cx="599010" cy="259045"/>
    <xdr:sp macro="" textlink="">
      <xdr:nvSpPr>
        <xdr:cNvPr id="294" name="補助費等平均値テキスト"/>
        <xdr:cNvSpPr txBox="1"/>
      </xdr:nvSpPr>
      <xdr:spPr>
        <a:xfrm>
          <a:off x="10528300" y="5807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127202</xdr:rowOff>
    </xdr:from>
    <xdr:to>
      <xdr:col>55</xdr:col>
      <xdr:colOff>50800</xdr:colOff>
      <xdr:row>35</xdr:row>
      <xdr:rowOff>57352</xdr:rowOff>
    </xdr:to>
    <xdr:sp macro="" textlink="">
      <xdr:nvSpPr>
        <xdr:cNvPr id="295" name="フローチャート: 判断 294"/>
        <xdr:cNvSpPr/>
      </xdr:nvSpPr>
      <xdr:spPr>
        <a:xfrm>
          <a:off x="10426700" y="595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91048</xdr:rowOff>
    </xdr:from>
    <xdr:to>
      <xdr:col>50</xdr:col>
      <xdr:colOff>114300</xdr:colOff>
      <xdr:row>38</xdr:row>
      <xdr:rowOff>107507</xdr:rowOff>
    </xdr:to>
    <xdr:cxnSp macro="">
      <xdr:nvCxnSpPr>
        <xdr:cNvPr id="296" name="直線コネクタ 295"/>
        <xdr:cNvCxnSpPr/>
      </xdr:nvCxnSpPr>
      <xdr:spPr>
        <a:xfrm flipV="1">
          <a:off x="8750300" y="6606148"/>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144718</xdr:rowOff>
    </xdr:from>
    <xdr:to>
      <xdr:col>50</xdr:col>
      <xdr:colOff>165100</xdr:colOff>
      <xdr:row>38</xdr:row>
      <xdr:rowOff>74868</xdr:rowOff>
    </xdr:to>
    <xdr:sp macro="" textlink="">
      <xdr:nvSpPr>
        <xdr:cNvPr id="297" name="フローチャート: 判断 296"/>
        <xdr:cNvSpPr/>
      </xdr:nvSpPr>
      <xdr:spPr>
        <a:xfrm>
          <a:off x="9588500" y="648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91395</xdr:rowOff>
    </xdr:from>
    <xdr:ext cx="599010" cy="259045"/>
    <xdr:sp macro="" textlink="">
      <xdr:nvSpPr>
        <xdr:cNvPr id="298" name="テキスト ボックス 297"/>
        <xdr:cNvSpPr txBox="1"/>
      </xdr:nvSpPr>
      <xdr:spPr>
        <a:xfrm>
          <a:off x="9339795" y="626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86547</xdr:rowOff>
    </xdr:from>
    <xdr:to>
      <xdr:col>45</xdr:col>
      <xdr:colOff>177800</xdr:colOff>
      <xdr:row>38</xdr:row>
      <xdr:rowOff>107507</xdr:rowOff>
    </xdr:to>
    <xdr:cxnSp macro="">
      <xdr:nvCxnSpPr>
        <xdr:cNvPr id="299" name="直線コネクタ 298"/>
        <xdr:cNvCxnSpPr/>
      </xdr:nvCxnSpPr>
      <xdr:spPr>
        <a:xfrm>
          <a:off x="7861300" y="6601647"/>
          <a:ext cx="889000" cy="2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151862</xdr:rowOff>
    </xdr:from>
    <xdr:to>
      <xdr:col>46</xdr:col>
      <xdr:colOff>38100</xdr:colOff>
      <xdr:row>38</xdr:row>
      <xdr:rowOff>82012</xdr:rowOff>
    </xdr:to>
    <xdr:sp macro="" textlink="">
      <xdr:nvSpPr>
        <xdr:cNvPr id="300" name="フローチャート: 判断 299"/>
        <xdr:cNvSpPr/>
      </xdr:nvSpPr>
      <xdr:spPr>
        <a:xfrm>
          <a:off x="8699500" y="649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98539</xdr:rowOff>
    </xdr:from>
    <xdr:ext cx="534377" cy="259045"/>
    <xdr:sp macro="" textlink="">
      <xdr:nvSpPr>
        <xdr:cNvPr id="301" name="テキスト ボックス 300"/>
        <xdr:cNvSpPr txBox="1"/>
      </xdr:nvSpPr>
      <xdr:spPr>
        <a:xfrm>
          <a:off x="8483111" y="627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86547</xdr:rowOff>
    </xdr:from>
    <xdr:to>
      <xdr:col>41</xdr:col>
      <xdr:colOff>50800</xdr:colOff>
      <xdr:row>38</xdr:row>
      <xdr:rowOff>107731</xdr:rowOff>
    </xdr:to>
    <xdr:cxnSp macro="">
      <xdr:nvCxnSpPr>
        <xdr:cNvPr id="302" name="直線コネクタ 301"/>
        <xdr:cNvCxnSpPr/>
      </xdr:nvCxnSpPr>
      <xdr:spPr>
        <a:xfrm flipV="1">
          <a:off x="6972300" y="6601647"/>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137780</xdr:rowOff>
    </xdr:from>
    <xdr:to>
      <xdr:col>41</xdr:col>
      <xdr:colOff>101600</xdr:colOff>
      <xdr:row>38</xdr:row>
      <xdr:rowOff>67931</xdr:rowOff>
    </xdr:to>
    <xdr:sp macro="" textlink="">
      <xdr:nvSpPr>
        <xdr:cNvPr id="303" name="フローチャート: 判断 302"/>
        <xdr:cNvSpPr/>
      </xdr:nvSpPr>
      <xdr:spPr>
        <a:xfrm>
          <a:off x="7810500" y="64814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84457</xdr:rowOff>
    </xdr:from>
    <xdr:ext cx="599010" cy="259045"/>
    <xdr:sp macro="" textlink="">
      <xdr:nvSpPr>
        <xdr:cNvPr id="304" name="テキスト ボックス 303"/>
        <xdr:cNvSpPr txBox="1"/>
      </xdr:nvSpPr>
      <xdr:spPr>
        <a:xfrm>
          <a:off x="7561795" y="625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156337</xdr:rowOff>
    </xdr:from>
    <xdr:to>
      <xdr:col>36</xdr:col>
      <xdr:colOff>165100</xdr:colOff>
      <xdr:row>38</xdr:row>
      <xdr:rowOff>86487</xdr:rowOff>
    </xdr:to>
    <xdr:sp macro="" textlink="">
      <xdr:nvSpPr>
        <xdr:cNvPr id="305" name="フローチャート: 判断 304"/>
        <xdr:cNvSpPr/>
      </xdr:nvSpPr>
      <xdr:spPr>
        <a:xfrm>
          <a:off x="6921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103014</xdr:rowOff>
    </xdr:from>
    <xdr:ext cx="534377" cy="259045"/>
    <xdr:sp macro="" textlink="">
      <xdr:nvSpPr>
        <xdr:cNvPr id="306" name="テキスト ボックス 305"/>
        <xdr:cNvSpPr txBox="1"/>
      </xdr:nvSpPr>
      <xdr:spPr>
        <a:xfrm>
          <a:off x="6705111" y="627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58453</xdr:rowOff>
    </xdr:from>
    <xdr:to>
      <xdr:col>55</xdr:col>
      <xdr:colOff>50800</xdr:colOff>
      <xdr:row>36</xdr:row>
      <xdr:rowOff>160053</xdr:rowOff>
    </xdr:to>
    <xdr:sp macro="" textlink="">
      <xdr:nvSpPr>
        <xdr:cNvPr id="312" name="楕円 311"/>
        <xdr:cNvSpPr/>
      </xdr:nvSpPr>
      <xdr:spPr>
        <a:xfrm>
          <a:off x="10426700" y="62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144830</xdr:rowOff>
    </xdr:from>
    <xdr:ext cx="599010" cy="259045"/>
    <xdr:sp macro="" textlink="">
      <xdr:nvSpPr>
        <xdr:cNvPr id="313" name="補助費等該当値テキスト"/>
        <xdr:cNvSpPr txBox="1"/>
      </xdr:nvSpPr>
      <xdr:spPr>
        <a:xfrm>
          <a:off x="10528300" y="614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40248</xdr:rowOff>
    </xdr:from>
    <xdr:to>
      <xdr:col>50</xdr:col>
      <xdr:colOff>165100</xdr:colOff>
      <xdr:row>38</xdr:row>
      <xdr:rowOff>141848</xdr:rowOff>
    </xdr:to>
    <xdr:sp macro="" textlink="">
      <xdr:nvSpPr>
        <xdr:cNvPr id="314" name="楕円 313"/>
        <xdr:cNvSpPr/>
      </xdr:nvSpPr>
      <xdr:spPr>
        <a:xfrm>
          <a:off x="9588500" y="655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132975</xdr:rowOff>
    </xdr:from>
    <xdr:ext cx="534377" cy="259045"/>
    <xdr:sp macro="" textlink="">
      <xdr:nvSpPr>
        <xdr:cNvPr id="315" name="テキスト ボックス 314"/>
        <xdr:cNvSpPr txBox="1"/>
      </xdr:nvSpPr>
      <xdr:spPr>
        <a:xfrm>
          <a:off x="9372111" y="664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56707</xdr:rowOff>
    </xdr:from>
    <xdr:to>
      <xdr:col>46</xdr:col>
      <xdr:colOff>38100</xdr:colOff>
      <xdr:row>38</xdr:row>
      <xdr:rowOff>158307</xdr:rowOff>
    </xdr:to>
    <xdr:sp macro="" textlink="">
      <xdr:nvSpPr>
        <xdr:cNvPr id="316" name="楕円 315"/>
        <xdr:cNvSpPr/>
      </xdr:nvSpPr>
      <xdr:spPr>
        <a:xfrm>
          <a:off x="8699500" y="657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149434</xdr:rowOff>
    </xdr:from>
    <xdr:ext cx="534377" cy="259045"/>
    <xdr:sp macro="" textlink="">
      <xdr:nvSpPr>
        <xdr:cNvPr id="317" name="テキスト ボックス 316"/>
        <xdr:cNvSpPr txBox="1"/>
      </xdr:nvSpPr>
      <xdr:spPr>
        <a:xfrm>
          <a:off x="8483111" y="666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35747</xdr:rowOff>
    </xdr:from>
    <xdr:to>
      <xdr:col>41</xdr:col>
      <xdr:colOff>101600</xdr:colOff>
      <xdr:row>38</xdr:row>
      <xdr:rowOff>137347</xdr:rowOff>
    </xdr:to>
    <xdr:sp macro="" textlink="">
      <xdr:nvSpPr>
        <xdr:cNvPr id="318" name="楕円 317"/>
        <xdr:cNvSpPr/>
      </xdr:nvSpPr>
      <xdr:spPr>
        <a:xfrm>
          <a:off x="7810500" y="655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128474</xdr:rowOff>
    </xdr:from>
    <xdr:ext cx="534377" cy="259045"/>
    <xdr:sp macro="" textlink="">
      <xdr:nvSpPr>
        <xdr:cNvPr id="319" name="テキスト ボックス 318"/>
        <xdr:cNvSpPr txBox="1"/>
      </xdr:nvSpPr>
      <xdr:spPr>
        <a:xfrm>
          <a:off x="7594111" y="664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56931</xdr:rowOff>
    </xdr:from>
    <xdr:to>
      <xdr:col>36</xdr:col>
      <xdr:colOff>165100</xdr:colOff>
      <xdr:row>38</xdr:row>
      <xdr:rowOff>158531</xdr:rowOff>
    </xdr:to>
    <xdr:sp macro="" textlink="">
      <xdr:nvSpPr>
        <xdr:cNvPr id="320" name="楕円 319"/>
        <xdr:cNvSpPr/>
      </xdr:nvSpPr>
      <xdr:spPr>
        <a:xfrm>
          <a:off x="6921500" y="657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149658</xdr:rowOff>
    </xdr:from>
    <xdr:ext cx="534377" cy="259045"/>
    <xdr:sp macro="" textlink="">
      <xdr:nvSpPr>
        <xdr:cNvPr id="321" name="テキスト ボックス 320"/>
        <xdr:cNvSpPr txBox="1"/>
      </xdr:nvSpPr>
      <xdr:spPr>
        <a:xfrm>
          <a:off x="6705111" y="666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5" name="テキスト ボックス 334"/>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5" name="直線コネクタ 344"/>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46" name="普通建設事業費最小値テキスト"/>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47" name="直線コネクタ 346"/>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48" name="普通建設事業費最大値テキスト"/>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49" name="直線コネクタ 348"/>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146041</xdr:rowOff>
    </xdr:from>
    <xdr:to>
      <xdr:col>55</xdr:col>
      <xdr:colOff>0</xdr:colOff>
      <xdr:row>59</xdr:row>
      <xdr:rowOff>31411</xdr:rowOff>
    </xdr:to>
    <xdr:cxnSp macro="">
      <xdr:nvCxnSpPr>
        <xdr:cNvPr id="350" name="直線コネクタ 349"/>
        <xdr:cNvCxnSpPr/>
      </xdr:nvCxnSpPr>
      <xdr:spPr>
        <a:xfrm flipV="1">
          <a:off x="9639300" y="10090141"/>
          <a:ext cx="838200" cy="5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87540</xdr:rowOff>
    </xdr:from>
    <xdr:ext cx="599010" cy="259045"/>
    <xdr:sp macro="" textlink="">
      <xdr:nvSpPr>
        <xdr:cNvPr id="351" name="普通建設事業費平均値テキスト"/>
        <xdr:cNvSpPr txBox="1"/>
      </xdr:nvSpPr>
      <xdr:spPr>
        <a:xfrm>
          <a:off x="10528300" y="9860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2" name="フローチャート: 判断 351"/>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20826</xdr:rowOff>
    </xdr:from>
    <xdr:to>
      <xdr:col>50</xdr:col>
      <xdr:colOff>114300</xdr:colOff>
      <xdr:row>59</xdr:row>
      <xdr:rowOff>31411</xdr:rowOff>
    </xdr:to>
    <xdr:cxnSp macro="">
      <xdr:nvCxnSpPr>
        <xdr:cNvPr id="353" name="直線コネクタ 352"/>
        <xdr:cNvCxnSpPr/>
      </xdr:nvCxnSpPr>
      <xdr:spPr>
        <a:xfrm>
          <a:off x="8750300" y="10136376"/>
          <a:ext cx="889000" cy="1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116994</xdr:rowOff>
    </xdr:from>
    <xdr:to>
      <xdr:col>50</xdr:col>
      <xdr:colOff>165100</xdr:colOff>
      <xdr:row>59</xdr:row>
      <xdr:rowOff>47144</xdr:rowOff>
    </xdr:to>
    <xdr:sp macro="" textlink="">
      <xdr:nvSpPr>
        <xdr:cNvPr id="354" name="フローチャート: 判断 353"/>
        <xdr:cNvSpPr/>
      </xdr:nvSpPr>
      <xdr:spPr>
        <a:xfrm>
          <a:off x="9588500" y="100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63671</xdr:rowOff>
    </xdr:from>
    <xdr:ext cx="599010" cy="259045"/>
    <xdr:sp macro="" textlink="">
      <xdr:nvSpPr>
        <xdr:cNvPr id="355" name="テキスト ボックス 354"/>
        <xdr:cNvSpPr txBox="1"/>
      </xdr:nvSpPr>
      <xdr:spPr>
        <a:xfrm>
          <a:off x="9339795" y="983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3119</xdr:rowOff>
    </xdr:from>
    <xdr:to>
      <xdr:col>45</xdr:col>
      <xdr:colOff>177800</xdr:colOff>
      <xdr:row>59</xdr:row>
      <xdr:rowOff>20826</xdr:rowOff>
    </xdr:to>
    <xdr:cxnSp macro="">
      <xdr:nvCxnSpPr>
        <xdr:cNvPr id="356" name="直線コネクタ 355"/>
        <xdr:cNvCxnSpPr/>
      </xdr:nvCxnSpPr>
      <xdr:spPr>
        <a:xfrm>
          <a:off x="7861300" y="10118669"/>
          <a:ext cx="889000" cy="1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121365</xdr:rowOff>
    </xdr:from>
    <xdr:to>
      <xdr:col>46</xdr:col>
      <xdr:colOff>38100</xdr:colOff>
      <xdr:row>59</xdr:row>
      <xdr:rowOff>51515</xdr:rowOff>
    </xdr:to>
    <xdr:sp macro="" textlink="">
      <xdr:nvSpPr>
        <xdr:cNvPr id="357" name="フローチャート: 判断 356"/>
        <xdr:cNvSpPr/>
      </xdr:nvSpPr>
      <xdr:spPr>
        <a:xfrm>
          <a:off x="86995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68042</xdr:rowOff>
    </xdr:from>
    <xdr:ext cx="599010" cy="259045"/>
    <xdr:sp macro="" textlink="">
      <xdr:nvSpPr>
        <xdr:cNvPr id="358" name="テキスト ボックス 357"/>
        <xdr:cNvSpPr txBox="1"/>
      </xdr:nvSpPr>
      <xdr:spPr>
        <a:xfrm>
          <a:off x="8450795" y="98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3119</xdr:rowOff>
    </xdr:from>
    <xdr:to>
      <xdr:col>41</xdr:col>
      <xdr:colOff>50800</xdr:colOff>
      <xdr:row>59</xdr:row>
      <xdr:rowOff>5900</xdr:rowOff>
    </xdr:to>
    <xdr:cxnSp macro="">
      <xdr:nvCxnSpPr>
        <xdr:cNvPr id="359" name="直線コネクタ 358"/>
        <xdr:cNvCxnSpPr/>
      </xdr:nvCxnSpPr>
      <xdr:spPr>
        <a:xfrm flipV="1">
          <a:off x="6972300" y="10118669"/>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118282</xdr:rowOff>
    </xdr:from>
    <xdr:to>
      <xdr:col>41</xdr:col>
      <xdr:colOff>101600</xdr:colOff>
      <xdr:row>59</xdr:row>
      <xdr:rowOff>48432</xdr:rowOff>
    </xdr:to>
    <xdr:sp macro="" textlink="">
      <xdr:nvSpPr>
        <xdr:cNvPr id="360" name="フローチャート: 判断 359"/>
        <xdr:cNvSpPr/>
      </xdr:nvSpPr>
      <xdr:spPr>
        <a:xfrm>
          <a:off x="7810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64959</xdr:rowOff>
    </xdr:from>
    <xdr:ext cx="599010" cy="259045"/>
    <xdr:sp macro="" textlink="">
      <xdr:nvSpPr>
        <xdr:cNvPr id="361" name="テキスト ボックス 360"/>
        <xdr:cNvSpPr txBox="1"/>
      </xdr:nvSpPr>
      <xdr:spPr>
        <a:xfrm>
          <a:off x="7561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112274</xdr:rowOff>
    </xdr:from>
    <xdr:to>
      <xdr:col>36</xdr:col>
      <xdr:colOff>165100</xdr:colOff>
      <xdr:row>59</xdr:row>
      <xdr:rowOff>42424</xdr:rowOff>
    </xdr:to>
    <xdr:sp macro="" textlink="">
      <xdr:nvSpPr>
        <xdr:cNvPr id="362" name="フローチャート: 判断 361"/>
        <xdr:cNvSpPr/>
      </xdr:nvSpPr>
      <xdr:spPr>
        <a:xfrm>
          <a:off x="6921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58951</xdr:rowOff>
    </xdr:from>
    <xdr:ext cx="599010" cy="259045"/>
    <xdr:sp macro="" textlink="">
      <xdr:nvSpPr>
        <xdr:cNvPr id="363" name="テキスト ボックス 362"/>
        <xdr:cNvSpPr txBox="1"/>
      </xdr:nvSpPr>
      <xdr:spPr>
        <a:xfrm>
          <a:off x="6672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95241</xdr:rowOff>
    </xdr:from>
    <xdr:to>
      <xdr:col>55</xdr:col>
      <xdr:colOff>50800</xdr:colOff>
      <xdr:row>59</xdr:row>
      <xdr:rowOff>25391</xdr:rowOff>
    </xdr:to>
    <xdr:sp macro="" textlink="">
      <xdr:nvSpPr>
        <xdr:cNvPr id="369" name="楕円 368"/>
        <xdr:cNvSpPr/>
      </xdr:nvSpPr>
      <xdr:spPr>
        <a:xfrm>
          <a:off x="10426700" y="1003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43091</xdr:rowOff>
    </xdr:from>
    <xdr:ext cx="599010" cy="259045"/>
    <xdr:sp macro="" textlink="">
      <xdr:nvSpPr>
        <xdr:cNvPr id="370" name="普通建設事業費該当値テキスト"/>
        <xdr:cNvSpPr txBox="1"/>
      </xdr:nvSpPr>
      <xdr:spPr>
        <a:xfrm>
          <a:off x="10528300" y="998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152061</xdr:rowOff>
    </xdr:from>
    <xdr:to>
      <xdr:col>50</xdr:col>
      <xdr:colOff>165100</xdr:colOff>
      <xdr:row>59</xdr:row>
      <xdr:rowOff>82211</xdr:rowOff>
    </xdr:to>
    <xdr:sp macro="" textlink="">
      <xdr:nvSpPr>
        <xdr:cNvPr id="371" name="楕円 370"/>
        <xdr:cNvSpPr/>
      </xdr:nvSpPr>
      <xdr:spPr>
        <a:xfrm>
          <a:off x="9588500" y="1009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73338</xdr:rowOff>
    </xdr:from>
    <xdr:ext cx="534377" cy="259045"/>
    <xdr:sp macro="" textlink="">
      <xdr:nvSpPr>
        <xdr:cNvPr id="372" name="テキスト ボックス 371"/>
        <xdr:cNvSpPr txBox="1"/>
      </xdr:nvSpPr>
      <xdr:spPr>
        <a:xfrm>
          <a:off x="9372111" y="101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141476</xdr:rowOff>
    </xdr:from>
    <xdr:to>
      <xdr:col>46</xdr:col>
      <xdr:colOff>38100</xdr:colOff>
      <xdr:row>59</xdr:row>
      <xdr:rowOff>71626</xdr:rowOff>
    </xdr:to>
    <xdr:sp macro="" textlink="">
      <xdr:nvSpPr>
        <xdr:cNvPr id="373" name="楕円 372"/>
        <xdr:cNvSpPr/>
      </xdr:nvSpPr>
      <xdr:spPr>
        <a:xfrm>
          <a:off x="8699500" y="1008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62753</xdr:rowOff>
    </xdr:from>
    <xdr:ext cx="534377" cy="259045"/>
    <xdr:sp macro="" textlink="">
      <xdr:nvSpPr>
        <xdr:cNvPr id="374" name="テキスト ボックス 373"/>
        <xdr:cNvSpPr txBox="1"/>
      </xdr:nvSpPr>
      <xdr:spPr>
        <a:xfrm>
          <a:off x="8483111" y="1017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123769</xdr:rowOff>
    </xdr:from>
    <xdr:to>
      <xdr:col>41</xdr:col>
      <xdr:colOff>101600</xdr:colOff>
      <xdr:row>59</xdr:row>
      <xdr:rowOff>53919</xdr:rowOff>
    </xdr:to>
    <xdr:sp macro="" textlink="">
      <xdr:nvSpPr>
        <xdr:cNvPr id="375" name="楕円 374"/>
        <xdr:cNvSpPr/>
      </xdr:nvSpPr>
      <xdr:spPr>
        <a:xfrm>
          <a:off x="7810500" y="100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45046</xdr:rowOff>
    </xdr:from>
    <xdr:ext cx="599010" cy="259045"/>
    <xdr:sp macro="" textlink="">
      <xdr:nvSpPr>
        <xdr:cNvPr id="376" name="テキスト ボックス 375"/>
        <xdr:cNvSpPr txBox="1"/>
      </xdr:nvSpPr>
      <xdr:spPr>
        <a:xfrm>
          <a:off x="7561795" y="1016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126550</xdr:rowOff>
    </xdr:from>
    <xdr:to>
      <xdr:col>36</xdr:col>
      <xdr:colOff>165100</xdr:colOff>
      <xdr:row>59</xdr:row>
      <xdr:rowOff>56700</xdr:rowOff>
    </xdr:to>
    <xdr:sp macro="" textlink="">
      <xdr:nvSpPr>
        <xdr:cNvPr id="377" name="楕円 376"/>
        <xdr:cNvSpPr/>
      </xdr:nvSpPr>
      <xdr:spPr>
        <a:xfrm>
          <a:off x="6921500" y="100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47827</xdr:rowOff>
    </xdr:from>
    <xdr:ext cx="599010" cy="259045"/>
    <xdr:sp macro="" textlink="">
      <xdr:nvSpPr>
        <xdr:cNvPr id="378" name="テキスト ボックス 377"/>
        <xdr:cNvSpPr txBox="1"/>
      </xdr:nvSpPr>
      <xdr:spPr>
        <a:xfrm>
          <a:off x="6672795" y="1016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2" name="直線コネクタ 401"/>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5" name="普通建設事業費 （ うち新規整備　）最大値テキスト"/>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06" name="直線コネクタ 405"/>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114360</xdr:rowOff>
    </xdr:from>
    <xdr:to>
      <xdr:col>55</xdr:col>
      <xdr:colOff>0</xdr:colOff>
      <xdr:row>79</xdr:row>
      <xdr:rowOff>15049</xdr:rowOff>
    </xdr:to>
    <xdr:cxnSp macro="">
      <xdr:nvCxnSpPr>
        <xdr:cNvPr id="407" name="直線コネクタ 406"/>
        <xdr:cNvCxnSpPr/>
      </xdr:nvCxnSpPr>
      <xdr:spPr>
        <a:xfrm flipV="1">
          <a:off x="9639300" y="13316010"/>
          <a:ext cx="838200" cy="24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170104</xdr:rowOff>
    </xdr:from>
    <xdr:ext cx="534377" cy="259045"/>
    <xdr:sp macro="" textlink="">
      <xdr:nvSpPr>
        <xdr:cNvPr id="408" name="普通建設事業費 （ うち新規整備　）平均値テキスト"/>
        <xdr:cNvSpPr txBox="1"/>
      </xdr:nvSpPr>
      <xdr:spPr>
        <a:xfrm>
          <a:off x="10528300" y="13371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09" name="フローチャート: 判断 408"/>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121323</xdr:rowOff>
    </xdr:from>
    <xdr:to>
      <xdr:col>50</xdr:col>
      <xdr:colOff>114300</xdr:colOff>
      <xdr:row>79</xdr:row>
      <xdr:rowOff>15049</xdr:rowOff>
    </xdr:to>
    <xdr:cxnSp macro="">
      <xdr:nvCxnSpPr>
        <xdr:cNvPr id="410" name="直線コネクタ 409"/>
        <xdr:cNvCxnSpPr/>
      </xdr:nvCxnSpPr>
      <xdr:spPr>
        <a:xfrm>
          <a:off x="8750300" y="13494423"/>
          <a:ext cx="889000" cy="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88103</xdr:rowOff>
    </xdr:from>
    <xdr:to>
      <xdr:col>50</xdr:col>
      <xdr:colOff>165100</xdr:colOff>
      <xdr:row>79</xdr:row>
      <xdr:rowOff>18253</xdr:rowOff>
    </xdr:to>
    <xdr:sp macro="" textlink="">
      <xdr:nvSpPr>
        <xdr:cNvPr id="411" name="フローチャート: 判断 410"/>
        <xdr:cNvSpPr/>
      </xdr:nvSpPr>
      <xdr:spPr>
        <a:xfrm>
          <a:off x="95885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34780</xdr:rowOff>
    </xdr:from>
    <xdr:ext cx="534377" cy="259045"/>
    <xdr:sp macro="" textlink="">
      <xdr:nvSpPr>
        <xdr:cNvPr id="412" name="テキスト ボックス 411"/>
        <xdr:cNvSpPr txBox="1"/>
      </xdr:nvSpPr>
      <xdr:spPr>
        <a:xfrm>
          <a:off x="9372111" y="132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104882</xdr:rowOff>
    </xdr:from>
    <xdr:to>
      <xdr:col>45</xdr:col>
      <xdr:colOff>177800</xdr:colOff>
      <xdr:row>78</xdr:row>
      <xdr:rowOff>121323</xdr:rowOff>
    </xdr:to>
    <xdr:cxnSp macro="">
      <xdr:nvCxnSpPr>
        <xdr:cNvPr id="413" name="直線コネクタ 412"/>
        <xdr:cNvCxnSpPr/>
      </xdr:nvCxnSpPr>
      <xdr:spPr>
        <a:xfrm>
          <a:off x="7861300" y="13477982"/>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98231</xdr:rowOff>
    </xdr:from>
    <xdr:to>
      <xdr:col>46</xdr:col>
      <xdr:colOff>38100</xdr:colOff>
      <xdr:row>79</xdr:row>
      <xdr:rowOff>28381</xdr:rowOff>
    </xdr:to>
    <xdr:sp macro="" textlink="">
      <xdr:nvSpPr>
        <xdr:cNvPr id="414" name="フローチャート: 判断 413"/>
        <xdr:cNvSpPr/>
      </xdr:nvSpPr>
      <xdr:spPr>
        <a:xfrm>
          <a:off x="8699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19508</xdr:rowOff>
    </xdr:from>
    <xdr:ext cx="534377" cy="259045"/>
    <xdr:sp macro="" textlink="">
      <xdr:nvSpPr>
        <xdr:cNvPr id="415" name="テキスト ボックス 414"/>
        <xdr:cNvSpPr txBox="1"/>
      </xdr:nvSpPr>
      <xdr:spPr>
        <a:xfrm>
          <a:off x="8483111" y="135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35917</xdr:rowOff>
    </xdr:from>
    <xdr:to>
      <xdr:col>41</xdr:col>
      <xdr:colOff>50800</xdr:colOff>
      <xdr:row>78</xdr:row>
      <xdr:rowOff>104882</xdr:rowOff>
    </xdr:to>
    <xdr:cxnSp macro="">
      <xdr:nvCxnSpPr>
        <xdr:cNvPr id="416" name="直線コネクタ 415"/>
        <xdr:cNvCxnSpPr/>
      </xdr:nvCxnSpPr>
      <xdr:spPr>
        <a:xfrm>
          <a:off x="6972300" y="13409017"/>
          <a:ext cx="889000" cy="6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71941</xdr:rowOff>
    </xdr:from>
    <xdr:to>
      <xdr:col>41</xdr:col>
      <xdr:colOff>101600</xdr:colOff>
      <xdr:row>79</xdr:row>
      <xdr:rowOff>2091</xdr:rowOff>
    </xdr:to>
    <xdr:sp macro="" textlink="">
      <xdr:nvSpPr>
        <xdr:cNvPr id="417" name="フローチャート: 判断 416"/>
        <xdr:cNvSpPr/>
      </xdr:nvSpPr>
      <xdr:spPr>
        <a:xfrm>
          <a:off x="7810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164668</xdr:rowOff>
    </xdr:from>
    <xdr:ext cx="534377" cy="259045"/>
    <xdr:sp macro="" textlink="">
      <xdr:nvSpPr>
        <xdr:cNvPr id="418" name="テキスト ボックス 417"/>
        <xdr:cNvSpPr txBox="1"/>
      </xdr:nvSpPr>
      <xdr:spPr>
        <a:xfrm>
          <a:off x="7594111" y="135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45197</xdr:rowOff>
    </xdr:from>
    <xdr:to>
      <xdr:col>36</xdr:col>
      <xdr:colOff>165100</xdr:colOff>
      <xdr:row>78</xdr:row>
      <xdr:rowOff>146797</xdr:rowOff>
    </xdr:to>
    <xdr:sp macro="" textlink="">
      <xdr:nvSpPr>
        <xdr:cNvPr id="419" name="フローチャート: 判断 418"/>
        <xdr:cNvSpPr/>
      </xdr:nvSpPr>
      <xdr:spPr>
        <a:xfrm>
          <a:off x="6921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137924</xdr:rowOff>
    </xdr:from>
    <xdr:ext cx="534377" cy="259045"/>
    <xdr:sp macro="" textlink="">
      <xdr:nvSpPr>
        <xdr:cNvPr id="420" name="テキスト ボックス 419"/>
        <xdr:cNvSpPr txBox="1"/>
      </xdr:nvSpPr>
      <xdr:spPr>
        <a:xfrm>
          <a:off x="6705111" y="135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63560</xdr:rowOff>
    </xdr:from>
    <xdr:to>
      <xdr:col>55</xdr:col>
      <xdr:colOff>50800</xdr:colOff>
      <xdr:row>77</xdr:row>
      <xdr:rowOff>165160</xdr:rowOff>
    </xdr:to>
    <xdr:sp macro="" textlink="">
      <xdr:nvSpPr>
        <xdr:cNvPr id="426" name="楕円 425"/>
        <xdr:cNvSpPr/>
      </xdr:nvSpPr>
      <xdr:spPr>
        <a:xfrm>
          <a:off x="10426700" y="1326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86437</xdr:rowOff>
    </xdr:from>
    <xdr:ext cx="599010" cy="259045"/>
    <xdr:sp macro="" textlink="">
      <xdr:nvSpPr>
        <xdr:cNvPr id="427" name="普通建設事業費 （ うち新規整備　）該当値テキスト"/>
        <xdr:cNvSpPr txBox="1"/>
      </xdr:nvSpPr>
      <xdr:spPr>
        <a:xfrm>
          <a:off x="10528300" y="1311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135699</xdr:rowOff>
    </xdr:from>
    <xdr:to>
      <xdr:col>50</xdr:col>
      <xdr:colOff>165100</xdr:colOff>
      <xdr:row>79</xdr:row>
      <xdr:rowOff>65849</xdr:rowOff>
    </xdr:to>
    <xdr:sp macro="" textlink="">
      <xdr:nvSpPr>
        <xdr:cNvPr id="428" name="楕円 427"/>
        <xdr:cNvSpPr/>
      </xdr:nvSpPr>
      <xdr:spPr>
        <a:xfrm>
          <a:off x="9588500" y="1350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56976</xdr:rowOff>
    </xdr:from>
    <xdr:ext cx="534377" cy="259045"/>
    <xdr:sp macro="" textlink="">
      <xdr:nvSpPr>
        <xdr:cNvPr id="429" name="テキスト ボックス 428"/>
        <xdr:cNvSpPr txBox="1"/>
      </xdr:nvSpPr>
      <xdr:spPr>
        <a:xfrm>
          <a:off x="9372111" y="1360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70523</xdr:rowOff>
    </xdr:from>
    <xdr:to>
      <xdr:col>46</xdr:col>
      <xdr:colOff>38100</xdr:colOff>
      <xdr:row>79</xdr:row>
      <xdr:rowOff>673</xdr:rowOff>
    </xdr:to>
    <xdr:sp macro="" textlink="">
      <xdr:nvSpPr>
        <xdr:cNvPr id="430" name="楕円 429"/>
        <xdr:cNvSpPr/>
      </xdr:nvSpPr>
      <xdr:spPr>
        <a:xfrm>
          <a:off x="8699500" y="134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17200</xdr:rowOff>
    </xdr:from>
    <xdr:ext cx="534377" cy="259045"/>
    <xdr:sp macro="" textlink="">
      <xdr:nvSpPr>
        <xdr:cNvPr id="431" name="テキスト ボックス 430"/>
        <xdr:cNvSpPr txBox="1"/>
      </xdr:nvSpPr>
      <xdr:spPr>
        <a:xfrm>
          <a:off x="8483111" y="1321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54082</xdr:rowOff>
    </xdr:from>
    <xdr:to>
      <xdr:col>41</xdr:col>
      <xdr:colOff>101600</xdr:colOff>
      <xdr:row>78</xdr:row>
      <xdr:rowOff>155682</xdr:rowOff>
    </xdr:to>
    <xdr:sp macro="" textlink="">
      <xdr:nvSpPr>
        <xdr:cNvPr id="432" name="楕円 431"/>
        <xdr:cNvSpPr/>
      </xdr:nvSpPr>
      <xdr:spPr>
        <a:xfrm>
          <a:off x="7810500" y="1342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759</xdr:rowOff>
    </xdr:from>
    <xdr:ext cx="534377" cy="259045"/>
    <xdr:sp macro="" textlink="">
      <xdr:nvSpPr>
        <xdr:cNvPr id="433" name="テキスト ボックス 432"/>
        <xdr:cNvSpPr txBox="1"/>
      </xdr:nvSpPr>
      <xdr:spPr>
        <a:xfrm>
          <a:off x="7594111" y="132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156567</xdr:rowOff>
    </xdr:from>
    <xdr:to>
      <xdr:col>36</xdr:col>
      <xdr:colOff>165100</xdr:colOff>
      <xdr:row>78</xdr:row>
      <xdr:rowOff>86717</xdr:rowOff>
    </xdr:to>
    <xdr:sp macro="" textlink="">
      <xdr:nvSpPr>
        <xdr:cNvPr id="434" name="楕円 433"/>
        <xdr:cNvSpPr/>
      </xdr:nvSpPr>
      <xdr:spPr>
        <a:xfrm>
          <a:off x="6921500" y="1335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103244</xdr:rowOff>
    </xdr:from>
    <xdr:ext cx="534377" cy="259045"/>
    <xdr:sp macro="" textlink="">
      <xdr:nvSpPr>
        <xdr:cNvPr id="435" name="テキスト ボックス 434"/>
        <xdr:cNvSpPr txBox="1"/>
      </xdr:nvSpPr>
      <xdr:spPr>
        <a:xfrm>
          <a:off x="6705111" y="1313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1" name="テキスト ボックス 450"/>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3" name="テキスト ボックス 452"/>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57" name="直線コネクタ 456"/>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58" name="普通建設事業費 （ うち更新整備　）最小値テキスト"/>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59" name="直線コネクタ 458"/>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0" name="普通建設事業費 （ うち更新整備　）最大値テキスト"/>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1" name="直線コネクタ 460"/>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104307</xdr:rowOff>
    </xdr:from>
    <xdr:to>
      <xdr:col>55</xdr:col>
      <xdr:colOff>0</xdr:colOff>
      <xdr:row>98</xdr:row>
      <xdr:rowOff>123794</xdr:rowOff>
    </xdr:to>
    <xdr:cxnSp macro="">
      <xdr:nvCxnSpPr>
        <xdr:cNvPr id="462" name="直線コネクタ 461"/>
        <xdr:cNvCxnSpPr/>
      </xdr:nvCxnSpPr>
      <xdr:spPr>
        <a:xfrm flipV="1">
          <a:off x="9639300" y="16906407"/>
          <a:ext cx="838200" cy="1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137704</xdr:rowOff>
    </xdr:from>
    <xdr:ext cx="599010" cy="259045"/>
    <xdr:sp macro="" textlink="">
      <xdr:nvSpPr>
        <xdr:cNvPr id="463" name="普通建設事業費 （ うち更新整備　）平均値テキスト"/>
        <xdr:cNvSpPr txBox="1"/>
      </xdr:nvSpPr>
      <xdr:spPr>
        <a:xfrm>
          <a:off x="10528300" y="165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4" name="フローチャート: 判断 463"/>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123794</xdr:rowOff>
    </xdr:from>
    <xdr:to>
      <xdr:col>50</xdr:col>
      <xdr:colOff>114300</xdr:colOff>
      <xdr:row>98</xdr:row>
      <xdr:rowOff>132054</xdr:rowOff>
    </xdr:to>
    <xdr:cxnSp macro="">
      <xdr:nvCxnSpPr>
        <xdr:cNvPr id="465" name="直線コネクタ 464"/>
        <xdr:cNvCxnSpPr/>
      </xdr:nvCxnSpPr>
      <xdr:spPr>
        <a:xfrm flipV="1">
          <a:off x="8750300" y="16925894"/>
          <a:ext cx="889000" cy="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23802</xdr:rowOff>
    </xdr:from>
    <xdr:to>
      <xdr:col>50</xdr:col>
      <xdr:colOff>165100</xdr:colOff>
      <xdr:row>98</xdr:row>
      <xdr:rowOff>125402</xdr:rowOff>
    </xdr:to>
    <xdr:sp macro="" textlink="">
      <xdr:nvSpPr>
        <xdr:cNvPr id="466" name="フローチャート: 判断 465"/>
        <xdr:cNvSpPr/>
      </xdr:nvSpPr>
      <xdr:spPr>
        <a:xfrm>
          <a:off x="9588500" y="168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141929</xdr:rowOff>
    </xdr:from>
    <xdr:ext cx="534377" cy="259045"/>
    <xdr:sp macro="" textlink="">
      <xdr:nvSpPr>
        <xdr:cNvPr id="467" name="テキスト ボックス 466"/>
        <xdr:cNvSpPr txBox="1"/>
      </xdr:nvSpPr>
      <xdr:spPr>
        <a:xfrm>
          <a:off x="9372111" y="1660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94673</xdr:rowOff>
    </xdr:from>
    <xdr:to>
      <xdr:col>45</xdr:col>
      <xdr:colOff>177800</xdr:colOff>
      <xdr:row>98</xdr:row>
      <xdr:rowOff>132054</xdr:rowOff>
    </xdr:to>
    <xdr:cxnSp macro="">
      <xdr:nvCxnSpPr>
        <xdr:cNvPr id="468" name="直線コネクタ 467"/>
        <xdr:cNvCxnSpPr/>
      </xdr:nvCxnSpPr>
      <xdr:spPr>
        <a:xfrm>
          <a:off x="7861300" y="16896773"/>
          <a:ext cx="889000" cy="3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30432</xdr:rowOff>
    </xdr:from>
    <xdr:to>
      <xdr:col>46</xdr:col>
      <xdr:colOff>38100</xdr:colOff>
      <xdr:row>98</xdr:row>
      <xdr:rowOff>132032</xdr:rowOff>
    </xdr:to>
    <xdr:sp macro="" textlink="">
      <xdr:nvSpPr>
        <xdr:cNvPr id="469" name="フローチャート: 判断 468"/>
        <xdr:cNvSpPr/>
      </xdr:nvSpPr>
      <xdr:spPr>
        <a:xfrm>
          <a:off x="8699500" y="168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148559</xdr:rowOff>
    </xdr:from>
    <xdr:ext cx="534377" cy="259045"/>
    <xdr:sp macro="" textlink="">
      <xdr:nvSpPr>
        <xdr:cNvPr id="470" name="テキスト ボックス 469"/>
        <xdr:cNvSpPr txBox="1"/>
      </xdr:nvSpPr>
      <xdr:spPr>
        <a:xfrm>
          <a:off x="8483111" y="1660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94673</xdr:rowOff>
    </xdr:from>
    <xdr:to>
      <xdr:col>41</xdr:col>
      <xdr:colOff>50800</xdr:colOff>
      <xdr:row>98</xdr:row>
      <xdr:rowOff>139700</xdr:rowOff>
    </xdr:to>
    <xdr:cxnSp macro="">
      <xdr:nvCxnSpPr>
        <xdr:cNvPr id="471" name="直線コネクタ 470"/>
        <xdr:cNvCxnSpPr/>
      </xdr:nvCxnSpPr>
      <xdr:spPr>
        <a:xfrm flipV="1">
          <a:off x="6972300" y="16896773"/>
          <a:ext cx="889000" cy="4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34203</xdr:rowOff>
    </xdr:from>
    <xdr:to>
      <xdr:col>41</xdr:col>
      <xdr:colOff>101600</xdr:colOff>
      <xdr:row>98</xdr:row>
      <xdr:rowOff>135803</xdr:rowOff>
    </xdr:to>
    <xdr:sp macro="" textlink="">
      <xdr:nvSpPr>
        <xdr:cNvPr id="472" name="フローチャート: 判断 471"/>
        <xdr:cNvSpPr/>
      </xdr:nvSpPr>
      <xdr:spPr>
        <a:xfrm>
          <a:off x="7810500" y="1683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152330</xdr:rowOff>
    </xdr:from>
    <xdr:ext cx="534377" cy="259045"/>
    <xdr:sp macro="" textlink="">
      <xdr:nvSpPr>
        <xdr:cNvPr id="473" name="テキスト ボックス 472"/>
        <xdr:cNvSpPr txBox="1"/>
      </xdr:nvSpPr>
      <xdr:spPr>
        <a:xfrm>
          <a:off x="7594111" y="1661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37069</xdr:rowOff>
    </xdr:from>
    <xdr:to>
      <xdr:col>36</xdr:col>
      <xdr:colOff>165100</xdr:colOff>
      <xdr:row>98</xdr:row>
      <xdr:rowOff>138669</xdr:rowOff>
    </xdr:to>
    <xdr:sp macro="" textlink="">
      <xdr:nvSpPr>
        <xdr:cNvPr id="474" name="フローチャート: 判断 473"/>
        <xdr:cNvSpPr/>
      </xdr:nvSpPr>
      <xdr:spPr>
        <a:xfrm>
          <a:off x="69215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155196</xdr:rowOff>
    </xdr:from>
    <xdr:ext cx="534377" cy="259045"/>
    <xdr:sp macro="" textlink="">
      <xdr:nvSpPr>
        <xdr:cNvPr id="475" name="テキスト ボックス 474"/>
        <xdr:cNvSpPr txBox="1"/>
      </xdr:nvSpPr>
      <xdr:spPr>
        <a:xfrm>
          <a:off x="6705111" y="1661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53507</xdr:rowOff>
    </xdr:from>
    <xdr:to>
      <xdr:col>55</xdr:col>
      <xdr:colOff>50800</xdr:colOff>
      <xdr:row>98</xdr:row>
      <xdr:rowOff>155107</xdr:rowOff>
    </xdr:to>
    <xdr:sp macro="" textlink="">
      <xdr:nvSpPr>
        <xdr:cNvPr id="481" name="楕円 480"/>
        <xdr:cNvSpPr/>
      </xdr:nvSpPr>
      <xdr:spPr>
        <a:xfrm>
          <a:off x="10426700" y="1685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139884</xdr:rowOff>
    </xdr:from>
    <xdr:ext cx="534377" cy="259045"/>
    <xdr:sp macro="" textlink="">
      <xdr:nvSpPr>
        <xdr:cNvPr id="482" name="普通建設事業費 （ うち更新整備　）該当値テキスト"/>
        <xdr:cNvSpPr txBox="1"/>
      </xdr:nvSpPr>
      <xdr:spPr>
        <a:xfrm>
          <a:off x="10528300" y="1677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72994</xdr:rowOff>
    </xdr:from>
    <xdr:to>
      <xdr:col>50</xdr:col>
      <xdr:colOff>165100</xdr:colOff>
      <xdr:row>99</xdr:row>
      <xdr:rowOff>3144</xdr:rowOff>
    </xdr:to>
    <xdr:sp macro="" textlink="">
      <xdr:nvSpPr>
        <xdr:cNvPr id="483" name="楕円 482"/>
        <xdr:cNvSpPr/>
      </xdr:nvSpPr>
      <xdr:spPr>
        <a:xfrm>
          <a:off x="9588500" y="1687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165721</xdr:rowOff>
    </xdr:from>
    <xdr:ext cx="534377" cy="259045"/>
    <xdr:sp macro="" textlink="">
      <xdr:nvSpPr>
        <xdr:cNvPr id="484" name="テキスト ボックス 483"/>
        <xdr:cNvSpPr txBox="1"/>
      </xdr:nvSpPr>
      <xdr:spPr>
        <a:xfrm>
          <a:off x="9372111" y="1696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81254</xdr:rowOff>
    </xdr:from>
    <xdr:to>
      <xdr:col>46</xdr:col>
      <xdr:colOff>38100</xdr:colOff>
      <xdr:row>99</xdr:row>
      <xdr:rowOff>11404</xdr:rowOff>
    </xdr:to>
    <xdr:sp macro="" textlink="">
      <xdr:nvSpPr>
        <xdr:cNvPr id="485" name="楕円 484"/>
        <xdr:cNvSpPr/>
      </xdr:nvSpPr>
      <xdr:spPr>
        <a:xfrm>
          <a:off x="8699500" y="1688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2531</xdr:rowOff>
    </xdr:from>
    <xdr:ext cx="469744" cy="259045"/>
    <xdr:sp macro="" textlink="">
      <xdr:nvSpPr>
        <xdr:cNvPr id="486" name="テキスト ボックス 485"/>
        <xdr:cNvSpPr txBox="1"/>
      </xdr:nvSpPr>
      <xdr:spPr>
        <a:xfrm>
          <a:off x="8515428"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43873</xdr:rowOff>
    </xdr:from>
    <xdr:to>
      <xdr:col>41</xdr:col>
      <xdr:colOff>101600</xdr:colOff>
      <xdr:row>98</xdr:row>
      <xdr:rowOff>145473</xdr:rowOff>
    </xdr:to>
    <xdr:sp macro="" textlink="">
      <xdr:nvSpPr>
        <xdr:cNvPr id="487" name="楕円 486"/>
        <xdr:cNvSpPr/>
      </xdr:nvSpPr>
      <xdr:spPr>
        <a:xfrm>
          <a:off x="7810500" y="168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136600</xdr:rowOff>
    </xdr:from>
    <xdr:ext cx="534377" cy="259045"/>
    <xdr:sp macro="" textlink="">
      <xdr:nvSpPr>
        <xdr:cNvPr id="488" name="テキスト ボックス 487"/>
        <xdr:cNvSpPr txBox="1"/>
      </xdr:nvSpPr>
      <xdr:spPr>
        <a:xfrm>
          <a:off x="7594111" y="1693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88900</xdr:rowOff>
    </xdr:from>
    <xdr:to>
      <xdr:col>36</xdr:col>
      <xdr:colOff>165100</xdr:colOff>
      <xdr:row>99</xdr:row>
      <xdr:rowOff>19050</xdr:rowOff>
    </xdr:to>
    <xdr:sp macro="" textlink="">
      <xdr:nvSpPr>
        <xdr:cNvPr id="489" name="楕円 488"/>
        <xdr:cNvSpPr/>
      </xdr:nvSpPr>
      <xdr:spPr>
        <a:xfrm>
          <a:off x="6921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10177</xdr:rowOff>
    </xdr:from>
    <xdr:ext cx="249299" cy="259045"/>
    <xdr:sp macro="" textlink="">
      <xdr:nvSpPr>
        <xdr:cNvPr id="490" name="テキスト ボックス 489"/>
        <xdr:cNvSpPr txBox="1"/>
      </xdr:nvSpPr>
      <xdr:spPr>
        <a:xfrm>
          <a:off x="6847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2" name="テキスト ボックス 511"/>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4" name="直線コネクタ 513"/>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17" name="災害復旧事業費最大値テキスト"/>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18" name="直線コネクタ 517"/>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20685</xdr:rowOff>
    </xdr:from>
    <xdr:to>
      <xdr:col>85</xdr:col>
      <xdr:colOff>127000</xdr:colOff>
      <xdr:row>39</xdr:row>
      <xdr:rowOff>39204</xdr:rowOff>
    </xdr:to>
    <xdr:cxnSp macro="">
      <xdr:nvCxnSpPr>
        <xdr:cNvPr id="519" name="直線コネクタ 518"/>
        <xdr:cNvCxnSpPr/>
      </xdr:nvCxnSpPr>
      <xdr:spPr>
        <a:xfrm flipV="1">
          <a:off x="15481300" y="6707235"/>
          <a:ext cx="838200" cy="1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0" name="災害復旧事業費平均値テキスト"/>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1" name="フローチャート: 判断 520"/>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20112</xdr:rowOff>
    </xdr:from>
    <xdr:to>
      <xdr:col>81</xdr:col>
      <xdr:colOff>50800</xdr:colOff>
      <xdr:row>39</xdr:row>
      <xdr:rowOff>39204</xdr:rowOff>
    </xdr:to>
    <xdr:cxnSp macro="">
      <xdr:nvCxnSpPr>
        <xdr:cNvPr id="522" name="直線コネクタ 521"/>
        <xdr:cNvCxnSpPr/>
      </xdr:nvCxnSpPr>
      <xdr:spPr>
        <a:xfrm>
          <a:off x="14592300" y="6706662"/>
          <a:ext cx="889000" cy="1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148410</xdr:rowOff>
    </xdr:from>
    <xdr:to>
      <xdr:col>81</xdr:col>
      <xdr:colOff>101600</xdr:colOff>
      <xdr:row>39</xdr:row>
      <xdr:rowOff>78560</xdr:rowOff>
    </xdr:to>
    <xdr:sp macro="" textlink="">
      <xdr:nvSpPr>
        <xdr:cNvPr id="523" name="フローチャート: 判断 522"/>
        <xdr:cNvSpPr/>
      </xdr:nvSpPr>
      <xdr:spPr>
        <a:xfrm>
          <a:off x="15430500" y="666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95087</xdr:rowOff>
    </xdr:from>
    <xdr:ext cx="469744" cy="259045"/>
    <xdr:sp macro="" textlink="">
      <xdr:nvSpPr>
        <xdr:cNvPr id="524" name="テキスト ボックス 523"/>
        <xdr:cNvSpPr txBox="1"/>
      </xdr:nvSpPr>
      <xdr:spPr>
        <a:xfrm>
          <a:off x="15246428" y="643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20112</xdr:rowOff>
    </xdr:from>
    <xdr:to>
      <xdr:col>76</xdr:col>
      <xdr:colOff>114300</xdr:colOff>
      <xdr:row>39</xdr:row>
      <xdr:rowOff>31910</xdr:rowOff>
    </xdr:to>
    <xdr:cxnSp macro="">
      <xdr:nvCxnSpPr>
        <xdr:cNvPr id="525" name="直線コネクタ 524"/>
        <xdr:cNvCxnSpPr/>
      </xdr:nvCxnSpPr>
      <xdr:spPr>
        <a:xfrm flipV="1">
          <a:off x="13703300" y="6706662"/>
          <a:ext cx="889000" cy="1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146562</xdr:rowOff>
    </xdr:from>
    <xdr:to>
      <xdr:col>76</xdr:col>
      <xdr:colOff>165100</xdr:colOff>
      <xdr:row>39</xdr:row>
      <xdr:rowOff>76712</xdr:rowOff>
    </xdr:to>
    <xdr:sp macro="" textlink="">
      <xdr:nvSpPr>
        <xdr:cNvPr id="526" name="フローチャート: 判断 525"/>
        <xdr:cNvSpPr/>
      </xdr:nvSpPr>
      <xdr:spPr>
        <a:xfrm>
          <a:off x="14541500" y="6661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67839</xdr:rowOff>
    </xdr:from>
    <xdr:ext cx="469744" cy="259045"/>
    <xdr:sp macro="" textlink="">
      <xdr:nvSpPr>
        <xdr:cNvPr id="527" name="テキスト ボックス 526"/>
        <xdr:cNvSpPr txBox="1"/>
      </xdr:nvSpPr>
      <xdr:spPr>
        <a:xfrm>
          <a:off x="14357428" y="675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31910</xdr:rowOff>
    </xdr:from>
    <xdr:to>
      <xdr:col>71</xdr:col>
      <xdr:colOff>177800</xdr:colOff>
      <xdr:row>39</xdr:row>
      <xdr:rowOff>42534</xdr:rowOff>
    </xdr:to>
    <xdr:cxnSp macro="">
      <xdr:nvCxnSpPr>
        <xdr:cNvPr id="528" name="直線コネクタ 527"/>
        <xdr:cNvCxnSpPr/>
      </xdr:nvCxnSpPr>
      <xdr:spPr>
        <a:xfrm flipV="1">
          <a:off x="12814300" y="6718460"/>
          <a:ext cx="889000" cy="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146551</xdr:rowOff>
    </xdr:from>
    <xdr:to>
      <xdr:col>72</xdr:col>
      <xdr:colOff>38100</xdr:colOff>
      <xdr:row>39</xdr:row>
      <xdr:rowOff>76701</xdr:rowOff>
    </xdr:to>
    <xdr:sp macro="" textlink="">
      <xdr:nvSpPr>
        <xdr:cNvPr id="529" name="フローチャート: 判断 528"/>
        <xdr:cNvSpPr/>
      </xdr:nvSpPr>
      <xdr:spPr>
        <a:xfrm>
          <a:off x="136525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93228</xdr:rowOff>
    </xdr:from>
    <xdr:ext cx="469744" cy="259045"/>
    <xdr:sp macro="" textlink="">
      <xdr:nvSpPr>
        <xdr:cNvPr id="530" name="テキスト ボックス 529"/>
        <xdr:cNvSpPr txBox="1"/>
      </xdr:nvSpPr>
      <xdr:spPr>
        <a:xfrm>
          <a:off x="13468428" y="643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147557</xdr:rowOff>
    </xdr:from>
    <xdr:to>
      <xdr:col>67</xdr:col>
      <xdr:colOff>101600</xdr:colOff>
      <xdr:row>39</xdr:row>
      <xdr:rowOff>77707</xdr:rowOff>
    </xdr:to>
    <xdr:sp macro="" textlink="">
      <xdr:nvSpPr>
        <xdr:cNvPr id="531" name="フローチャート: 判断 530"/>
        <xdr:cNvSpPr/>
      </xdr:nvSpPr>
      <xdr:spPr>
        <a:xfrm>
          <a:off x="12763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94234</xdr:rowOff>
    </xdr:from>
    <xdr:ext cx="469744" cy="259045"/>
    <xdr:sp macro="" textlink="">
      <xdr:nvSpPr>
        <xdr:cNvPr id="532" name="テキスト ボックス 531"/>
        <xdr:cNvSpPr txBox="1"/>
      </xdr:nvSpPr>
      <xdr:spPr>
        <a:xfrm>
          <a:off x="12579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141335</xdr:rowOff>
    </xdr:from>
    <xdr:to>
      <xdr:col>85</xdr:col>
      <xdr:colOff>177800</xdr:colOff>
      <xdr:row>39</xdr:row>
      <xdr:rowOff>71485</xdr:rowOff>
    </xdr:to>
    <xdr:sp macro="" textlink="">
      <xdr:nvSpPr>
        <xdr:cNvPr id="538" name="楕円 537"/>
        <xdr:cNvSpPr/>
      </xdr:nvSpPr>
      <xdr:spPr>
        <a:xfrm>
          <a:off x="16268700" y="665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83157</xdr:rowOff>
    </xdr:from>
    <xdr:ext cx="534377" cy="259045"/>
    <xdr:sp macro="" textlink="">
      <xdr:nvSpPr>
        <xdr:cNvPr id="539" name="災害復旧事業費該当値テキスト"/>
        <xdr:cNvSpPr txBox="1"/>
      </xdr:nvSpPr>
      <xdr:spPr>
        <a:xfrm>
          <a:off x="16370300" y="65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159854</xdr:rowOff>
    </xdr:from>
    <xdr:to>
      <xdr:col>81</xdr:col>
      <xdr:colOff>101600</xdr:colOff>
      <xdr:row>39</xdr:row>
      <xdr:rowOff>90004</xdr:rowOff>
    </xdr:to>
    <xdr:sp macro="" textlink="">
      <xdr:nvSpPr>
        <xdr:cNvPr id="540" name="楕円 539"/>
        <xdr:cNvSpPr/>
      </xdr:nvSpPr>
      <xdr:spPr>
        <a:xfrm>
          <a:off x="15430500" y="66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81131</xdr:rowOff>
    </xdr:from>
    <xdr:ext cx="469744" cy="259045"/>
    <xdr:sp macro="" textlink="">
      <xdr:nvSpPr>
        <xdr:cNvPr id="541" name="テキスト ボックス 540"/>
        <xdr:cNvSpPr txBox="1"/>
      </xdr:nvSpPr>
      <xdr:spPr>
        <a:xfrm>
          <a:off x="15246428" y="676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140762</xdr:rowOff>
    </xdr:from>
    <xdr:to>
      <xdr:col>76</xdr:col>
      <xdr:colOff>165100</xdr:colOff>
      <xdr:row>39</xdr:row>
      <xdr:rowOff>70912</xdr:rowOff>
    </xdr:to>
    <xdr:sp macro="" textlink="">
      <xdr:nvSpPr>
        <xdr:cNvPr id="542" name="楕円 541"/>
        <xdr:cNvSpPr/>
      </xdr:nvSpPr>
      <xdr:spPr>
        <a:xfrm>
          <a:off x="14541500" y="665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87439</xdr:rowOff>
    </xdr:from>
    <xdr:ext cx="534377" cy="259045"/>
    <xdr:sp macro="" textlink="">
      <xdr:nvSpPr>
        <xdr:cNvPr id="543" name="テキスト ボックス 542"/>
        <xdr:cNvSpPr txBox="1"/>
      </xdr:nvSpPr>
      <xdr:spPr>
        <a:xfrm>
          <a:off x="14325111" y="643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152560</xdr:rowOff>
    </xdr:from>
    <xdr:to>
      <xdr:col>72</xdr:col>
      <xdr:colOff>38100</xdr:colOff>
      <xdr:row>39</xdr:row>
      <xdr:rowOff>82710</xdr:rowOff>
    </xdr:to>
    <xdr:sp macro="" textlink="">
      <xdr:nvSpPr>
        <xdr:cNvPr id="544" name="楕円 543"/>
        <xdr:cNvSpPr/>
      </xdr:nvSpPr>
      <xdr:spPr>
        <a:xfrm>
          <a:off x="13652500" y="66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73837</xdr:rowOff>
    </xdr:from>
    <xdr:ext cx="469744" cy="259045"/>
    <xdr:sp macro="" textlink="">
      <xdr:nvSpPr>
        <xdr:cNvPr id="545" name="テキスト ボックス 544"/>
        <xdr:cNvSpPr txBox="1"/>
      </xdr:nvSpPr>
      <xdr:spPr>
        <a:xfrm>
          <a:off x="13468428" y="67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163184</xdr:rowOff>
    </xdr:from>
    <xdr:to>
      <xdr:col>67</xdr:col>
      <xdr:colOff>101600</xdr:colOff>
      <xdr:row>39</xdr:row>
      <xdr:rowOff>93334</xdr:rowOff>
    </xdr:to>
    <xdr:sp macro="" textlink="">
      <xdr:nvSpPr>
        <xdr:cNvPr id="546" name="楕円 545"/>
        <xdr:cNvSpPr/>
      </xdr:nvSpPr>
      <xdr:spPr>
        <a:xfrm>
          <a:off x="12763500" y="667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84461</xdr:rowOff>
    </xdr:from>
    <xdr:ext cx="469744" cy="259045"/>
    <xdr:sp macro="" textlink="">
      <xdr:nvSpPr>
        <xdr:cNvPr id="547" name="テキスト ボックス 546"/>
        <xdr:cNvSpPr txBox="1"/>
      </xdr:nvSpPr>
      <xdr:spPr>
        <a:xfrm>
          <a:off x="12579428" y="677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18" name="直線コネクタ 617"/>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19" name="公債費最小値テキスト"/>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0" name="直線コネクタ 619"/>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1" name="公債費最大値テキスト"/>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2" name="直線コネクタ 621"/>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34725</xdr:rowOff>
    </xdr:from>
    <xdr:to>
      <xdr:col>85</xdr:col>
      <xdr:colOff>127000</xdr:colOff>
      <xdr:row>78</xdr:row>
      <xdr:rowOff>37945</xdr:rowOff>
    </xdr:to>
    <xdr:cxnSp macro="">
      <xdr:nvCxnSpPr>
        <xdr:cNvPr id="623" name="直線コネクタ 622"/>
        <xdr:cNvCxnSpPr/>
      </xdr:nvCxnSpPr>
      <xdr:spPr>
        <a:xfrm flipV="1">
          <a:off x="15481300" y="13407825"/>
          <a:ext cx="8382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1841</xdr:rowOff>
    </xdr:from>
    <xdr:ext cx="599010" cy="259045"/>
    <xdr:sp macro="" textlink="">
      <xdr:nvSpPr>
        <xdr:cNvPr id="624" name="公債費平均値テキスト"/>
        <xdr:cNvSpPr txBox="1"/>
      </xdr:nvSpPr>
      <xdr:spPr>
        <a:xfrm>
          <a:off x="16370300" y="13032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5" name="フローチャート: 判断 624"/>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37945</xdr:rowOff>
    </xdr:from>
    <xdr:to>
      <xdr:col>81</xdr:col>
      <xdr:colOff>50800</xdr:colOff>
      <xdr:row>78</xdr:row>
      <xdr:rowOff>41847</xdr:rowOff>
    </xdr:to>
    <xdr:cxnSp macro="">
      <xdr:nvCxnSpPr>
        <xdr:cNvPr id="626" name="直線コネクタ 625"/>
        <xdr:cNvCxnSpPr/>
      </xdr:nvCxnSpPr>
      <xdr:spPr>
        <a:xfrm flipV="1">
          <a:off x="14592300" y="13411045"/>
          <a:ext cx="8890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88703</xdr:rowOff>
    </xdr:from>
    <xdr:to>
      <xdr:col>81</xdr:col>
      <xdr:colOff>101600</xdr:colOff>
      <xdr:row>78</xdr:row>
      <xdr:rowOff>18853</xdr:rowOff>
    </xdr:to>
    <xdr:sp macro="" textlink="">
      <xdr:nvSpPr>
        <xdr:cNvPr id="627" name="フローチャート: 判断 626"/>
        <xdr:cNvSpPr/>
      </xdr:nvSpPr>
      <xdr:spPr>
        <a:xfrm>
          <a:off x="15430500" y="132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35380</xdr:rowOff>
    </xdr:from>
    <xdr:ext cx="534377" cy="259045"/>
    <xdr:sp macro="" textlink="">
      <xdr:nvSpPr>
        <xdr:cNvPr id="628" name="テキスト ボックス 627"/>
        <xdr:cNvSpPr txBox="1"/>
      </xdr:nvSpPr>
      <xdr:spPr>
        <a:xfrm>
          <a:off x="15214111" y="1306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41836</xdr:rowOff>
    </xdr:from>
    <xdr:to>
      <xdr:col>76</xdr:col>
      <xdr:colOff>114300</xdr:colOff>
      <xdr:row>78</xdr:row>
      <xdr:rowOff>41847</xdr:rowOff>
    </xdr:to>
    <xdr:cxnSp macro="">
      <xdr:nvCxnSpPr>
        <xdr:cNvPr id="629" name="直線コネクタ 628"/>
        <xdr:cNvCxnSpPr/>
      </xdr:nvCxnSpPr>
      <xdr:spPr>
        <a:xfrm>
          <a:off x="13703300" y="13414936"/>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102859</xdr:rowOff>
    </xdr:from>
    <xdr:to>
      <xdr:col>76</xdr:col>
      <xdr:colOff>165100</xdr:colOff>
      <xdr:row>78</xdr:row>
      <xdr:rowOff>33009</xdr:rowOff>
    </xdr:to>
    <xdr:sp macro="" textlink="">
      <xdr:nvSpPr>
        <xdr:cNvPr id="630" name="フローチャート: 判断 629"/>
        <xdr:cNvSpPr/>
      </xdr:nvSpPr>
      <xdr:spPr>
        <a:xfrm>
          <a:off x="14541500" y="133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49536</xdr:rowOff>
    </xdr:from>
    <xdr:ext cx="534377" cy="259045"/>
    <xdr:sp macro="" textlink="">
      <xdr:nvSpPr>
        <xdr:cNvPr id="631" name="テキスト ボックス 630"/>
        <xdr:cNvSpPr txBox="1"/>
      </xdr:nvSpPr>
      <xdr:spPr>
        <a:xfrm>
          <a:off x="14325111" y="1307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41836</xdr:rowOff>
    </xdr:from>
    <xdr:to>
      <xdr:col>71</xdr:col>
      <xdr:colOff>177800</xdr:colOff>
      <xdr:row>78</xdr:row>
      <xdr:rowOff>47496</xdr:rowOff>
    </xdr:to>
    <xdr:cxnSp macro="">
      <xdr:nvCxnSpPr>
        <xdr:cNvPr id="632" name="直線コネクタ 631"/>
        <xdr:cNvCxnSpPr/>
      </xdr:nvCxnSpPr>
      <xdr:spPr>
        <a:xfrm flipV="1">
          <a:off x="12814300" y="13414936"/>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100209</xdr:rowOff>
    </xdr:from>
    <xdr:to>
      <xdr:col>72</xdr:col>
      <xdr:colOff>38100</xdr:colOff>
      <xdr:row>78</xdr:row>
      <xdr:rowOff>30359</xdr:rowOff>
    </xdr:to>
    <xdr:sp macro="" textlink="">
      <xdr:nvSpPr>
        <xdr:cNvPr id="633" name="フローチャート: 判断 632"/>
        <xdr:cNvSpPr/>
      </xdr:nvSpPr>
      <xdr:spPr>
        <a:xfrm>
          <a:off x="13652500" y="1330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46886</xdr:rowOff>
    </xdr:from>
    <xdr:ext cx="534377" cy="259045"/>
    <xdr:sp macro="" textlink="">
      <xdr:nvSpPr>
        <xdr:cNvPr id="634" name="テキスト ボックス 633"/>
        <xdr:cNvSpPr txBox="1"/>
      </xdr:nvSpPr>
      <xdr:spPr>
        <a:xfrm>
          <a:off x="13436111" y="1307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102552</xdr:rowOff>
    </xdr:from>
    <xdr:to>
      <xdr:col>67</xdr:col>
      <xdr:colOff>101600</xdr:colOff>
      <xdr:row>78</xdr:row>
      <xdr:rowOff>32702</xdr:rowOff>
    </xdr:to>
    <xdr:sp macro="" textlink="">
      <xdr:nvSpPr>
        <xdr:cNvPr id="635" name="フローチャート: 判断 634"/>
        <xdr:cNvSpPr/>
      </xdr:nvSpPr>
      <xdr:spPr>
        <a:xfrm>
          <a:off x="12763500" y="1330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49229</xdr:rowOff>
    </xdr:from>
    <xdr:ext cx="534377" cy="259045"/>
    <xdr:sp macro="" textlink="">
      <xdr:nvSpPr>
        <xdr:cNvPr id="636" name="テキスト ボックス 635"/>
        <xdr:cNvSpPr txBox="1"/>
      </xdr:nvSpPr>
      <xdr:spPr>
        <a:xfrm>
          <a:off x="12547111" y="1307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155375</xdr:rowOff>
    </xdr:from>
    <xdr:to>
      <xdr:col>85</xdr:col>
      <xdr:colOff>177800</xdr:colOff>
      <xdr:row>78</xdr:row>
      <xdr:rowOff>85525</xdr:rowOff>
    </xdr:to>
    <xdr:sp macro="" textlink="">
      <xdr:nvSpPr>
        <xdr:cNvPr id="642" name="楕円 641"/>
        <xdr:cNvSpPr/>
      </xdr:nvSpPr>
      <xdr:spPr>
        <a:xfrm>
          <a:off x="16268700" y="1335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70302</xdr:rowOff>
    </xdr:from>
    <xdr:ext cx="534377" cy="259045"/>
    <xdr:sp macro="" textlink="">
      <xdr:nvSpPr>
        <xdr:cNvPr id="643" name="公債費該当値テキスト"/>
        <xdr:cNvSpPr txBox="1"/>
      </xdr:nvSpPr>
      <xdr:spPr>
        <a:xfrm>
          <a:off x="16370300" y="1327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158595</xdr:rowOff>
    </xdr:from>
    <xdr:to>
      <xdr:col>81</xdr:col>
      <xdr:colOff>101600</xdr:colOff>
      <xdr:row>78</xdr:row>
      <xdr:rowOff>88745</xdr:rowOff>
    </xdr:to>
    <xdr:sp macro="" textlink="">
      <xdr:nvSpPr>
        <xdr:cNvPr id="644" name="楕円 643"/>
        <xdr:cNvSpPr/>
      </xdr:nvSpPr>
      <xdr:spPr>
        <a:xfrm>
          <a:off x="15430500" y="1336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79872</xdr:rowOff>
    </xdr:from>
    <xdr:ext cx="534377" cy="259045"/>
    <xdr:sp macro="" textlink="">
      <xdr:nvSpPr>
        <xdr:cNvPr id="645" name="テキスト ボックス 644"/>
        <xdr:cNvSpPr txBox="1"/>
      </xdr:nvSpPr>
      <xdr:spPr>
        <a:xfrm>
          <a:off x="15214111" y="134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162497</xdr:rowOff>
    </xdr:from>
    <xdr:to>
      <xdr:col>76</xdr:col>
      <xdr:colOff>165100</xdr:colOff>
      <xdr:row>78</xdr:row>
      <xdr:rowOff>92647</xdr:rowOff>
    </xdr:to>
    <xdr:sp macro="" textlink="">
      <xdr:nvSpPr>
        <xdr:cNvPr id="646" name="楕円 645"/>
        <xdr:cNvSpPr/>
      </xdr:nvSpPr>
      <xdr:spPr>
        <a:xfrm>
          <a:off x="14541500" y="133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83774</xdr:rowOff>
    </xdr:from>
    <xdr:ext cx="534377" cy="259045"/>
    <xdr:sp macro="" textlink="">
      <xdr:nvSpPr>
        <xdr:cNvPr id="647" name="テキスト ボックス 646"/>
        <xdr:cNvSpPr txBox="1"/>
      </xdr:nvSpPr>
      <xdr:spPr>
        <a:xfrm>
          <a:off x="14325111" y="134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162486</xdr:rowOff>
    </xdr:from>
    <xdr:to>
      <xdr:col>72</xdr:col>
      <xdr:colOff>38100</xdr:colOff>
      <xdr:row>78</xdr:row>
      <xdr:rowOff>92636</xdr:rowOff>
    </xdr:to>
    <xdr:sp macro="" textlink="">
      <xdr:nvSpPr>
        <xdr:cNvPr id="648" name="楕円 647"/>
        <xdr:cNvSpPr/>
      </xdr:nvSpPr>
      <xdr:spPr>
        <a:xfrm>
          <a:off x="13652500" y="1336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83763</xdr:rowOff>
    </xdr:from>
    <xdr:ext cx="534377" cy="259045"/>
    <xdr:sp macro="" textlink="">
      <xdr:nvSpPr>
        <xdr:cNvPr id="649" name="テキスト ボックス 648"/>
        <xdr:cNvSpPr txBox="1"/>
      </xdr:nvSpPr>
      <xdr:spPr>
        <a:xfrm>
          <a:off x="13436111" y="134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168146</xdr:rowOff>
    </xdr:from>
    <xdr:to>
      <xdr:col>67</xdr:col>
      <xdr:colOff>101600</xdr:colOff>
      <xdr:row>78</xdr:row>
      <xdr:rowOff>98296</xdr:rowOff>
    </xdr:to>
    <xdr:sp macro="" textlink="">
      <xdr:nvSpPr>
        <xdr:cNvPr id="650" name="楕円 649"/>
        <xdr:cNvSpPr/>
      </xdr:nvSpPr>
      <xdr:spPr>
        <a:xfrm>
          <a:off x="12763500" y="1336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89423</xdr:rowOff>
    </xdr:from>
    <xdr:ext cx="534377" cy="259045"/>
    <xdr:sp macro="" textlink="">
      <xdr:nvSpPr>
        <xdr:cNvPr id="651" name="テキスト ボックス 650"/>
        <xdr:cNvSpPr txBox="1"/>
      </xdr:nvSpPr>
      <xdr:spPr>
        <a:xfrm>
          <a:off x="12547111" y="1346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5" name="テキスト ボックス 66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3" name="テキスト ボックス 67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5" name="直線コネクタ 674"/>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76" name="積立金最小値テキスト"/>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77" name="直線コネクタ 676"/>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78" name="積立金最大値テキスト"/>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79" name="直線コネクタ 678"/>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42594</xdr:rowOff>
    </xdr:from>
    <xdr:to>
      <xdr:col>85</xdr:col>
      <xdr:colOff>127000</xdr:colOff>
      <xdr:row>99</xdr:row>
      <xdr:rowOff>42636</xdr:rowOff>
    </xdr:to>
    <xdr:cxnSp macro="">
      <xdr:nvCxnSpPr>
        <xdr:cNvPr id="680" name="直線コネクタ 679"/>
        <xdr:cNvCxnSpPr/>
      </xdr:nvCxnSpPr>
      <xdr:spPr>
        <a:xfrm flipV="1">
          <a:off x="15481300" y="17016144"/>
          <a:ext cx="8382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138295</xdr:rowOff>
    </xdr:from>
    <xdr:ext cx="599010" cy="259045"/>
    <xdr:sp macro="" textlink="">
      <xdr:nvSpPr>
        <xdr:cNvPr id="681" name="積立金平均値テキスト"/>
        <xdr:cNvSpPr txBox="1"/>
      </xdr:nvSpPr>
      <xdr:spPr>
        <a:xfrm>
          <a:off x="16370300" y="16597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2" name="フローチャート: 判断 681"/>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34086</xdr:rowOff>
    </xdr:from>
    <xdr:to>
      <xdr:col>81</xdr:col>
      <xdr:colOff>50800</xdr:colOff>
      <xdr:row>99</xdr:row>
      <xdr:rowOff>42636</xdr:rowOff>
    </xdr:to>
    <xdr:cxnSp macro="">
      <xdr:nvCxnSpPr>
        <xdr:cNvPr id="683" name="直線コネクタ 682"/>
        <xdr:cNvCxnSpPr/>
      </xdr:nvCxnSpPr>
      <xdr:spPr>
        <a:xfrm>
          <a:off x="14592300" y="16493286"/>
          <a:ext cx="889000" cy="52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106687</xdr:rowOff>
    </xdr:from>
    <xdr:to>
      <xdr:col>81</xdr:col>
      <xdr:colOff>101600</xdr:colOff>
      <xdr:row>99</xdr:row>
      <xdr:rowOff>36837</xdr:rowOff>
    </xdr:to>
    <xdr:sp macro="" textlink="">
      <xdr:nvSpPr>
        <xdr:cNvPr id="684" name="フローチャート: 判断 683"/>
        <xdr:cNvSpPr/>
      </xdr:nvSpPr>
      <xdr:spPr>
        <a:xfrm>
          <a:off x="15430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53364</xdr:rowOff>
    </xdr:from>
    <xdr:ext cx="534377" cy="259045"/>
    <xdr:sp macro="" textlink="">
      <xdr:nvSpPr>
        <xdr:cNvPr id="685" name="テキスト ボックス 684"/>
        <xdr:cNvSpPr txBox="1"/>
      </xdr:nvSpPr>
      <xdr:spPr>
        <a:xfrm>
          <a:off x="15214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34086</xdr:rowOff>
    </xdr:from>
    <xdr:to>
      <xdr:col>76</xdr:col>
      <xdr:colOff>114300</xdr:colOff>
      <xdr:row>99</xdr:row>
      <xdr:rowOff>43666</xdr:rowOff>
    </xdr:to>
    <xdr:cxnSp macro="">
      <xdr:nvCxnSpPr>
        <xdr:cNvPr id="686" name="直線コネクタ 685"/>
        <xdr:cNvCxnSpPr/>
      </xdr:nvCxnSpPr>
      <xdr:spPr>
        <a:xfrm flipV="1">
          <a:off x="13703300" y="16493286"/>
          <a:ext cx="889000" cy="52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104005</xdr:rowOff>
    </xdr:from>
    <xdr:to>
      <xdr:col>76</xdr:col>
      <xdr:colOff>165100</xdr:colOff>
      <xdr:row>99</xdr:row>
      <xdr:rowOff>34155</xdr:rowOff>
    </xdr:to>
    <xdr:sp macro="" textlink="">
      <xdr:nvSpPr>
        <xdr:cNvPr id="687" name="フローチャート: 判断 686"/>
        <xdr:cNvSpPr/>
      </xdr:nvSpPr>
      <xdr:spPr>
        <a:xfrm>
          <a:off x="14541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25282</xdr:rowOff>
    </xdr:from>
    <xdr:ext cx="534377" cy="259045"/>
    <xdr:sp macro="" textlink="">
      <xdr:nvSpPr>
        <xdr:cNvPr id="688" name="テキスト ボックス 687"/>
        <xdr:cNvSpPr txBox="1"/>
      </xdr:nvSpPr>
      <xdr:spPr>
        <a:xfrm>
          <a:off x="14325111" y="169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43073</xdr:rowOff>
    </xdr:from>
    <xdr:to>
      <xdr:col>71</xdr:col>
      <xdr:colOff>177800</xdr:colOff>
      <xdr:row>99</xdr:row>
      <xdr:rowOff>43666</xdr:rowOff>
    </xdr:to>
    <xdr:cxnSp macro="">
      <xdr:nvCxnSpPr>
        <xdr:cNvPr id="689" name="直線コネクタ 688"/>
        <xdr:cNvCxnSpPr/>
      </xdr:nvCxnSpPr>
      <xdr:spPr>
        <a:xfrm>
          <a:off x="12814300" y="17016623"/>
          <a:ext cx="8890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105753</xdr:rowOff>
    </xdr:from>
    <xdr:to>
      <xdr:col>72</xdr:col>
      <xdr:colOff>38100</xdr:colOff>
      <xdr:row>99</xdr:row>
      <xdr:rowOff>35903</xdr:rowOff>
    </xdr:to>
    <xdr:sp macro="" textlink="">
      <xdr:nvSpPr>
        <xdr:cNvPr id="690" name="フローチャート: 判断 689"/>
        <xdr:cNvSpPr/>
      </xdr:nvSpPr>
      <xdr:spPr>
        <a:xfrm>
          <a:off x="13652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52430</xdr:rowOff>
    </xdr:from>
    <xdr:ext cx="534377" cy="259045"/>
    <xdr:sp macro="" textlink="">
      <xdr:nvSpPr>
        <xdr:cNvPr id="691" name="テキスト ボックス 690"/>
        <xdr:cNvSpPr txBox="1"/>
      </xdr:nvSpPr>
      <xdr:spPr>
        <a:xfrm>
          <a:off x="13436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100316</xdr:rowOff>
    </xdr:from>
    <xdr:to>
      <xdr:col>67</xdr:col>
      <xdr:colOff>101600</xdr:colOff>
      <xdr:row>99</xdr:row>
      <xdr:rowOff>30466</xdr:rowOff>
    </xdr:to>
    <xdr:sp macro="" textlink="">
      <xdr:nvSpPr>
        <xdr:cNvPr id="692" name="フローチャート: 判断 691"/>
        <xdr:cNvSpPr/>
      </xdr:nvSpPr>
      <xdr:spPr>
        <a:xfrm>
          <a:off x="12763500" y="1690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46993</xdr:rowOff>
    </xdr:from>
    <xdr:ext cx="534377" cy="259045"/>
    <xdr:sp macro="" textlink="">
      <xdr:nvSpPr>
        <xdr:cNvPr id="693" name="テキスト ボックス 692"/>
        <xdr:cNvSpPr txBox="1"/>
      </xdr:nvSpPr>
      <xdr:spPr>
        <a:xfrm>
          <a:off x="12547111" y="1667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163244</xdr:rowOff>
    </xdr:from>
    <xdr:to>
      <xdr:col>85</xdr:col>
      <xdr:colOff>177800</xdr:colOff>
      <xdr:row>99</xdr:row>
      <xdr:rowOff>93394</xdr:rowOff>
    </xdr:to>
    <xdr:sp macro="" textlink="">
      <xdr:nvSpPr>
        <xdr:cNvPr id="699" name="楕円 698"/>
        <xdr:cNvSpPr/>
      </xdr:nvSpPr>
      <xdr:spPr>
        <a:xfrm>
          <a:off x="16268700" y="169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78171</xdr:rowOff>
    </xdr:from>
    <xdr:ext cx="378565" cy="259045"/>
    <xdr:sp macro="" textlink="">
      <xdr:nvSpPr>
        <xdr:cNvPr id="700" name="積立金該当値テキスト"/>
        <xdr:cNvSpPr txBox="1"/>
      </xdr:nvSpPr>
      <xdr:spPr>
        <a:xfrm>
          <a:off x="16370300" y="16880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163286</xdr:rowOff>
    </xdr:from>
    <xdr:to>
      <xdr:col>81</xdr:col>
      <xdr:colOff>101600</xdr:colOff>
      <xdr:row>99</xdr:row>
      <xdr:rowOff>93436</xdr:rowOff>
    </xdr:to>
    <xdr:sp macro="" textlink="">
      <xdr:nvSpPr>
        <xdr:cNvPr id="701" name="楕円 700"/>
        <xdr:cNvSpPr/>
      </xdr:nvSpPr>
      <xdr:spPr>
        <a:xfrm>
          <a:off x="15430500" y="1696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84563</xdr:rowOff>
    </xdr:from>
    <xdr:ext cx="378565" cy="259045"/>
    <xdr:sp macro="" textlink="">
      <xdr:nvSpPr>
        <xdr:cNvPr id="702" name="テキスト ボックス 701"/>
        <xdr:cNvSpPr txBox="1"/>
      </xdr:nvSpPr>
      <xdr:spPr>
        <a:xfrm>
          <a:off x="15292017" y="17058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154736</xdr:rowOff>
    </xdr:from>
    <xdr:to>
      <xdr:col>76</xdr:col>
      <xdr:colOff>165100</xdr:colOff>
      <xdr:row>96</xdr:row>
      <xdr:rowOff>84886</xdr:rowOff>
    </xdr:to>
    <xdr:sp macro="" textlink="">
      <xdr:nvSpPr>
        <xdr:cNvPr id="703" name="楕円 702"/>
        <xdr:cNvSpPr/>
      </xdr:nvSpPr>
      <xdr:spPr>
        <a:xfrm>
          <a:off x="14541500" y="1644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101413</xdr:rowOff>
    </xdr:from>
    <xdr:ext cx="599010" cy="259045"/>
    <xdr:sp macro="" textlink="">
      <xdr:nvSpPr>
        <xdr:cNvPr id="704" name="テキスト ボックス 703"/>
        <xdr:cNvSpPr txBox="1"/>
      </xdr:nvSpPr>
      <xdr:spPr>
        <a:xfrm>
          <a:off x="14292795" y="16217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164316</xdr:rowOff>
    </xdr:from>
    <xdr:to>
      <xdr:col>72</xdr:col>
      <xdr:colOff>38100</xdr:colOff>
      <xdr:row>99</xdr:row>
      <xdr:rowOff>94466</xdr:rowOff>
    </xdr:to>
    <xdr:sp macro="" textlink="">
      <xdr:nvSpPr>
        <xdr:cNvPr id="705" name="楕円 704"/>
        <xdr:cNvSpPr/>
      </xdr:nvSpPr>
      <xdr:spPr>
        <a:xfrm>
          <a:off x="13652500" y="1696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85593</xdr:rowOff>
    </xdr:from>
    <xdr:ext cx="378565" cy="259045"/>
    <xdr:sp macro="" textlink="">
      <xdr:nvSpPr>
        <xdr:cNvPr id="706" name="テキスト ボックス 705"/>
        <xdr:cNvSpPr txBox="1"/>
      </xdr:nvSpPr>
      <xdr:spPr>
        <a:xfrm>
          <a:off x="13514017" y="17059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163723</xdr:rowOff>
    </xdr:from>
    <xdr:to>
      <xdr:col>67</xdr:col>
      <xdr:colOff>101600</xdr:colOff>
      <xdr:row>99</xdr:row>
      <xdr:rowOff>93873</xdr:rowOff>
    </xdr:to>
    <xdr:sp macro="" textlink="">
      <xdr:nvSpPr>
        <xdr:cNvPr id="707" name="楕円 706"/>
        <xdr:cNvSpPr/>
      </xdr:nvSpPr>
      <xdr:spPr>
        <a:xfrm>
          <a:off x="12763500" y="1696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85000</xdr:rowOff>
    </xdr:from>
    <xdr:ext cx="378565" cy="259045"/>
    <xdr:sp macro="" textlink="">
      <xdr:nvSpPr>
        <xdr:cNvPr id="708" name="テキスト ボックス 707"/>
        <xdr:cNvSpPr txBox="1"/>
      </xdr:nvSpPr>
      <xdr:spPr>
        <a:xfrm>
          <a:off x="12625017" y="17058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2" name="直線コネクタ 731"/>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5" name="投資及び出資金最大値テキスト"/>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36" name="直線コネクタ 735"/>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38583</xdr:rowOff>
    </xdr:from>
    <xdr:to>
      <xdr:col>116</xdr:col>
      <xdr:colOff>63500</xdr:colOff>
      <xdr:row>39</xdr:row>
      <xdr:rowOff>44450</xdr:rowOff>
    </xdr:to>
    <xdr:cxnSp macro="">
      <xdr:nvCxnSpPr>
        <xdr:cNvPr id="737" name="直線コネクタ 736"/>
        <xdr:cNvCxnSpPr/>
      </xdr:nvCxnSpPr>
      <xdr:spPr>
        <a:xfrm>
          <a:off x="21323300" y="6725133"/>
          <a:ext cx="8382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38" name="投資及び出資金平均値テキスト"/>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39" name="フローチャート: 判断 738"/>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37135</xdr:rowOff>
    </xdr:from>
    <xdr:to>
      <xdr:col>111</xdr:col>
      <xdr:colOff>177800</xdr:colOff>
      <xdr:row>39</xdr:row>
      <xdr:rowOff>38583</xdr:rowOff>
    </xdr:to>
    <xdr:cxnSp macro="">
      <xdr:nvCxnSpPr>
        <xdr:cNvPr id="740" name="直線コネクタ 739"/>
        <xdr:cNvCxnSpPr/>
      </xdr:nvCxnSpPr>
      <xdr:spPr>
        <a:xfrm>
          <a:off x="20434300" y="6723685"/>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162738</xdr:rowOff>
    </xdr:from>
    <xdr:to>
      <xdr:col>112</xdr:col>
      <xdr:colOff>38100</xdr:colOff>
      <xdr:row>38</xdr:row>
      <xdr:rowOff>92888</xdr:rowOff>
    </xdr:to>
    <xdr:sp macro="" textlink="">
      <xdr:nvSpPr>
        <xdr:cNvPr id="741" name="フローチャート: 判断 740"/>
        <xdr:cNvSpPr/>
      </xdr:nvSpPr>
      <xdr:spPr>
        <a:xfrm>
          <a:off x="212725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109415</xdr:rowOff>
    </xdr:from>
    <xdr:ext cx="469744" cy="259045"/>
    <xdr:sp macro="" textlink="">
      <xdr:nvSpPr>
        <xdr:cNvPr id="742" name="テキスト ボックス 741"/>
        <xdr:cNvSpPr txBox="1"/>
      </xdr:nvSpPr>
      <xdr:spPr>
        <a:xfrm>
          <a:off x="21088428" y="628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37135</xdr:rowOff>
    </xdr:from>
    <xdr:to>
      <xdr:col>107</xdr:col>
      <xdr:colOff>50800</xdr:colOff>
      <xdr:row>39</xdr:row>
      <xdr:rowOff>37287</xdr:rowOff>
    </xdr:to>
    <xdr:cxnSp macro="">
      <xdr:nvCxnSpPr>
        <xdr:cNvPr id="743" name="直線コネクタ 742"/>
        <xdr:cNvCxnSpPr/>
      </xdr:nvCxnSpPr>
      <xdr:spPr>
        <a:xfrm flipV="1">
          <a:off x="19545300" y="6723685"/>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167539</xdr:rowOff>
    </xdr:from>
    <xdr:to>
      <xdr:col>107</xdr:col>
      <xdr:colOff>101600</xdr:colOff>
      <xdr:row>38</xdr:row>
      <xdr:rowOff>97689</xdr:rowOff>
    </xdr:to>
    <xdr:sp macro="" textlink="">
      <xdr:nvSpPr>
        <xdr:cNvPr id="744" name="フローチャート: 判断 743"/>
        <xdr:cNvSpPr/>
      </xdr:nvSpPr>
      <xdr:spPr>
        <a:xfrm>
          <a:off x="20383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114215</xdr:rowOff>
    </xdr:from>
    <xdr:ext cx="469744" cy="259045"/>
    <xdr:sp macro="" textlink="">
      <xdr:nvSpPr>
        <xdr:cNvPr id="745" name="テキスト ボックス 744"/>
        <xdr:cNvSpPr txBox="1"/>
      </xdr:nvSpPr>
      <xdr:spPr>
        <a:xfrm>
          <a:off x="20199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37287</xdr:rowOff>
    </xdr:from>
    <xdr:to>
      <xdr:col>102</xdr:col>
      <xdr:colOff>114300</xdr:colOff>
      <xdr:row>39</xdr:row>
      <xdr:rowOff>37440</xdr:rowOff>
    </xdr:to>
    <xdr:cxnSp macro="">
      <xdr:nvCxnSpPr>
        <xdr:cNvPr id="746" name="直線コネクタ 745"/>
        <xdr:cNvCxnSpPr/>
      </xdr:nvCxnSpPr>
      <xdr:spPr>
        <a:xfrm flipV="1">
          <a:off x="18656300" y="672383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159080</xdr:rowOff>
    </xdr:from>
    <xdr:to>
      <xdr:col>102</xdr:col>
      <xdr:colOff>165100</xdr:colOff>
      <xdr:row>38</xdr:row>
      <xdr:rowOff>89230</xdr:rowOff>
    </xdr:to>
    <xdr:sp macro="" textlink="">
      <xdr:nvSpPr>
        <xdr:cNvPr id="747" name="フローチャート: 判断 746"/>
        <xdr:cNvSpPr/>
      </xdr:nvSpPr>
      <xdr:spPr>
        <a:xfrm>
          <a:off x="19494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105757</xdr:rowOff>
    </xdr:from>
    <xdr:ext cx="469744" cy="259045"/>
    <xdr:sp macro="" textlink="">
      <xdr:nvSpPr>
        <xdr:cNvPr id="748" name="テキスト ボックス 747"/>
        <xdr:cNvSpPr txBox="1"/>
      </xdr:nvSpPr>
      <xdr:spPr>
        <a:xfrm>
          <a:off x="19310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152451</xdr:rowOff>
    </xdr:from>
    <xdr:to>
      <xdr:col>98</xdr:col>
      <xdr:colOff>38100</xdr:colOff>
      <xdr:row>38</xdr:row>
      <xdr:rowOff>82601</xdr:rowOff>
    </xdr:to>
    <xdr:sp macro="" textlink="">
      <xdr:nvSpPr>
        <xdr:cNvPr id="749" name="フローチャート: 判断 748"/>
        <xdr:cNvSpPr/>
      </xdr:nvSpPr>
      <xdr:spPr>
        <a:xfrm>
          <a:off x="18605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99128</xdr:rowOff>
    </xdr:from>
    <xdr:ext cx="469744" cy="259045"/>
    <xdr:sp macro="" textlink="">
      <xdr:nvSpPr>
        <xdr:cNvPr id="750" name="テキスト ボックス 749"/>
        <xdr:cNvSpPr txBox="1"/>
      </xdr:nvSpPr>
      <xdr:spPr>
        <a:xfrm>
          <a:off x="18421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159233</xdr:rowOff>
    </xdr:from>
    <xdr:to>
      <xdr:col>112</xdr:col>
      <xdr:colOff>38100</xdr:colOff>
      <xdr:row>39</xdr:row>
      <xdr:rowOff>89383</xdr:rowOff>
    </xdr:to>
    <xdr:sp macro="" textlink="">
      <xdr:nvSpPr>
        <xdr:cNvPr id="758" name="楕円 757"/>
        <xdr:cNvSpPr/>
      </xdr:nvSpPr>
      <xdr:spPr>
        <a:xfrm>
          <a:off x="21272500" y="667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80510</xdr:rowOff>
    </xdr:from>
    <xdr:ext cx="313932" cy="259045"/>
    <xdr:sp macro="" textlink="">
      <xdr:nvSpPr>
        <xdr:cNvPr id="759" name="テキスト ボックス 758"/>
        <xdr:cNvSpPr txBox="1"/>
      </xdr:nvSpPr>
      <xdr:spPr>
        <a:xfrm>
          <a:off x="21166333" y="6767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157785</xdr:rowOff>
    </xdr:from>
    <xdr:to>
      <xdr:col>107</xdr:col>
      <xdr:colOff>101600</xdr:colOff>
      <xdr:row>39</xdr:row>
      <xdr:rowOff>87935</xdr:rowOff>
    </xdr:to>
    <xdr:sp macro="" textlink="">
      <xdr:nvSpPr>
        <xdr:cNvPr id="760" name="楕円 759"/>
        <xdr:cNvSpPr/>
      </xdr:nvSpPr>
      <xdr:spPr>
        <a:xfrm>
          <a:off x="20383500" y="66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79062</xdr:rowOff>
    </xdr:from>
    <xdr:ext cx="313932" cy="259045"/>
    <xdr:sp macro="" textlink="">
      <xdr:nvSpPr>
        <xdr:cNvPr id="761" name="テキスト ボックス 760"/>
        <xdr:cNvSpPr txBox="1"/>
      </xdr:nvSpPr>
      <xdr:spPr>
        <a:xfrm>
          <a:off x="20277333" y="6765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157937</xdr:rowOff>
    </xdr:from>
    <xdr:to>
      <xdr:col>102</xdr:col>
      <xdr:colOff>165100</xdr:colOff>
      <xdr:row>39</xdr:row>
      <xdr:rowOff>88087</xdr:rowOff>
    </xdr:to>
    <xdr:sp macro="" textlink="">
      <xdr:nvSpPr>
        <xdr:cNvPr id="762" name="楕円 761"/>
        <xdr:cNvSpPr/>
      </xdr:nvSpPr>
      <xdr:spPr>
        <a:xfrm>
          <a:off x="19494500" y="667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79214</xdr:rowOff>
    </xdr:from>
    <xdr:ext cx="313932" cy="259045"/>
    <xdr:sp macro="" textlink="">
      <xdr:nvSpPr>
        <xdr:cNvPr id="763" name="テキスト ボックス 762"/>
        <xdr:cNvSpPr txBox="1"/>
      </xdr:nvSpPr>
      <xdr:spPr>
        <a:xfrm>
          <a:off x="19388333" y="6765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158090</xdr:rowOff>
    </xdr:from>
    <xdr:to>
      <xdr:col>98</xdr:col>
      <xdr:colOff>38100</xdr:colOff>
      <xdr:row>39</xdr:row>
      <xdr:rowOff>88240</xdr:rowOff>
    </xdr:to>
    <xdr:sp macro="" textlink="">
      <xdr:nvSpPr>
        <xdr:cNvPr id="764" name="楕円 763"/>
        <xdr:cNvSpPr/>
      </xdr:nvSpPr>
      <xdr:spPr>
        <a:xfrm>
          <a:off x="18605500" y="66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79367</xdr:rowOff>
    </xdr:from>
    <xdr:ext cx="313932" cy="259045"/>
    <xdr:sp macro="" textlink="">
      <xdr:nvSpPr>
        <xdr:cNvPr id="765" name="テキスト ボックス 764"/>
        <xdr:cNvSpPr txBox="1"/>
      </xdr:nvSpPr>
      <xdr:spPr>
        <a:xfrm>
          <a:off x="18499333" y="676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7" name="テキスト ボックス 786"/>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9" name="テキスト ボックス 78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1" name="直線コネクタ 790"/>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4" name="貸付金最大値テキスト"/>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5" name="直線コネクタ 794"/>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89065</xdr:rowOff>
    </xdr:from>
    <xdr:to>
      <xdr:col>116</xdr:col>
      <xdr:colOff>63500</xdr:colOff>
      <xdr:row>59</xdr:row>
      <xdr:rowOff>89229</xdr:rowOff>
    </xdr:to>
    <xdr:cxnSp macro="">
      <xdr:nvCxnSpPr>
        <xdr:cNvPr id="796" name="直線コネクタ 795"/>
        <xdr:cNvCxnSpPr/>
      </xdr:nvCxnSpPr>
      <xdr:spPr>
        <a:xfrm flipV="1">
          <a:off x="21323300" y="10204615"/>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797" name="貸付金平均値テキスト"/>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798" name="フローチャート: 判断 797"/>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89229</xdr:rowOff>
    </xdr:from>
    <xdr:to>
      <xdr:col>111</xdr:col>
      <xdr:colOff>177800</xdr:colOff>
      <xdr:row>59</xdr:row>
      <xdr:rowOff>89277</xdr:rowOff>
    </xdr:to>
    <xdr:cxnSp macro="">
      <xdr:nvCxnSpPr>
        <xdr:cNvPr id="799" name="直線コネクタ 798"/>
        <xdr:cNvCxnSpPr/>
      </xdr:nvCxnSpPr>
      <xdr:spPr>
        <a:xfrm flipV="1">
          <a:off x="20434300" y="10204779"/>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3942</xdr:rowOff>
    </xdr:from>
    <xdr:to>
      <xdr:col>112</xdr:col>
      <xdr:colOff>38100</xdr:colOff>
      <xdr:row>59</xdr:row>
      <xdr:rowOff>105542</xdr:rowOff>
    </xdr:to>
    <xdr:sp macro="" textlink="">
      <xdr:nvSpPr>
        <xdr:cNvPr id="800" name="フローチャート: 判断 799"/>
        <xdr:cNvSpPr/>
      </xdr:nvSpPr>
      <xdr:spPr>
        <a:xfrm>
          <a:off x="21272500" y="1011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122069</xdr:rowOff>
    </xdr:from>
    <xdr:ext cx="469744" cy="259045"/>
    <xdr:sp macro="" textlink="">
      <xdr:nvSpPr>
        <xdr:cNvPr id="801" name="テキスト ボックス 800"/>
        <xdr:cNvSpPr txBox="1"/>
      </xdr:nvSpPr>
      <xdr:spPr>
        <a:xfrm>
          <a:off x="21088428" y="989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89277</xdr:rowOff>
    </xdr:from>
    <xdr:to>
      <xdr:col>107</xdr:col>
      <xdr:colOff>50800</xdr:colOff>
      <xdr:row>59</xdr:row>
      <xdr:rowOff>89408</xdr:rowOff>
    </xdr:to>
    <xdr:cxnSp macro="">
      <xdr:nvCxnSpPr>
        <xdr:cNvPr id="802" name="直線コネクタ 801"/>
        <xdr:cNvCxnSpPr/>
      </xdr:nvCxnSpPr>
      <xdr:spPr>
        <a:xfrm flipV="1">
          <a:off x="19545300" y="10204827"/>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3714</xdr:rowOff>
    </xdr:from>
    <xdr:to>
      <xdr:col>107</xdr:col>
      <xdr:colOff>101600</xdr:colOff>
      <xdr:row>59</xdr:row>
      <xdr:rowOff>105314</xdr:rowOff>
    </xdr:to>
    <xdr:sp macro="" textlink="">
      <xdr:nvSpPr>
        <xdr:cNvPr id="803" name="フローチャート: 判断 802"/>
        <xdr:cNvSpPr/>
      </xdr:nvSpPr>
      <xdr:spPr>
        <a:xfrm>
          <a:off x="20383500" y="1011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121841</xdr:rowOff>
    </xdr:from>
    <xdr:ext cx="469744" cy="259045"/>
    <xdr:sp macro="" textlink="">
      <xdr:nvSpPr>
        <xdr:cNvPr id="804" name="テキスト ボックス 803"/>
        <xdr:cNvSpPr txBox="1"/>
      </xdr:nvSpPr>
      <xdr:spPr>
        <a:xfrm>
          <a:off x="20199428" y="989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89408</xdr:rowOff>
    </xdr:from>
    <xdr:to>
      <xdr:col>102</xdr:col>
      <xdr:colOff>114300</xdr:colOff>
      <xdr:row>59</xdr:row>
      <xdr:rowOff>89474</xdr:rowOff>
    </xdr:to>
    <xdr:cxnSp macro="">
      <xdr:nvCxnSpPr>
        <xdr:cNvPr id="805" name="直線コネクタ 804"/>
        <xdr:cNvCxnSpPr/>
      </xdr:nvCxnSpPr>
      <xdr:spPr>
        <a:xfrm flipV="1">
          <a:off x="18656300" y="10204958"/>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164958</xdr:rowOff>
    </xdr:from>
    <xdr:to>
      <xdr:col>102</xdr:col>
      <xdr:colOff>165100</xdr:colOff>
      <xdr:row>59</xdr:row>
      <xdr:rowOff>95108</xdr:rowOff>
    </xdr:to>
    <xdr:sp macro="" textlink="">
      <xdr:nvSpPr>
        <xdr:cNvPr id="806" name="フローチャート: 判断 805"/>
        <xdr:cNvSpPr/>
      </xdr:nvSpPr>
      <xdr:spPr>
        <a:xfrm>
          <a:off x="19494500" y="1010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111635</xdr:rowOff>
    </xdr:from>
    <xdr:ext cx="469744" cy="259045"/>
    <xdr:sp macro="" textlink="">
      <xdr:nvSpPr>
        <xdr:cNvPr id="807" name="テキスト ボックス 806"/>
        <xdr:cNvSpPr txBox="1"/>
      </xdr:nvSpPr>
      <xdr:spPr>
        <a:xfrm>
          <a:off x="19310428" y="988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161007</xdr:rowOff>
    </xdr:from>
    <xdr:to>
      <xdr:col>98</xdr:col>
      <xdr:colOff>38100</xdr:colOff>
      <xdr:row>59</xdr:row>
      <xdr:rowOff>91157</xdr:rowOff>
    </xdr:to>
    <xdr:sp macro="" textlink="">
      <xdr:nvSpPr>
        <xdr:cNvPr id="808" name="フローチャート: 判断 807"/>
        <xdr:cNvSpPr/>
      </xdr:nvSpPr>
      <xdr:spPr>
        <a:xfrm>
          <a:off x="18605500" y="1010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107684</xdr:rowOff>
    </xdr:from>
    <xdr:ext cx="469744" cy="259045"/>
    <xdr:sp macro="" textlink="">
      <xdr:nvSpPr>
        <xdr:cNvPr id="809" name="テキスト ボックス 808"/>
        <xdr:cNvSpPr txBox="1"/>
      </xdr:nvSpPr>
      <xdr:spPr>
        <a:xfrm>
          <a:off x="18421428" y="988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38265</xdr:rowOff>
    </xdr:from>
    <xdr:to>
      <xdr:col>116</xdr:col>
      <xdr:colOff>114300</xdr:colOff>
      <xdr:row>59</xdr:row>
      <xdr:rowOff>139865</xdr:rowOff>
    </xdr:to>
    <xdr:sp macro="" textlink="">
      <xdr:nvSpPr>
        <xdr:cNvPr id="815" name="楕円 814"/>
        <xdr:cNvSpPr/>
      </xdr:nvSpPr>
      <xdr:spPr>
        <a:xfrm>
          <a:off x="22110700" y="101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124642</xdr:rowOff>
    </xdr:from>
    <xdr:ext cx="378565" cy="259045"/>
    <xdr:sp macro="" textlink="">
      <xdr:nvSpPr>
        <xdr:cNvPr id="816" name="貸付金該当値テキスト"/>
        <xdr:cNvSpPr txBox="1"/>
      </xdr:nvSpPr>
      <xdr:spPr>
        <a:xfrm>
          <a:off x="22212300" y="10068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38429</xdr:rowOff>
    </xdr:from>
    <xdr:to>
      <xdr:col>112</xdr:col>
      <xdr:colOff>38100</xdr:colOff>
      <xdr:row>59</xdr:row>
      <xdr:rowOff>140029</xdr:rowOff>
    </xdr:to>
    <xdr:sp macro="" textlink="">
      <xdr:nvSpPr>
        <xdr:cNvPr id="817" name="楕円 816"/>
        <xdr:cNvSpPr/>
      </xdr:nvSpPr>
      <xdr:spPr>
        <a:xfrm>
          <a:off x="21272500" y="1015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131156</xdr:rowOff>
    </xdr:from>
    <xdr:ext cx="378565" cy="259045"/>
    <xdr:sp macro="" textlink="">
      <xdr:nvSpPr>
        <xdr:cNvPr id="818" name="テキスト ボックス 817"/>
        <xdr:cNvSpPr txBox="1"/>
      </xdr:nvSpPr>
      <xdr:spPr>
        <a:xfrm>
          <a:off x="21134017" y="10246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38477</xdr:rowOff>
    </xdr:from>
    <xdr:to>
      <xdr:col>107</xdr:col>
      <xdr:colOff>101600</xdr:colOff>
      <xdr:row>59</xdr:row>
      <xdr:rowOff>140077</xdr:rowOff>
    </xdr:to>
    <xdr:sp macro="" textlink="">
      <xdr:nvSpPr>
        <xdr:cNvPr id="819" name="楕円 818"/>
        <xdr:cNvSpPr/>
      </xdr:nvSpPr>
      <xdr:spPr>
        <a:xfrm>
          <a:off x="20383500" y="1015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131204</xdr:rowOff>
    </xdr:from>
    <xdr:ext cx="378565" cy="259045"/>
    <xdr:sp macro="" textlink="">
      <xdr:nvSpPr>
        <xdr:cNvPr id="820" name="テキスト ボックス 819"/>
        <xdr:cNvSpPr txBox="1"/>
      </xdr:nvSpPr>
      <xdr:spPr>
        <a:xfrm>
          <a:off x="20245017" y="10246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38608</xdr:rowOff>
    </xdr:from>
    <xdr:to>
      <xdr:col>102</xdr:col>
      <xdr:colOff>165100</xdr:colOff>
      <xdr:row>59</xdr:row>
      <xdr:rowOff>140208</xdr:rowOff>
    </xdr:to>
    <xdr:sp macro="" textlink="">
      <xdr:nvSpPr>
        <xdr:cNvPr id="821" name="楕円 820"/>
        <xdr:cNvSpPr/>
      </xdr:nvSpPr>
      <xdr:spPr>
        <a:xfrm>
          <a:off x="19494500" y="101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131335</xdr:rowOff>
    </xdr:from>
    <xdr:ext cx="378565" cy="259045"/>
    <xdr:sp macro="" textlink="">
      <xdr:nvSpPr>
        <xdr:cNvPr id="822" name="テキスト ボックス 821"/>
        <xdr:cNvSpPr txBox="1"/>
      </xdr:nvSpPr>
      <xdr:spPr>
        <a:xfrm>
          <a:off x="19356017" y="1024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38674</xdr:rowOff>
    </xdr:from>
    <xdr:to>
      <xdr:col>98</xdr:col>
      <xdr:colOff>38100</xdr:colOff>
      <xdr:row>59</xdr:row>
      <xdr:rowOff>140274</xdr:rowOff>
    </xdr:to>
    <xdr:sp macro="" textlink="">
      <xdr:nvSpPr>
        <xdr:cNvPr id="823" name="楕円 822"/>
        <xdr:cNvSpPr/>
      </xdr:nvSpPr>
      <xdr:spPr>
        <a:xfrm>
          <a:off x="18605500" y="101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131401</xdr:rowOff>
    </xdr:from>
    <xdr:ext cx="378565" cy="259045"/>
    <xdr:sp macro="" textlink="">
      <xdr:nvSpPr>
        <xdr:cNvPr id="824" name="テキスト ボックス 823"/>
        <xdr:cNvSpPr txBox="1"/>
      </xdr:nvSpPr>
      <xdr:spPr>
        <a:xfrm>
          <a:off x="18467017" y="10246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46" name="直線コネクタ 845"/>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47" name="繰出金最小値テキスト"/>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48" name="直線コネクタ 847"/>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49" name="繰出金最大値テキスト"/>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0" name="直線コネクタ 849"/>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105411</xdr:rowOff>
    </xdr:from>
    <xdr:to>
      <xdr:col>116</xdr:col>
      <xdr:colOff>63500</xdr:colOff>
      <xdr:row>76</xdr:row>
      <xdr:rowOff>143939</xdr:rowOff>
    </xdr:to>
    <xdr:cxnSp macro="">
      <xdr:nvCxnSpPr>
        <xdr:cNvPr id="851" name="直線コネクタ 850"/>
        <xdr:cNvCxnSpPr/>
      </xdr:nvCxnSpPr>
      <xdr:spPr>
        <a:xfrm>
          <a:off x="21323300" y="13135611"/>
          <a:ext cx="838200" cy="3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124624</xdr:rowOff>
    </xdr:from>
    <xdr:ext cx="599010" cy="259045"/>
    <xdr:sp macro="" textlink="">
      <xdr:nvSpPr>
        <xdr:cNvPr id="852" name="繰出金平均値テキスト"/>
        <xdr:cNvSpPr txBox="1"/>
      </xdr:nvSpPr>
      <xdr:spPr>
        <a:xfrm>
          <a:off x="22212300" y="12811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3" name="フローチャート: 判断 852"/>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105411</xdr:rowOff>
    </xdr:from>
    <xdr:to>
      <xdr:col>111</xdr:col>
      <xdr:colOff>177800</xdr:colOff>
      <xdr:row>76</xdr:row>
      <xdr:rowOff>134218</xdr:rowOff>
    </xdr:to>
    <xdr:cxnSp macro="">
      <xdr:nvCxnSpPr>
        <xdr:cNvPr id="854" name="直線コネクタ 853"/>
        <xdr:cNvCxnSpPr/>
      </xdr:nvCxnSpPr>
      <xdr:spPr>
        <a:xfrm flipV="1">
          <a:off x="20434300" y="13135611"/>
          <a:ext cx="889000" cy="2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96155</xdr:rowOff>
    </xdr:from>
    <xdr:to>
      <xdr:col>112</xdr:col>
      <xdr:colOff>38100</xdr:colOff>
      <xdr:row>77</xdr:row>
      <xdr:rowOff>26305</xdr:rowOff>
    </xdr:to>
    <xdr:sp macro="" textlink="">
      <xdr:nvSpPr>
        <xdr:cNvPr id="855" name="フローチャート: 判断 854"/>
        <xdr:cNvSpPr/>
      </xdr:nvSpPr>
      <xdr:spPr>
        <a:xfrm>
          <a:off x="21272500" y="1312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17432</xdr:rowOff>
    </xdr:from>
    <xdr:ext cx="534377" cy="259045"/>
    <xdr:sp macro="" textlink="">
      <xdr:nvSpPr>
        <xdr:cNvPr id="856" name="テキスト ボックス 855"/>
        <xdr:cNvSpPr txBox="1"/>
      </xdr:nvSpPr>
      <xdr:spPr>
        <a:xfrm>
          <a:off x="21056111" y="1321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111573</xdr:rowOff>
    </xdr:from>
    <xdr:to>
      <xdr:col>107</xdr:col>
      <xdr:colOff>50800</xdr:colOff>
      <xdr:row>76</xdr:row>
      <xdr:rowOff>134218</xdr:rowOff>
    </xdr:to>
    <xdr:cxnSp macro="">
      <xdr:nvCxnSpPr>
        <xdr:cNvPr id="857" name="直線コネクタ 856"/>
        <xdr:cNvCxnSpPr/>
      </xdr:nvCxnSpPr>
      <xdr:spPr>
        <a:xfrm>
          <a:off x="19545300" y="13141773"/>
          <a:ext cx="889000" cy="2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100924</xdr:rowOff>
    </xdr:from>
    <xdr:to>
      <xdr:col>107</xdr:col>
      <xdr:colOff>101600</xdr:colOff>
      <xdr:row>77</xdr:row>
      <xdr:rowOff>31074</xdr:rowOff>
    </xdr:to>
    <xdr:sp macro="" textlink="">
      <xdr:nvSpPr>
        <xdr:cNvPr id="858" name="フローチャート: 判断 857"/>
        <xdr:cNvSpPr/>
      </xdr:nvSpPr>
      <xdr:spPr>
        <a:xfrm>
          <a:off x="20383500" y="1313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22201</xdr:rowOff>
    </xdr:from>
    <xdr:ext cx="534377" cy="259045"/>
    <xdr:sp macro="" textlink="">
      <xdr:nvSpPr>
        <xdr:cNvPr id="859" name="テキスト ボックス 858"/>
        <xdr:cNvSpPr txBox="1"/>
      </xdr:nvSpPr>
      <xdr:spPr>
        <a:xfrm>
          <a:off x="20167111" y="1322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105880</xdr:rowOff>
    </xdr:from>
    <xdr:to>
      <xdr:col>102</xdr:col>
      <xdr:colOff>114300</xdr:colOff>
      <xdr:row>76</xdr:row>
      <xdr:rowOff>111573</xdr:rowOff>
    </xdr:to>
    <xdr:cxnSp macro="">
      <xdr:nvCxnSpPr>
        <xdr:cNvPr id="860" name="直線コネクタ 859"/>
        <xdr:cNvCxnSpPr/>
      </xdr:nvCxnSpPr>
      <xdr:spPr>
        <a:xfrm>
          <a:off x="18656300" y="13136080"/>
          <a:ext cx="889000" cy="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98254</xdr:rowOff>
    </xdr:from>
    <xdr:to>
      <xdr:col>102</xdr:col>
      <xdr:colOff>165100</xdr:colOff>
      <xdr:row>77</xdr:row>
      <xdr:rowOff>28404</xdr:rowOff>
    </xdr:to>
    <xdr:sp macro="" textlink="">
      <xdr:nvSpPr>
        <xdr:cNvPr id="861" name="フローチャート: 判断 860"/>
        <xdr:cNvSpPr/>
      </xdr:nvSpPr>
      <xdr:spPr>
        <a:xfrm>
          <a:off x="19494500" y="1312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19531</xdr:rowOff>
    </xdr:from>
    <xdr:ext cx="534377" cy="259045"/>
    <xdr:sp macro="" textlink="">
      <xdr:nvSpPr>
        <xdr:cNvPr id="862" name="テキスト ボックス 861"/>
        <xdr:cNvSpPr txBox="1"/>
      </xdr:nvSpPr>
      <xdr:spPr>
        <a:xfrm>
          <a:off x="19278111" y="1322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92475</xdr:rowOff>
    </xdr:from>
    <xdr:to>
      <xdr:col>98</xdr:col>
      <xdr:colOff>38100</xdr:colOff>
      <xdr:row>77</xdr:row>
      <xdr:rowOff>22625</xdr:rowOff>
    </xdr:to>
    <xdr:sp macro="" textlink="">
      <xdr:nvSpPr>
        <xdr:cNvPr id="863" name="フローチャート: 判断 862"/>
        <xdr:cNvSpPr/>
      </xdr:nvSpPr>
      <xdr:spPr>
        <a:xfrm>
          <a:off x="18605500" y="131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13752</xdr:rowOff>
    </xdr:from>
    <xdr:ext cx="534377" cy="259045"/>
    <xdr:sp macro="" textlink="">
      <xdr:nvSpPr>
        <xdr:cNvPr id="864" name="テキスト ボックス 863"/>
        <xdr:cNvSpPr txBox="1"/>
      </xdr:nvSpPr>
      <xdr:spPr>
        <a:xfrm>
          <a:off x="18389111" y="132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93139</xdr:rowOff>
    </xdr:from>
    <xdr:to>
      <xdr:col>116</xdr:col>
      <xdr:colOff>114300</xdr:colOff>
      <xdr:row>77</xdr:row>
      <xdr:rowOff>23289</xdr:rowOff>
    </xdr:to>
    <xdr:sp macro="" textlink="">
      <xdr:nvSpPr>
        <xdr:cNvPr id="870" name="楕円 869"/>
        <xdr:cNvSpPr/>
      </xdr:nvSpPr>
      <xdr:spPr>
        <a:xfrm>
          <a:off x="22110700" y="131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71566</xdr:rowOff>
    </xdr:from>
    <xdr:ext cx="534377" cy="259045"/>
    <xdr:sp macro="" textlink="">
      <xdr:nvSpPr>
        <xdr:cNvPr id="871" name="繰出金該当値テキスト"/>
        <xdr:cNvSpPr txBox="1"/>
      </xdr:nvSpPr>
      <xdr:spPr>
        <a:xfrm>
          <a:off x="22212300" y="1310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54611</xdr:rowOff>
    </xdr:from>
    <xdr:to>
      <xdr:col>112</xdr:col>
      <xdr:colOff>38100</xdr:colOff>
      <xdr:row>76</xdr:row>
      <xdr:rowOff>156211</xdr:rowOff>
    </xdr:to>
    <xdr:sp macro="" textlink="">
      <xdr:nvSpPr>
        <xdr:cNvPr id="872" name="楕円 871"/>
        <xdr:cNvSpPr/>
      </xdr:nvSpPr>
      <xdr:spPr>
        <a:xfrm>
          <a:off x="21272500" y="130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1287</xdr:rowOff>
    </xdr:from>
    <xdr:ext cx="534377" cy="259045"/>
    <xdr:sp macro="" textlink="">
      <xdr:nvSpPr>
        <xdr:cNvPr id="873" name="テキスト ボックス 872"/>
        <xdr:cNvSpPr txBox="1"/>
      </xdr:nvSpPr>
      <xdr:spPr>
        <a:xfrm>
          <a:off x="21056111" y="128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83418</xdr:rowOff>
    </xdr:from>
    <xdr:to>
      <xdr:col>107</xdr:col>
      <xdr:colOff>101600</xdr:colOff>
      <xdr:row>77</xdr:row>
      <xdr:rowOff>13568</xdr:rowOff>
    </xdr:to>
    <xdr:sp macro="" textlink="">
      <xdr:nvSpPr>
        <xdr:cNvPr id="874" name="楕円 873"/>
        <xdr:cNvSpPr/>
      </xdr:nvSpPr>
      <xdr:spPr>
        <a:xfrm>
          <a:off x="20383500" y="1311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30095</xdr:rowOff>
    </xdr:from>
    <xdr:ext cx="534377" cy="259045"/>
    <xdr:sp macro="" textlink="">
      <xdr:nvSpPr>
        <xdr:cNvPr id="875" name="テキスト ボックス 874"/>
        <xdr:cNvSpPr txBox="1"/>
      </xdr:nvSpPr>
      <xdr:spPr>
        <a:xfrm>
          <a:off x="20167111" y="1288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60773</xdr:rowOff>
    </xdr:from>
    <xdr:to>
      <xdr:col>102</xdr:col>
      <xdr:colOff>165100</xdr:colOff>
      <xdr:row>76</xdr:row>
      <xdr:rowOff>162373</xdr:rowOff>
    </xdr:to>
    <xdr:sp macro="" textlink="">
      <xdr:nvSpPr>
        <xdr:cNvPr id="876" name="楕円 875"/>
        <xdr:cNvSpPr/>
      </xdr:nvSpPr>
      <xdr:spPr>
        <a:xfrm>
          <a:off x="19494500" y="1309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7450</xdr:rowOff>
    </xdr:from>
    <xdr:ext cx="534377" cy="259045"/>
    <xdr:sp macro="" textlink="">
      <xdr:nvSpPr>
        <xdr:cNvPr id="877" name="テキスト ボックス 876"/>
        <xdr:cNvSpPr txBox="1"/>
      </xdr:nvSpPr>
      <xdr:spPr>
        <a:xfrm>
          <a:off x="19278111" y="1286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55080</xdr:rowOff>
    </xdr:from>
    <xdr:to>
      <xdr:col>98</xdr:col>
      <xdr:colOff>38100</xdr:colOff>
      <xdr:row>76</xdr:row>
      <xdr:rowOff>156680</xdr:rowOff>
    </xdr:to>
    <xdr:sp macro="" textlink="">
      <xdr:nvSpPr>
        <xdr:cNvPr id="878" name="楕円 877"/>
        <xdr:cNvSpPr/>
      </xdr:nvSpPr>
      <xdr:spPr>
        <a:xfrm>
          <a:off x="18605500" y="130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1758</xdr:rowOff>
    </xdr:from>
    <xdr:ext cx="534377" cy="259045"/>
    <xdr:sp macro="" textlink="">
      <xdr:nvSpPr>
        <xdr:cNvPr id="879" name="テキスト ボックス 878"/>
        <xdr:cNvSpPr txBox="1"/>
      </xdr:nvSpPr>
      <xdr:spPr>
        <a:xfrm>
          <a:off x="18389111" y="128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874,531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円となっている。主な構成費目である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190,655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円となっており、昨年比で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113,629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新型コロナウイルス感染症対応地方創生臨時交付金事業の実施に伴い臨時的な支出が増えたことが原因となっている。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普通建設事業費（うち新規整備）が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大幅な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給食センター建設事業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4,990
4,955
18.92
4,636,246
4,363,910
258,820
1,998,853
2,753,231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52325</xdr:rowOff>
    </xdr:from>
    <xdr:to>
      <xdr:col>24</xdr:col>
      <xdr:colOff>63500</xdr:colOff>
      <xdr:row>38</xdr:row>
      <xdr:rowOff>101557</xdr:rowOff>
    </xdr:to>
    <xdr:cxnSp macro="">
      <xdr:nvCxnSpPr>
        <xdr:cNvPr id="62" name="直線コネクタ 61"/>
        <xdr:cNvCxnSpPr/>
      </xdr:nvCxnSpPr>
      <xdr:spPr>
        <a:xfrm flipV="1">
          <a:off x="3797300" y="6567425"/>
          <a:ext cx="838200" cy="4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145920</xdr:rowOff>
    </xdr:from>
    <xdr:ext cx="534377" cy="259045"/>
    <xdr:sp macro="" textlink="">
      <xdr:nvSpPr>
        <xdr:cNvPr id="63" name="議会費平均値テキスト"/>
        <xdr:cNvSpPr txBox="1"/>
      </xdr:nvSpPr>
      <xdr:spPr>
        <a:xfrm>
          <a:off x="4686300" y="6318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100871</xdr:rowOff>
    </xdr:from>
    <xdr:to>
      <xdr:col>19</xdr:col>
      <xdr:colOff>177800</xdr:colOff>
      <xdr:row>38</xdr:row>
      <xdr:rowOff>101557</xdr:rowOff>
    </xdr:to>
    <xdr:cxnSp macro="">
      <xdr:nvCxnSpPr>
        <xdr:cNvPr id="65" name="直線コネクタ 64"/>
        <xdr:cNvCxnSpPr/>
      </xdr:nvCxnSpPr>
      <xdr:spPr>
        <a:xfrm>
          <a:off x="2908300" y="661597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62888</xdr:rowOff>
    </xdr:from>
    <xdr:to>
      <xdr:col>20</xdr:col>
      <xdr:colOff>38100</xdr:colOff>
      <xdr:row>38</xdr:row>
      <xdr:rowOff>164488</xdr:rowOff>
    </xdr:to>
    <xdr:sp macro="" textlink="">
      <xdr:nvSpPr>
        <xdr:cNvPr id="66" name="フローチャート: 判断 65"/>
        <xdr:cNvSpPr/>
      </xdr:nvSpPr>
      <xdr:spPr>
        <a:xfrm>
          <a:off x="3746500" y="65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155615</xdr:rowOff>
    </xdr:from>
    <xdr:ext cx="469744" cy="259045"/>
    <xdr:sp macro="" textlink="">
      <xdr:nvSpPr>
        <xdr:cNvPr id="67" name="テキスト ボックス 66"/>
        <xdr:cNvSpPr txBox="1"/>
      </xdr:nvSpPr>
      <xdr:spPr>
        <a:xfrm>
          <a:off x="3562428" y="667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94355</xdr:rowOff>
    </xdr:from>
    <xdr:to>
      <xdr:col>15</xdr:col>
      <xdr:colOff>50800</xdr:colOff>
      <xdr:row>38</xdr:row>
      <xdr:rowOff>100871</xdr:rowOff>
    </xdr:to>
    <xdr:cxnSp macro="">
      <xdr:nvCxnSpPr>
        <xdr:cNvPr id="68" name="直線コネクタ 67"/>
        <xdr:cNvCxnSpPr/>
      </xdr:nvCxnSpPr>
      <xdr:spPr>
        <a:xfrm>
          <a:off x="2019300" y="6609455"/>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67869</xdr:rowOff>
    </xdr:from>
    <xdr:to>
      <xdr:col>15</xdr:col>
      <xdr:colOff>101600</xdr:colOff>
      <xdr:row>38</xdr:row>
      <xdr:rowOff>169469</xdr:rowOff>
    </xdr:to>
    <xdr:sp macro="" textlink="">
      <xdr:nvSpPr>
        <xdr:cNvPr id="69" name="フローチャート: 判断 68"/>
        <xdr:cNvSpPr/>
      </xdr:nvSpPr>
      <xdr:spPr>
        <a:xfrm>
          <a:off x="2857500" y="65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160596</xdr:rowOff>
    </xdr:from>
    <xdr:ext cx="469744" cy="259045"/>
    <xdr:sp macro="" textlink="">
      <xdr:nvSpPr>
        <xdr:cNvPr id="70" name="テキスト ボックス 69"/>
        <xdr:cNvSpPr txBox="1"/>
      </xdr:nvSpPr>
      <xdr:spPr>
        <a:xfrm>
          <a:off x="2673428" y="66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94355</xdr:rowOff>
    </xdr:from>
    <xdr:to>
      <xdr:col>10</xdr:col>
      <xdr:colOff>114300</xdr:colOff>
      <xdr:row>38</xdr:row>
      <xdr:rowOff>105377</xdr:rowOff>
    </xdr:to>
    <xdr:cxnSp macro="">
      <xdr:nvCxnSpPr>
        <xdr:cNvPr id="71" name="直線コネクタ 70"/>
        <xdr:cNvCxnSpPr/>
      </xdr:nvCxnSpPr>
      <xdr:spPr>
        <a:xfrm flipV="1">
          <a:off x="1130300" y="6609455"/>
          <a:ext cx="889000" cy="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68490</xdr:rowOff>
    </xdr:from>
    <xdr:to>
      <xdr:col>10</xdr:col>
      <xdr:colOff>165100</xdr:colOff>
      <xdr:row>38</xdr:row>
      <xdr:rowOff>170090</xdr:rowOff>
    </xdr:to>
    <xdr:sp macro="" textlink="">
      <xdr:nvSpPr>
        <xdr:cNvPr id="72" name="フローチャート: 判断 71"/>
        <xdr:cNvSpPr/>
      </xdr:nvSpPr>
      <xdr:spPr>
        <a:xfrm>
          <a:off x="1968500" y="65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161217</xdr:rowOff>
    </xdr:from>
    <xdr:ext cx="469744" cy="259045"/>
    <xdr:sp macro="" textlink="">
      <xdr:nvSpPr>
        <xdr:cNvPr id="73" name="テキスト ボックス 72"/>
        <xdr:cNvSpPr txBox="1"/>
      </xdr:nvSpPr>
      <xdr:spPr>
        <a:xfrm>
          <a:off x="1784428" y="667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66840</xdr:rowOff>
    </xdr:from>
    <xdr:to>
      <xdr:col>6</xdr:col>
      <xdr:colOff>38100</xdr:colOff>
      <xdr:row>38</xdr:row>
      <xdr:rowOff>168440</xdr:rowOff>
    </xdr:to>
    <xdr:sp macro="" textlink="">
      <xdr:nvSpPr>
        <xdr:cNvPr id="74" name="フローチャート: 判断 73"/>
        <xdr:cNvSpPr/>
      </xdr:nvSpPr>
      <xdr:spPr>
        <a:xfrm>
          <a:off x="1079500" y="65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159567</xdr:rowOff>
    </xdr:from>
    <xdr:ext cx="469744" cy="259045"/>
    <xdr:sp macro="" textlink="">
      <xdr:nvSpPr>
        <xdr:cNvPr id="75" name="テキスト ボックス 74"/>
        <xdr:cNvSpPr txBox="1"/>
      </xdr:nvSpPr>
      <xdr:spPr>
        <a:xfrm>
          <a:off x="895428" y="667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1525</xdr:rowOff>
    </xdr:from>
    <xdr:to>
      <xdr:col>24</xdr:col>
      <xdr:colOff>114300</xdr:colOff>
      <xdr:row>38</xdr:row>
      <xdr:rowOff>103125</xdr:rowOff>
    </xdr:to>
    <xdr:sp macro="" textlink="">
      <xdr:nvSpPr>
        <xdr:cNvPr id="81" name="楕円 80"/>
        <xdr:cNvSpPr/>
      </xdr:nvSpPr>
      <xdr:spPr>
        <a:xfrm>
          <a:off x="4584700" y="65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101470</xdr:rowOff>
    </xdr:from>
    <xdr:ext cx="534377" cy="259045"/>
    <xdr:sp macro="" textlink="">
      <xdr:nvSpPr>
        <xdr:cNvPr id="82" name="議会費該当値テキスト"/>
        <xdr:cNvSpPr txBox="1"/>
      </xdr:nvSpPr>
      <xdr:spPr>
        <a:xfrm>
          <a:off x="4686300" y="644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50757</xdr:rowOff>
    </xdr:from>
    <xdr:to>
      <xdr:col>20</xdr:col>
      <xdr:colOff>38100</xdr:colOff>
      <xdr:row>38</xdr:row>
      <xdr:rowOff>152357</xdr:rowOff>
    </xdr:to>
    <xdr:sp macro="" textlink="">
      <xdr:nvSpPr>
        <xdr:cNvPr id="83" name="楕円 82"/>
        <xdr:cNvSpPr/>
      </xdr:nvSpPr>
      <xdr:spPr>
        <a:xfrm>
          <a:off x="3746500" y="656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168884</xdr:rowOff>
    </xdr:from>
    <xdr:ext cx="534377" cy="259045"/>
    <xdr:sp macro="" textlink="">
      <xdr:nvSpPr>
        <xdr:cNvPr id="84" name="テキスト ボックス 83"/>
        <xdr:cNvSpPr txBox="1"/>
      </xdr:nvSpPr>
      <xdr:spPr>
        <a:xfrm>
          <a:off x="3530111" y="634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50071</xdr:rowOff>
    </xdr:from>
    <xdr:to>
      <xdr:col>15</xdr:col>
      <xdr:colOff>101600</xdr:colOff>
      <xdr:row>38</xdr:row>
      <xdr:rowOff>151671</xdr:rowOff>
    </xdr:to>
    <xdr:sp macro="" textlink="">
      <xdr:nvSpPr>
        <xdr:cNvPr id="85" name="楕円 84"/>
        <xdr:cNvSpPr/>
      </xdr:nvSpPr>
      <xdr:spPr>
        <a:xfrm>
          <a:off x="2857500" y="656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168198</xdr:rowOff>
    </xdr:from>
    <xdr:ext cx="534377" cy="259045"/>
    <xdr:sp macro="" textlink="">
      <xdr:nvSpPr>
        <xdr:cNvPr id="86" name="テキスト ボックス 85"/>
        <xdr:cNvSpPr txBox="1"/>
      </xdr:nvSpPr>
      <xdr:spPr>
        <a:xfrm>
          <a:off x="2641111" y="634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43555</xdr:rowOff>
    </xdr:from>
    <xdr:to>
      <xdr:col>10</xdr:col>
      <xdr:colOff>165100</xdr:colOff>
      <xdr:row>38</xdr:row>
      <xdr:rowOff>145155</xdr:rowOff>
    </xdr:to>
    <xdr:sp macro="" textlink="">
      <xdr:nvSpPr>
        <xdr:cNvPr id="87" name="楕円 86"/>
        <xdr:cNvSpPr/>
      </xdr:nvSpPr>
      <xdr:spPr>
        <a:xfrm>
          <a:off x="1968500" y="65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161682</xdr:rowOff>
    </xdr:from>
    <xdr:ext cx="534377" cy="259045"/>
    <xdr:sp macro="" textlink="">
      <xdr:nvSpPr>
        <xdr:cNvPr id="88" name="テキスト ボックス 87"/>
        <xdr:cNvSpPr txBox="1"/>
      </xdr:nvSpPr>
      <xdr:spPr>
        <a:xfrm>
          <a:off x="1752111" y="633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54577</xdr:rowOff>
    </xdr:from>
    <xdr:to>
      <xdr:col>6</xdr:col>
      <xdr:colOff>38100</xdr:colOff>
      <xdr:row>38</xdr:row>
      <xdr:rowOff>156177</xdr:rowOff>
    </xdr:to>
    <xdr:sp macro="" textlink="">
      <xdr:nvSpPr>
        <xdr:cNvPr id="89" name="楕円 88"/>
        <xdr:cNvSpPr/>
      </xdr:nvSpPr>
      <xdr:spPr>
        <a:xfrm>
          <a:off x="1079500" y="65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1254</xdr:rowOff>
    </xdr:from>
    <xdr:ext cx="534377" cy="259045"/>
    <xdr:sp macro="" textlink="">
      <xdr:nvSpPr>
        <xdr:cNvPr id="90" name="テキスト ボックス 89"/>
        <xdr:cNvSpPr txBox="1"/>
      </xdr:nvSpPr>
      <xdr:spPr>
        <a:xfrm>
          <a:off x="863111" y="634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69618</xdr:rowOff>
    </xdr:from>
    <xdr:to>
      <xdr:col>24</xdr:col>
      <xdr:colOff>63500</xdr:colOff>
      <xdr:row>58</xdr:row>
      <xdr:rowOff>155036</xdr:rowOff>
    </xdr:to>
    <xdr:cxnSp macro="">
      <xdr:nvCxnSpPr>
        <xdr:cNvPr id="119" name="直線コネクタ 118"/>
        <xdr:cNvCxnSpPr/>
      </xdr:nvCxnSpPr>
      <xdr:spPr>
        <a:xfrm flipV="1">
          <a:off x="3797300" y="10013718"/>
          <a:ext cx="838200" cy="8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36751</xdr:rowOff>
    </xdr:from>
    <xdr:ext cx="599010" cy="259045"/>
    <xdr:sp macro="" textlink="">
      <xdr:nvSpPr>
        <xdr:cNvPr id="120" name="総務費平均値テキスト"/>
        <xdr:cNvSpPr txBox="1"/>
      </xdr:nvSpPr>
      <xdr:spPr>
        <a:xfrm>
          <a:off x="4686300" y="963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154780</xdr:rowOff>
    </xdr:from>
    <xdr:to>
      <xdr:col>19</xdr:col>
      <xdr:colOff>177800</xdr:colOff>
      <xdr:row>58</xdr:row>
      <xdr:rowOff>155036</xdr:rowOff>
    </xdr:to>
    <xdr:cxnSp macro="">
      <xdr:nvCxnSpPr>
        <xdr:cNvPr id="122" name="直線コネクタ 121"/>
        <xdr:cNvCxnSpPr/>
      </xdr:nvCxnSpPr>
      <xdr:spPr>
        <a:xfrm>
          <a:off x="2908300" y="9755980"/>
          <a:ext cx="889000" cy="34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67227</xdr:rowOff>
    </xdr:from>
    <xdr:to>
      <xdr:col>20</xdr:col>
      <xdr:colOff>38100</xdr:colOff>
      <xdr:row>58</xdr:row>
      <xdr:rowOff>168827</xdr:rowOff>
    </xdr:to>
    <xdr:sp macro="" textlink="">
      <xdr:nvSpPr>
        <xdr:cNvPr id="123" name="フローチャート: 判断 122"/>
        <xdr:cNvSpPr/>
      </xdr:nvSpPr>
      <xdr:spPr>
        <a:xfrm>
          <a:off x="3746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13904</xdr:rowOff>
    </xdr:from>
    <xdr:ext cx="599010" cy="259045"/>
    <xdr:sp macro="" textlink="">
      <xdr:nvSpPr>
        <xdr:cNvPr id="124" name="テキスト ボックス 123"/>
        <xdr:cNvSpPr txBox="1"/>
      </xdr:nvSpPr>
      <xdr:spPr>
        <a:xfrm>
          <a:off x="3497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154780</xdr:rowOff>
    </xdr:from>
    <xdr:to>
      <xdr:col>15</xdr:col>
      <xdr:colOff>50800</xdr:colOff>
      <xdr:row>58</xdr:row>
      <xdr:rowOff>110309</xdr:rowOff>
    </xdr:to>
    <xdr:cxnSp macro="">
      <xdr:nvCxnSpPr>
        <xdr:cNvPr id="125" name="直線コネクタ 124"/>
        <xdr:cNvCxnSpPr/>
      </xdr:nvCxnSpPr>
      <xdr:spPr>
        <a:xfrm flipV="1">
          <a:off x="2019300" y="9755980"/>
          <a:ext cx="889000" cy="29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6" name="フローチャート: 判断 125"/>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7" name="テキスト ボックス 126"/>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110309</xdr:rowOff>
    </xdr:from>
    <xdr:to>
      <xdr:col>10</xdr:col>
      <xdr:colOff>114300</xdr:colOff>
      <xdr:row>58</xdr:row>
      <xdr:rowOff>153393</xdr:rowOff>
    </xdr:to>
    <xdr:cxnSp macro="">
      <xdr:nvCxnSpPr>
        <xdr:cNvPr id="128" name="直線コネクタ 127"/>
        <xdr:cNvCxnSpPr/>
      </xdr:nvCxnSpPr>
      <xdr:spPr>
        <a:xfrm flipV="1">
          <a:off x="1130300" y="10054409"/>
          <a:ext cx="889000" cy="4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63319</xdr:rowOff>
    </xdr:from>
    <xdr:to>
      <xdr:col>10</xdr:col>
      <xdr:colOff>165100</xdr:colOff>
      <xdr:row>58</xdr:row>
      <xdr:rowOff>164919</xdr:rowOff>
    </xdr:to>
    <xdr:sp macro="" textlink="">
      <xdr:nvSpPr>
        <xdr:cNvPr id="129" name="フローチャート: 判断 128"/>
        <xdr:cNvSpPr/>
      </xdr:nvSpPr>
      <xdr:spPr>
        <a:xfrm>
          <a:off x="1968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156046</xdr:rowOff>
    </xdr:from>
    <xdr:ext cx="599010" cy="259045"/>
    <xdr:sp macro="" textlink="">
      <xdr:nvSpPr>
        <xdr:cNvPr id="130" name="テキスト ボックス 129"/>
        <xdr:cNvSpPr txBox="1"/>
      </xdr:nvSpPr>
      <xdr:spPr>
        <a:xfrm>
          <a:off x="1719795" y="10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63250</xdr:rowOff>
    </xdr:from>
    <xdr:to>
      <xdr:col>6</xdr:col>
      <xdr:colOff>38100</xdr:colOff>
      <xdr:row>58</xdr:row>
      <xdr:rowOff>164850</xdr:rowOff>
    </xdr:to>
    <xdr:sp macro="" textlink="">
      <xdr:nvSpPr>
        <xdr:cNvPr id="131" name="フローチャート: 判断 130"/>
        <xdr:cNvSpPr/>
      </xdr:nvSpPr>
      <xdr:spPr>
        <a:xfrm>
          <a:off x="1079500" y="10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9927</xdr:rowOff>
    </xdr:from>
    <xdr:ext cx="599010" cy="259045"/>
    <xdr:sp macro="" textlink="">
      <xdr:nvSpPr>
        <xdr:cNvPr id="132" name="テキスト ボックス 131"/>
        <xdr:cNvSpPr txBox="1"/>
      </xdr:nvSpPr>
      <xdr:spPr>
        <a:xfrm>
          <a:off x="830795" y="978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18818</xdr:rowOff>
    </xdr:from>
    <xdr:to>
      <xdr:col>24</xdr:col>
      <xdr:colOff>114300</xdr:colOff>
      <xdr:row>58</xdr:row>
      <xdr:rowOff>120418</xdr:rowOff>
    </xdr:to>
    <xdr:sp macro="" textlink="">
      <xdr:nvSpPr>
        <xdr:cNvPr id="138" name="楕円 137"/>
        <xdr:cNvSpPr/>
      </xdr:nvSpPr>
      <xdr:spPr>
        <a:xfrm>
          <a:off x="4584700" y="996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105195</xdr:rowOff>
    </xdr:from>
    <xdr:ext cx="599010" cy="259045"/>
    <xdr:sp macro="" textlink="">
      <xdr:nvSpPr>
        <xdr:cNvPr id="139" name="総務費該当値テキスト"/>
        <xdr:cNvSpPr txBox="1"/>
      </xdr:nvSpPr>
      <xdr:spPr>
        <a:xfrm>
          <a:off x="4686300" y="987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104236</xdr:rowOff>
    </xdr:from>
    <xdr:to>
      <xdr:col>20</xdr:col>
      <xdr:colOff>38100</xdr:colOff>
      <xdr:row>59</xdr:row>
      <xdr:rowOff>34386</xdr:rowOff>
    </xdr:to>
    <xdr:sp macro="" textlink="">
      <xdr:nvSpPr>
        <xdr:cNvPr id="140" name="楕円 139"/>
        <xdr:cNvSpPr/>
      </xdr:nvSpPr>
      <xdr:spPr>
        <a:xfrm>
          <a:off x="3746500" y="100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25513</xdr:rowOff>
    </xdr:from>
    <xdr:ext cx="534377" cy="259045"/>
    <xdr:sp macro="" textlink="">
      <xdr:nvSpPr>
        <xdr:cNvPr id="141" name="テキスト ボックス 140"/>
        <xdr:cNvSpPr txBox="1"/>
      </xdr:nvSpPr>
      <xdr:spPr>
        <a:xfrm>
          <a:off x="3530111" y="1014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103980</xdr:rowOff>
    </xdr:from>
    <xdr:to>
      <xdr:col>15</xdr:col>
      <xdr:colOff>101600</xdr:colOff>
      <xdr:row>57</xdr:row>
      <xdr:rowOff>34130</xdr:rowOff>
    </xdr:to>
    <xdr:sp macro="" textlink="">
      <xdr:nvSpPr>
        <xdr:cNvPr id="142" name="楕円 141"/>
        <xdr:cNvSpPr/>
      </xdr:nvSpPr>
      <xdr:spPr>
        <a:xfrm>
          <a:off x="2857500" y="97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50657</xdr:rowOff>
    </xdr:from>
    <xdr:ext cx="599010" cy="259045"/>
    <xdr:sp macro="" textlink="">
      <xdr:nvSpPr>
        <xdr:cNvPr id="143" name="テキスト ボックス 142"/>
        <xdr:cNvSpPr txBox="1"/>
      </xdr:nvSpPr>
      <xdr:spPr>
        <a:xfrm>
          <a:off x="2608795" y="948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59509</xdr:rowOff>
    </xdr:from>
    <xdr:to>
      <xdr:col>10</xdr:col>
      <xdr:colOff>165100</xdr:colOff>
      <xdr:row>58</xdr:row>
      <xdr:rowOff>161109</xdr:rowOff>
    </xdr:to>
    <xdr:sp macro="" textlink="">
      <xdr:nvSpPr>
        <xdr:cNvPr id="144" name="楕円 143"/>
        <xdr:cNvSpPr/>
      </xdr:nvSpPr>
      <xdr:spPr>
        <a:xfrm>
          <a:off x="1968500" y="1000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6186</xdr:rowOff>
    </xdr:from>
    <xdr:ext cx="599010" cy="259045"/>
    <xdr:sp macro="" textlink="">
      <xdr:nvSpPr>
        <xdr:cNvPr id="145" name="テキスト ボックス 144"/>
        <xdr:cNvSpPr txBox="1"/>
      </xdr:nvSpPr>
      <xdr:spPr>
        <a:xfrm>
          <a:off x="1719795" y="9778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102593</xdr:rowOff>
    </xdr:from>
    <xdr:to>
      <xdr:col>6</xdr:col>
      <xdr:colOff>38100</xdr:colOff>
      <xdr:row>59</xdr:row>
      <xdr:rowOff>32743</xdr:rowOff>
    </xdr:to>
    <xdr:sp macro="" textlink="">
      <xdr:nvSpPr>
        <xdr:cNvPr id="146" name="楕円 145"/>
        <xdr:cNvSpPr/>
      </xdr:nvSpPr>
      <xdr:spPr>
        <a:xfrm>
          <a:off x="1079500" y="1004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23870</xdr:rowOff>
    </xdr:from>
    <xdr:ext cx="534377" cy="259045"/>
    <xdr:sp macro="" textlink="">
      <xdr:nvSpPr>
        <xdr:cNvPr id="147" name="テキスト ボックス 146"/>
        <xdr:cNvSpPr txBox="1"/>
      </xdr:nvSpPr>
      <xdr:spPr>
        <a:xfrm>
          <a:off x="863111" y="1013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99106</xdr:rowOff>
    </xdr:from>
    <xdr:to>
      <xdr:col>24</xdr:col>
      <xdr:colOff>63500</xdr:colOff>
      <xdr:row>77</xdr:row>
      <xdr:rowOff>146024</xdr:rowOff>
    </xdr:to>
    <xdr:cxnSp macro="">
      <xdr:nvCxnSpPr>
        <xdr:cNvPr id="175" name="直線コネクタ 174"/>
        <xdr:cNvCxnSpPr/>
      </xdr:nvCxnSpPr>
      <xdr:spPr>
        <a:xfrm flipV="1">
          <a:off x="3797300" y="13129306"/>
          <a:ext cx="838200" cy="21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59981</xdr:rowOff>
    </xdr:from>
    <xdr:ext cx="599010" cy="259045"/>
    <xdr:sp macro="" textlink="">
      <xdr:nvSpPr>
        <xdr:cNvPr id="176" name="民生費平均値テキスト"/>
        <xdr:cNvSpPr txBox="1"/>
      </xdr:nvSpPr>
      <xdr:spPr>
        <a:xfrm>
          <a:off x="4686300" y="12747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146024</xdr:rowOff>
    </xdr:from>
    <xdr:to>
      <xdr:col>19</xdr:col>
      <xdr:colOff>177800</xdr:colOff>
      <xdr:row>78</xdr:row>
      <xdr:rowOff>822</xdr:rowOff>
    </xdr:to>
    <xdr:cxnSp macro="">
      <xdr:nvCxnSpPr>
        <xdr:cNvPr id="178" name="直線コネクタ 177"/>
        <xdr:cNvCxnSpPr/>
      </xdr:nvCxnSpPr>
      <xdr:spPr>
        <a:xfrm flipV="1">
          <a:off x="2908300" y="13347674"/>
          <a:ext cx="889000" cy="2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142611</xdr:rowOff>
    </xdr:from>
    <xdr:to>
      <xdr:col>20</xdr:col>
      <xdr:colOff>38100</xdr:colOff>
      <xdr:row>77</xdr:row>
      <xdr:rowOff>72761</xdr:rowOff>
    </xdr:to>
    <xdr:sp macro="" textlink="">
      <xdr:nvSpPr>
        <xdr:cNvPr id="179" name="フローチャート: 判断 178"/>
        <xdr:cNvSpPr/>
      </xdr:nvSpPr>
      <xdr:spPr>
        <a:xfrm>
          <a:off x="3746500" y="1317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89289</xdr:rowOff>
    </xdr:from>
    <xdr:ext cx="599010" cy="259045"/>
    <xdr:sp macro="" textlink="">
      <xdr:nvSpPr>
        <xdr:cNvPr id="180" name="テキスト ボックス 179"/>
        <xdr:cNvSpPr txBox="1"/>
      </xdr:nvSpPr>
      <xdr:spPr>
        <a:xfrm>
          <a:off x="3497795" y="1294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36556</xdr:rowOff>
    </xdr:from>
    <xdr:to>
      <xdr:col>15</xdr:col>
      <xdr:colOff>50800</xdr:colOff>
      <xdr:row>78</xdr:row>
      <xdr:rowOff>822</xdr:rowOff>
    </xdr:to>
    <xdr:cxnSp macro="">
      <xdr:nvCxnSpPr>
        <xdr:cNvPr id="181" name="直線コネクタ 180"/>
        <xdr:cNvCxnSpPr/>
      </xdr:nvCxnSpPr>
      <xdr:spPr>
        <a:xfrm>
          <a:off x="2019300" y="13238206"/>
          <a:ext cx="889000" cy="13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8561</xdr:rowOff>
    </xdr:from>
    <xdr:to>
      <xdr:col>15</xdr:col>
      <xdr:colOff>101600</xdr:colOff>
      <xdr:row>77</xdr:row>
      <xdr:rowOff>110161</xdr:rowOff>
    </xdr:to>
    <xdr:sp macro="" textlink="">
      <xdr:nvSpPr>
        <xdr:cNvPr id="182" name="フローチャート: 判断 181"/>
        <xdr:cNvSpPr/>
      </xdr:nvSpPr>
      <xdr:spPr>
        <a:xfrm>
          <a:off x="2857500" y="132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126688</xdr:rowOff>
    </xdr:from>
    <xdr:ext cx="599010" cy="259045"/>
    <xdr:sp macro="" textlink="">
      <xdr:nvSpPr>
        <xdr:cNvPr id="183" name="テキスト ボックス 182"/>
        <xdr:cNvSpPr txBox="1"/>
      </xdr:nvSpPr>
      <xdr:spPr>
        <a:xfrm>
          <a:off x="2608795" y="1298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70329</xdr:rowOff>
    </xdr:from>
    <xdr:to>
      <xdr:col>10</xdr:col>
      <xdr:colOff>114300</xdr:colOff>
      <xdr:row>77</xdr:row>
      <xdr:rowOff>36556</xdr:rowOff>
    </xdr:to>
    <xdr:cxnSp macro="">
      <xdr:nvCxnSpPr>
        <xdr:cNvPr id="184" name="直線コネクタ 183"/>
        <xdr:cNvCxnSpPr/>
      </xdr:nvCxnSpPr>
      <xdr:spPr>
        <a:xfrm>
          <a:off x="1130300" y="13100529"/>
          <a:ext cx="889000" cy="13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2032</xdr:rowOff>
    </xdr:from>
    <xdr:to>
      <xdr:col>10</xdr:col>
      <xdr:colOff>165100</xdr:colOff>
      <xdr:row>77</xdr:row>
      <xdr:rowOff>103632</xdr:rowOff>
    </xdr:to>
    <xdr:sp macro="" textlink="">
      <xdr:nvSpPr>
        <xdr:cNvPr id="185" name="フローチャート: 判断 184"/>
        <xdr:cNvSpPr/>
      </xdr:nvSpPr>
      <xdr:spPr>
        <a:xfrm>
          <a:off x="1968500" y="132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94759</xdr:rowOff>
    </xdr:from>
    <xdr:ext cx="599010" cy="259045"/>
    <xdr:sp macro="" textlink="">
      <xdr:nvSpPr>
        <xdr:cNvPr id="186" name="テキスト ボックス 185"/>
        <xdr:cNvSpPr txBox="1"/>
      </xdr:nvSpPr>
      <xdr:spPr>
        <a:xfrm>
          <a:off x="1719795" y="1329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157727</xdr:rowOff>
    </xdr:from>
    <xdr:to>
      <xdr:col>6</xdr:col>
      <xdr:colOff>38100</xdr:colOff>
      <xdr:row>77</xdr:row>
      <xdr:rowOff>87877</xdr:rowOff>
    </xdr:to>
    <xdr:sp macro="" textlink="">
      <xdr:nvSpPr>
        <xdr:cNvPr id="187" name="フローチャート: 判断 186"/>
        <xdr:cNvSpPr/>
      </xdr:nvSpPr>
      <xdr:spPr>
        <a:xfrm>
          <a:off x="10795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79004</xdr:rowOff>
    </xdr:from>
    <xdr:ext cx="599010" cy="259045"/>
    <xdr:sp macro="" textlink="">
      <xdr:nvSpPr>
        <xdr:cNvPr id="188" name="テキスト ボックス 187"/>
        <xdr:cNvSpPr txBox="1"/>
      </xdr:nvSpPr>
      <xdr:spPr>
        <a:xfrm>
          <a:off x="830795" y="1328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48306</xdr:rowOff>
    </xdr:from>
    <xdr:to>
      <xdr:col>24</xdr:col>
      <xdr:colOff>114300</xdr:colOff>
      <xdr:row>76</xdr:row>
      <xdr:rowOff>149906</xdr:rowOff>
    </xdr:to>
    <xdr:sp macro="" textlink="">
      <xdr:nvSpPr>
        <xdr:cNvPr id="194" name="楕円 193"/>
        <xdr:cNvSpPr/>
      </xdr:nvSpPr>
      <xdr:spPr>
        <a:xfrm>
          <a:off x="4584700" y="1307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26733</xdr:rowOff>
    </xdr:from>
    <xdr:ext cx="599010" cy="259045"/>
    <xdr:sp macro="" textlink="">
      <xdr:nvSpPr>
        <xdr:cNvPr id="195" name="民生費該当値テキスト"/>
        <xdr:cNvSpPr txBox="1"/>
      </xdr:nvSpPr>
      <xdr:spPr>
        <a:xfrm>
          <a:off x="4686300" y="1305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95224</xdr:rowOff>
    </xdr:from>
    <xdr:to>
      <xdr:col>20</xdr:col>
      <xdr:colOff>38100</xdr:colOff>
      <xdr:row>78</xdr:row>
      <xdr:rowOff>25374</xdr:rowOff>
    </xdr:to>
    <xdr:sp macro="" textlink="">
      <xdr:nvSpPr>
        <xdr:cNvPr id="196" name="楕円 195"/>
        <xdr:cNvSpPr/>
      </xdr:nvSpPr>
      <xdr:spPr>
        <a:xfrm>
          <a:off x="3746500" y="1329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16501</xdr:rowOff>
    </xdr:from>
    <xdr:ext cx="599010" cy="259045"/>
    <xdr:sp macro="" textlink="">
      <xdr:nvSpPr>
        <xdr:cNvPr id="197" name="テキスト ボックス 196"/>
        <xdr:cNvSpPr txBox="1"/>
      </xdr:nvSpPr>
      <xdr:spPr>
        <a:xfrm>
          <a:off x="3497795" y="1338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121472</xdr:rowOff>
    </xdr:from>
    <xdr:to>
      <xdr:col>15</xdr:col>
      <xdr:colOff>101600</xdr:colOff>
      <xdr:row>78</xdr:row>
      <xdr:rowOff>51622</xdr:rowOff>
    </xdr:to>
    <xdr:sp macro="" textlink="">
      <xdr:nvSpPr>
        <xdr:cNvPr id="198" name="楕円 197"/>
        <xdr:cNvSpPr/>
      </xdr:nvSpPr>
      <xdr:spPr>
        <a:xfrm>
          <a:off x="2857500" y="1332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42749</xdr:rowOff>
    </xdr:from>
    <xdr:ext cx="599010" cy="259045"/>
    <xdr:sp macro="" textlink="">
      <xdr:nvSpPr>
        <xdr:cNvPr id="199" name="テキスト ボックス 198"/>
        <xdr:cNvSpPr txBox="1"/>
      </xdr:nvSpPr>
      <xdr:spPr>
        <a:xfrm>
          <a:off x="2608795" y="1341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157206</xdr:rowOff>
    </xdr:from>
    <xdr:to>
      <xdr:col>10</xdr:col>
      <xdr:colOff>165100</xdr:colOff>
      <xdr:row>77</xdr:row>
      <xdr:rowOff>87356</xdr:rowOff>
    </xdr:to>
    <xdr:sp macro="" textlink="">
      <xdr:nvSpPr>
        <xdr:cNvPr id="200" name="楕円 199"/>
        <xdr:cNvSpPr/>
      </xdr:nvSpPr>
      <xdr:spPr>
        <a:xfrm>
          <a:off x="1968500" y="131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103883</xdr:rowOff>
    </xdr:from>
    <xdr:ext cx="599010" cy="259045"/>
    <xdr:sp macro="" textlink="">
      <xdr:nvSpPr>
        <xdr:cNvPr id="201" name="テキスト ボックス 200"/>
        <xdr:cNvSpPr txBox="1"/>
      </xdr:nvSpPr>
      <xdr:spPr>
        <a:xfrm>
          <a:off x="1719795" y="1296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19529</xdr:rowOff>
    </xdr:from>
    <xdr:to>
      <xdr:col>6</xdr:col>
      <xdr:colOff>38100</xdr:colOff>
      <xdr:row>76</xdr:row>
      <xdr:rowOff>121129</xdr:rowOff>
    </xdr:to>
    <xdr:sp macro="" textlink="">
      <xdr:nvSpPr>
        <xdr:cNvPr id="202" name="楕円 201"/>
        <xdr:cNvSpPr/>
      </xdr:nvSpPr>
      <xdr:spPr>
        <a:xfrm>
          <a:off x="1079500" y="1304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137656</xdr:rowOff>
    </xdr:from>
    <xdr:ext cx="599010" cy="259045"/>
    <xdr:sp macro="" textlink="">
      <xdr:nvSpPr>
        <xdr:cNvPr id="203" name="テキスト ボックス 202"/>
        <xdr:cNvSpPr txBox="1"/>
      </xdr:nvSpPr>
      <xdr:spPr>
        <a:xfrm>
          <a:off x="830795" y="1282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134077</xdr:rowOff>
    </xdr:from>
    <xdr:to>
      <xdr:col>24</xdr:col>
      <xdr:colOff>63500</xdr:colOff>
      <xdr:row>98</xdr:row>
      <xdr:rowOff>141052</xdr:rowOff>
    </xdr:to>
    <xdr:cxnSp macro="">
      <xdr:nvCxnSpPr>
        <xdr:cNvPr id="232" name="直線コネクタ 231"/>
        <xdr:cNvCxnSpPr/>
      </xdr:nvCxnSpPr>
      <xdr:spPr>
        <a:xfrm>
          <a:off x="3797300" y="16936177"/>
          <a:ext cx="838200" cy="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155918</xdr:rowOff>
    </xdr:from>
    <xdr:ext cx="599010" cy="259045"/>
    <xdr:sp macro="" textlink="">
      <xdr:nvSpPr>
        <xdr:cNvPr id="233" name="衛生費平均値テキスト"/>
        <xdr:cNvSpPr txBox="1"/>
      </xdr:nvSpPr>
      <xdr:spPr>
        <a:xfrm>
          <a:off x="4686300" y="16615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134077</xdr:rowOff>
    </xdr:from>
    <xdr:to>
      <xdr:col>19</xdr:col>
      <xdr:colOff>177800</xdr:colOff>
      <xdr:row>98</xdr:row>
      <xdr:rowOff>146376</xdr:rowOff>
    </xdr:to>
    <xdr:cxnSp macro="">
      <xdr:nvCxnSpPr>
        <xdr:cNvPr id="235" name="直線コネクタ 234"/>
        <xdr:cNvCxnSpPr/>
      </xdr:nvCxnSpPr>
      <xdr:spPr>
        <a:xfrm flipV="1">
          <a:off x="2908300" y="16936177"/>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42216</xdr:rowOff>
    </xdr:from>
    <xdr:to>
      <xdr:col>20</xdr:col>
      <xdr:colOff>38100</xdr:colOff>
      <xdr:row>98</xdr:row>
      <xdr:rowOff>143816</xdr:rowOff>
    </xdr:to>
    <xdr:sp macro="" textlink="">
      <xdr:nvSpPr>
        <xdr:cNvPr id="236" name="フローチャート: 判断 235"/>
        <xdr:cNvSpPr/>
      </xdr:nvSpPr>
      <xdr:spPr>
        <a:xfrm>
          <a:off x="3746500" y="1684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160343</xdr:rowOff>
    </xdr:from>
    <xdr:ext cx="534377" cy="259045"/>
    <xdr:sp macro="" textlink="">
      <xdr:nvSpPr>
        <xdr:cNvPr id="237" name="テキスト ボックス 236"/>
        <xdr:cNvSpPr txBox="1"/>
      </xdr:nvSpPr>
      <xdr:spPr>
        <a:xfrm>
          <a:off x="3530111" y="1661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140156</xdr:rowOff>
    </xdr:from>
    <xdr:to>
      <xdr:col>15</xdr:col>
      <xdr:colOff>50800</xdr:colOff>
      <xdr:row>98</xdr:row>
      <xdr:rowOff>146376</xdr:rowOff>
    </xdr:to>
    <xdr:cxnSp macro="">
      <xdr:nvCxnSpPr>
        <xdr:cNvPr id="238" name="直線コネクタ 237"/>
        <xdr:cNvCxnSpPr/>
      </xdr:nvCxnSpPr>
      <xdr:spPr>
        <a:xfrm>
          <a:off x="2019300" y="16942256"/>
          <a:ext cx="889000" cy="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52437</xdr:rowOff>
    </xdr:from>
    <xdr:to>
      <xdr:col>15</xdr:col>
      <xdr:colOff>101600</xdr:colOff>
      <xdr:row>98</xdr:row>
      <xdr:rowOff>154037</xdr:rowOff>
    </xdr:to>
    <xdr:sp macro="" textlink="">
      <xdr:nvSpPr>
        <xdr:cNvPr id="239" name="フローチャート: 判断 238"/>
        <xdr:cNvSpPr/>
      </xdr:nvSpPr>
      <xdr:spPr>
        <a:xfrm>
          <a:off x="28575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170564</xdr:rowOff>
    </xdr:from>
    <xdr:ext cx="534377" cy="259045"/>
    <xdr:sp macro="" textlink="">
      <xdr:nvSpPr>
        <xdr:cNvPr id="240" name="テキスト ボックス 239"/>
        <xdr:cNvSpPr txBox="1"/>
      </xdr:nvSpPr>
      <xdr:spPr>
        <a:xfrm>
          <a:off x="2641111" y="166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140156</xdr:rowOff>
    </xdr:from>
    <xdr:to>
      <xdr:col>10</xdr:col>
      <xdr:colOff>114300</xdr:colOff>
      <xdr:row>98</xdr:row>
      <xdr:rowOff>143714</xdr:rowOff>
    </xdr:to>
    <xdr:cxnSp macro="">
      <xdr:nvCxnSpPr>
        <xdr:cNvPr id="241" name="直線コネクタ 240"/>
        <xdr:cNvCxnSpPr/>
      </xdr:nvCxnSpPr>
      <xdr:spPr>
        <a:xfrm flipV="1">
          <a:off x="1130300" y="16942256"/>
          <a:ext cx="889000" cy="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48102</xdr:rowOff>
    </xdr:from>
    <xdr:to>
      <xdr:col>10</xdr:col>
      <xdr:colOff>165100</xdr:colOff>
      <xdr:row>98</xdr:row>
      <xdr:rowOff>149702</xdr:rowOff>
    </xdr:to>
    <xdr:sp macro="" textlink="">
      <xdr:nvSpPr>
        <xdr:cNvPr id="242" name="フローチャート: 判断 241"/>
        <xdr:cNvSpPr/>
      </xdr:nvSpPr>
      <xdr:spPr>
        <a:xfrm>
          <a:off x="1968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166229</xdr:rowOff>
    </xdr:from>
    <xdr:ext cx="534377" cy="259045"/>
    <xdr:sp macro="" textlink="">
      <xdr:nvSpPr>
        <xdr:cNvPr id="243" name="テキスト ボックス 242"/>
        <xdr:cNvSpPr txBox="1"/>
      </xdr:nvSpPr>
      <xdr:spPr>
        <a:xfrm>
          <a:off x="1752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40235</xdr:rowOff>
    </xdr:from>
    <xdr:to>
      <xdr:col>6</xdr:col>
      <xdr:colOff>38100</xdr:colOff>
      <xdr:row>98</xdr:row>
      <xdr:rowOff>141835</xdr:rowOff>
    </xdr:to>
    <xdr:sp macro="" textlink="">
      <xdr:nvSpPr>
        <xdr:cNvPr id="244" name="フローチャート: 判断 243"/>
        <xdr:cNvSpPr/>
      </xdr:nvSpPr>
      <xdr:spPr>
        <a:xfrm>
          <a:off x="1079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158362</xdr:rowOff>
    </xdr:from>
    <xdr:ext cx="534377" cy="259045"/>
    <xdr:sp macro="" textlink="">
      <xdr:nvSpPr>
        <xdr:cNvPr id="245" name="テキスト ボックス 244"/>
        <xdr:cNvSpPr txBox="1"/>
      </xdr:nvSpPr>
      <xdr:spPr>
        <a:xfrm>
          <a:off x="863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90252</xdr:rowOff>
    </xdr:from>
    <xdr:to>
      <xdr:col>24</xdr:col>
      <xdr:colOff>114300</xdr:colOff>
      <xdr:row>99</xdr:row>
      <xdr:rowOff>20402</xdr:rowOff>
    </xdr:to>
    <xdr:sp macro="" textlink="">
      <xdr:nvSpPr>
        <xdr:cNvPr id="251" name="楕円 250"/>
        <xdr:cNvSpPr/>
      </xdr:nvSpPr>
      <xdr:spPr>
        <a:xfrm>
          <a:off x="4584700" y="1689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5179</xdr:rowOff>
    </xdr:from>
    <xdr:ext cx="534377" cy="259045"/>
    <xdr:sp macro="" textlink="">
      <xdr:nvSpPr>
        <xdr:cNvPr id="252" name="衛生費該当値テキスト"/>
        <xdr:cNvSpPr txBox="1"/>
      </xdr:nvSpPr>
      <xdr:spPr>
        <a:xfrm>
          <a:off x="4686300" y="1680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83277</xdr:rowOff>
    </xdr:from>
    <xdr:to>
      <xdr:col>20</xdr:col>
      <xdr:colOff>38100</xdr:colOff>
      <xdr:row>99</xdr:row>
      <xdr:rowOff>13427</xdr:rowOff>
    </xdr:to>
    <xdr:sp macro="" textlink="">
      <xdr:nvSpPr>
        <xdr:cNvPr id="253" name="楕円 252"/>
        <xdr:cNvSpPr/>
      </xdr:nvSpPr>
      <xdr:spPr>
        <a:xfrm>
          <a:off x="3746500" y="1688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4554</xdr:rowOff>
    </xdr:from>
    <xdr:ext cx="534377" cy="259045"/>
    <xdr:sp macro="" textlink="">
      <xdr:nvSpPr>
        <xdr:cNvPr id="254" name="テキスト ボックス 253"/>
        <xdr:cNvSpPr txBox="1"/>
      </xdr:nvSpPr>
      <xdr:spPr>
        <a:xfrm>
          <a:off x="3530111" y="1697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95576</xdr:rowOff>
    </xdr:from>
    <xdr:to>
      <xdr:col>15</xdr:col>
      <xdr:colOff>101600</xdr:colOff>
      <xdr:row>99</xdr:row>
      <xdr:rowOff>25726</xdr:rowOff>
    </xdr:to>
    <xdr:sp macro="" textlink="">
      <xdr:nvSpPr>
        <xdr:cNvPr id="255" name="楕円 254"/>
        <xdr:cNvSpPr/>
      </xdr:nvSpPr>
      <xdr:spPr>
        <a:xfrm>
          <a:off x="2857500" y="168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16853</xdr:rowOff>
    </xdr:from>
    <xdr:ext cx="534377" cy="259045"/>
    <xdr:sp macro="" textlink="">
      <xdr:nvSpPr>
        <xdr:cNvPr id="256" name="テキスト ボックス 255"/>
        <xdr:cNvSpPr txBox="1"/>
      </xdr:nvSpPr>
      <xdr:spPr>
        <a:xfrm>
          <a:off x="2641111" y="1699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89356</xdr:rowOff>
    </xdr:from>
    <xdr:to>
      <xdr:col>10</xdr:col>
      <xdr:colOff>165100</xdr:colOff>
      <xdr:row>99</xdr:row>
      <xdr:rowOff>19506</xdr:rowOff>
    </xdr:to>
    <xdr:sp macro="" textlink="">
      <xdr:nvSpPr>
        <xdr:cNvPr id="257" name="楕円 256"/>
        <xdr:cNvSpPr/>
      </xdr:nvSpPr>
      <xdr:spPr>
        <a:xfrm>
          <a:off x="1968500" y="1689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10633</xdr:rowOff>
    </xdr:from>
    <xdr:ext cx="534377" cy="259045"/>
    <xdr:sp macro="" textlink="">
      <xdr:nvSpPr>
        <xdr:cNvPr id="258" name="テキスト ボックス 257"/>
        <xdr:cNvSpPr txBox="1"/>
      </xdr:nvSpPr>
      <xdr:spPr>
        <a:xfrm>
          <a:off x="1752111" y="1698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92914</xdr:rowOff>
    </xdr:from>
    <xdr:to>
      <xdr:col>6</xdr:col>
      <xdr:colOff>38100</xdr:colOff>
      <xdr:row>99</xdr:row>
      <xdr:rowOff>23064</xdr:rowOff>
    </xdr:to>
    <xdr:sp macro="" textlink="">
      <xdr:nvSpPr>
        <xdr:cNvPr id="259" name="楕円 258"/>
        <xdr:cNvSpPr/>
      </xdr:nvSpPr>
      <xdr:spPr>
        <a:xfrm>
          <a:off x="1079500" y="1689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14191</xdr:rowOff>
    </xdr:from>
    <xdr:ext cx="534377" cy="259045"/>
    <xdr:sp macro="" textlink="">
      <xdr:nvSpPr>
        <xdr:cNvPr id="260" name="テキスト ボックス 259"/>
        <xdr:cNvSpPr txBox="1"/>
      </xdr:nvSpPr>
      <xdr:spPr>
        <a:xfrm>
          <a:off x="863111" y="1698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116205</xdr:rowOff>
    </xdr:from>
    <xdr:to>
      <xdr:col>50</xdr:col>
      <xdr:colOff>165100</xdr:colOff>
      <xdr:row>39</xdr:row>
      <xdr:rowOff>46355</xdr:rowOff>
    </xdr:to>
    <xdr:sp macro="" textlink="">
      <xdr:nvSpPr>
        <xdr:cNvPr id="293" name="フローチャート: 判断 292"/>
        <xdr:cNvSpPr/>
      </xdr:nvSpPr>
      <xdr:spPr>
        <a:xfrm>
          <a:off x="9588500" y="66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62882</xdr:rowOff>
    </xdr:from>
    <xdr:ext cx="378565" cy="259045"/>
    <xdr:sp macro="" textlink="">
      <xdr:nvSpPr>
        <xdr:cNvPr id="294" name="テキスト ボックス 293"/>
        <xdr:cNvSpPr txBox="1"/>
      </xdr:nvSpPr>
      <xdr:spPr>
        <a:xfrm>
          <a:off x="9450017" y="64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114554</xdr:rowOff>
    </xdr:from>
    <xdr:to>
      <xdr:col>46</xdr:col>
      <xdr:colOff>38100</xdr:colOff>
      <xdr:row>39</xdr:row>
      <xdr:rowOff>44704</xdr:rowOff>
    </xdr:to>
    <xdr:sp macro="" textlink="">
      <xdr:nvSpPr>
        <xdr:cNvPr id="296" name="フローチャート: 判断 295"/>
        <xdr:cNvSpPr/>
      </xdr:nvSpPr>
      <xdr:spPr>
        <a:xfrm>
          <a:off x="8699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61231</xdr:rowOff>
    </xdr:from>
    <xdr:ext cx="378565" cy="259045"/>
    <xdr:sp macro="" textlink="">
      <xdr:nvSpPr>
        <xdr:cNvPr id="297" name="テキスト ボックス 296"/>
        <xdr:cNvSpPr txBox="1"/>
      </xdr:nvSpPr>
      <xdr:spPr>
        <a:xfrm>
          <a:off x="8561017" y="6404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44323</xdr:rowOff>
    </xdr:from>
    <xdr:to>
      <xdr:col>41</xdr:col>
      <xdr:colOff>50800</xdr:colOff>
      <xdr:row>39</xdr:row>
      <xdr:rowOff>44450</xdr:rowOff>
    </xdr:to>
    <xdr:cxnSp macro="">
      <xdr:nvCxnSpPr>
        <xdr:cNvPr id="298" name="直線コネクタ 297"/>
        <xdr:cNvCxnSpPr/>
      </xdr:nvCxnSpPr>
      <xdr:spPr>
        <a:xfrm>
          <a:off x="6972300" y="6730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105664</xdr:rowOff>
    </xdr:from>
    <xdr:to>
      <xdr:col>41</xdr:col>
      <xdr:colOff>101600</xdr:colOff>
      <xdr:row>39</xdr:row>
      <xdr:rowOff>35814</xdr:rowOff>
    </xdr:to>
    <xdr:sp macro="" textlink="">
      <xdr:nvSpPr>
        <xdr:cNvPr id="299" name="フローチャート: 判断 298"/>
        <xdr:cNvSpPr/>
      </xdr:nvSpPr>
      <xdr:spPr>
        <a:xfrm>
          <a:off x="7810500" y="662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52341</xdr:rowOff>
    </xdr:from>
    <xdr:ext cx="378565" cy="259045"/>
    <xdr:sp macro="" textlink="">
      <xdr:nvSpPr>
        <xdr:cNvPr id="300" name="テキスト ボックス 299"/>
        <xdr:cNvSpPr txBox="1"/>
      </xdr:nvSpPr>
      <xdr:spPr>
        <a:xfrm>
          <a:off x="7672017" y="6395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48768</xdr:rowOff>
    </xdr:from>
    <xdr:to>
      <xdr:col>36</xdr:col>
      <xdr:colOff>165100</xdr:colOff>
      <xdr:row>38</xdr:row>
      <xdr:rowOff>150368</xdr:rowOff>
    </xdr:to>
    <xdr:sp macro="" textlink="">
      <xdr:nvSpPr>
        <xdr:cNvPr id="301" name="フローチャート: 判断 300"/>
        <xdr:cNvSpPr/>
      </xdr:nvSpPr>
      <xdr:spPr>
        <a:xfrm>
          <a:off x="6921500" y="656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166895</xdr:rowOff>
    </xdr:from>
    <xdr:ext cx="378565" cy="259045"/>
    <xdr:sp macro="" textlink="">
      <xdr:nvSpPr>
        <xdr:cNvPr id="302" name="テキスト ボックス 301"/>
        <xdr:cNvSpPr txBox="1"/>
      </xdr:nvSpPr>
      <xdr:spPr>
        <a:xfrm>
          <a:off x="6783017" y="633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164973</xdr:rowOff>
    </xdr:from>
    <xdr:to>
      <xdr:col>36</xdr:col>
      <xdr:colOff>165100</xdr:colOff>
      <xdr:row>39</xdr:row>
      <xdr:rowOff>95123</xdr:rowOff>
    </xdr:to>
    <xdr:sp macro="" textlink="">
      <xdr:nvSpPr>
        <xdr:cNvPr id="316" name="楕円 315"/>
        <xdr:cNvSpPr/>
      </xdr:nvSpPr>
      <xdr:spPr>
        <a:xfrm>
          <a:off x="6921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86250</xdr:rowOff>
    </xdr:from>
    <xdr:ext cx="249299" cy="259045"/>
    <xdr:sp macro="" textlink="">
      <xdr:nvSpPr>
        <xdr:cNvPr id="317" name="テキスト ボックス 316"/>
        <xdr:cNvSpPr txBox="1"/>
      </xdr:nvSpPr>
      <xdr:spPr>
        <a:xfrm>
          <a:off x="6847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141816</xdr:rowOff>
    </xdr:from>
    <xdr:to>
      <xdr:col>55</xdr:col>
      <xdr:colOff>0</xdr:colOff>
      <xdr:row>58</xdr:row>
      <xdr:rowOff>148367</xdr:rowOff>
    </xdr:to>
    <xdr:cxnSp macro="">
      <xdr:nvCxnSpPr>
        <xdr:cNvPr id="346" name="直線コネクタ 345"/>
        <xdr:cNvCxnSpPr/>
      </xdr:nvCxnSpPr>
      <xdr:spPr>
        <a:xfrm flipV="1">
          <a:off x="9639300" y="10085916"/>
          <a:ext cx="838200" cy="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148367</xdr:rowOff>
    </xdr:from>
    <xdr:to>
      <xdr:col>50</xdr:col>
      <xdr:colOff>114300</xdr:colOff>
      <xdr:row>58</xdr:row>
      <xdr:rowOff>164178</xdr:rowOff>
    </xdr:to>
    <xdr:cxnSp macro="">
      <xdr:nvCxnSpPr>
        <xdr:cNvPr id="349" name="直線コネクタ 348"/>
        <xdr:cNvCxnSpPr/>
      </xdr:nvCxnSpPr>
      <xdr:spPr>
        <a:xfrm flipV="1">
          <a:off x="8750300" y="10092467"/>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125675</xdr:rowOff>
    </xdr:from>
    <xdr:to>
      <xdr:col>50</xdr:col>
      <xdr:colOff>165100</xdr:colOff>
      <xdr:row>59</xdr:row>
      <xdr:rowOff>55825</xdr:rowOff>
    </xdr:to>
    <xdr:sp macro="" textlink="">
      <xdr:nvSpPr>
        <xdr:cNvPr id="350" name="フローチャート: 判断 349"/>
        <xdr:cNvSpPr/>
      </xdr:nvSpPr>
      <xdr:spPr>
        <a:xfrm>
          <a:off x="9588500" y="1006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46952</xdr:rowOff>
    </xdr:from>
    <xdr:ext cx="534377" cy="259045"/>
    <xdr:sp macro="" textlink="">
      <xdr:nvSpPr>
        <xdr:cNvPr id="351" name="テキスト ボックス 350"/>
        <xdr:cNvSpPr txBox="1"/>
      </xdr:nvSpPr>
      <xdr:spPr>
        <a:xfrm>
          <a:off x="9372111" y="1016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138227</xdr:rowOff>
    </xdr:from>
    <xdr:to>
      <xdr:col>45</xdr:col>
      <xdr:colOff>177800</xdr:colOff>
      <xdr:row>58</xdr:row>
      <xdr:rowOff>164178</xdr:rowOff>
    </xdr:to>
    <xdr:cxnSp macro="">
      <xdr:nvCxnSpPr>
        <xdr:cNvPr id="352" name="直線コネクタ 351"/>
        <xdr:cNvCxnSpPr/>
      </xdr:nvCxnSpPr>
      <xdr:spPr>
        <a:xfrm>
          <a:off x="7861300" y="10082327"/>
          <a:ext cx="889000" cy="2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129473</xdr:rowOff>
    </xdr:from>
    <xdr:to>
      <xdr:col>46</xdr:col>
      <xdr:colOff>38100</xdr:colOff>
      <xdr:row>59</xdr:row>
      <xdr:rowOff>59623</xdr:rowOff>
    </xdr:to>
    <xdr:sp macro="" textlink="">
      <xdr:nvSpPr>
        <xdr:cNvPr id="353" name="フローチャート: 判断 352"/>
        <xdr:cNvSpPr/>
      </xdr:nvSpPr>
      <xdr:spPr>
        <a:xfrm>
          <a:off x="8699500" y="100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50750</xdr:rowOff>
    </xdr:from>
    <xdr:ext cx="534377" cy="259045"/>
    <xdr:sp macro="" textlink="">
      <xdr:nvSpPr>
        <xdr:cNvPr id="354" name="テキスト ボックス 353"/>
        <xdr:cNvSpPr txBox="1"/>
      </xdr:nvSpPr>
      <xdr:spPr>
        <a:xfrm>
          <a:off x="8483111" y="101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138227</xdr:rowOff>
    </xdr:from>
    <xdr:to>
      <xdr:col>41</xdr:col>
      <xdr:colOff>50800</xdr:colOff>
      <xdr:row>58</xdr:row>
      <xdr:rowOff>167060</xdr:rowOff>
    </xdr:to>
    <xdr:cxnSp macro="">
      <xdr:nvCxnSpPr>
        <xdr:cNvPr id="355" name="直線コネクタ 354"/>
        <xdr:cNvCxnSpPr/>
      </xdr:nvCxnSpPr>
      <xdr:spPr>
        <a:xfrm flipV="1">
          <a:off x="6972300" y="10082327"/>
          <a:ext cx="889000" cy="2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120637</xdr:rowOff>
    </xdr:from>
    <xdr:to>
      <xdr:col>41</xdr:col>
      <xdr:colOff>101600</xdr:colOff>
      <xdr:row>59</xdr:row>
      <xdr:rowOff>50787</xdr:rowOff>
    </xdr:to>
    <xdr:sp macro="" textlink="">
      <xdr:nvSpPr>
        <xdr:cNvPr id="356" name="フローチャート: 判断 355"/>
        <xdr:cNvSpPr/>
      </xdr:nvSpPr>
      <xdr:spPr>
        <a:xfrm>
          <a:off x="7810500" y="1006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41914</xdr:rowOff>
    </xdr:from>
    <xdr:ext cx="534377" cy="259045"/>
    <xdr:sp macro="" textlink="">
      <xdr:nvSpPr>
        <xdr:cNvPr id="357" name="テキスト ボックス 356"/>
        <xdr:cNvSpPr txBox="1"/>
      </xdr:nvSpPr>
      <xdr:spPr>
        <a:xfrm>
          <a:off x="7594111" y="1015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124809</xdr:rowOff>
    </xdr:from>
    <xdr:to>
      <xdr:col>36</xdr:col>
      <xdr:colOff>165100</xdr:colOff>
      <xdr:row>59</xdr:row>
      <xdr:rowOff>54959</xdr:rowOff>
    </xdr:to>
    <xdr:sp macro="" textlink="">
      <xdr:nvSpPr>
        <xdr:cNvPr id="358" name="フローチャート: 判断 357"/>
        <xdr:cNvSpPr/>
      </xdr:nvSpPr>
      <xdr:spPr>
        <a:xfrm>
          <a:off x="6921500" y="100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46086</xdr:rowOff>
    </xdr:from>
    <xdr:ext cx="534377" cy="259045"/>
    <xdr:sp macro="" textlink="">
      <xdr:nvSpPr>
        <xdr:cNvPr id="359" name="テキスト ボックス 358"/>
        <xdr:cNvSpPr txBox="1"/>
      </xdr:nvSpPr>
      <xdr:spPr>
        <a:xfrm>
          <a:off x="6705111" y="101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91016</xdr:rowOff>
    </xdr:from>
    <xdr:to>
      <xdr:col>55</xdr:col>
      <xdr:colOff>50800</xdr:colOff>
      <xdr:row>59</xdr:row>
      <xdr:rowOff>21166</xdr:rowOff>
    </xdr:to>
    <xdr:sp macro="" textlink="">
      <xdr:nvSpPr>
        <xdr:cNvPr id="365" name="楕円 364"/>
        <xdr:cNvSpPr/>
      </xdr:nvSpPr>
      <xdr:spPr>
        <a:xfrm>
          <a:off x="10426700" y="100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41201</xdr:rowOff>
    </xdr:from>
    <xdr:ext cx="534377" cy="259045"/>
    <xdr:sp macro="" textlink="">
      <xdr:nvSpPr>
        <xdr:cNvPr id="366" name="農林水産業費該当値テキスト"/>
        <xdr:cNvSpPr txBox="1"/>
      </xdr:nvSpPr>
      <xdr:spPr>
        <a:xfrm>
          <a:off x="10528300" y="998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97567</xdr:rowOff>
    </xdr:from>
    <xdr:to>
      <xdr:col>50</xdr:col>
      <xdr:colOff>165100</xdr:colOff>
      <xdr:row>59</xdr:row>
      <xdr:rowOff>27717</xdr:rowOff>
    </xdr:to>
    <xdr:sp macro="" textlink="">
      <xdr:nvSpPr>
        <xdr:cNvPr id="367" name="楕円 366"/>
        <xdr:cNvSpPr/>
      </xdr:nvSpPr>
      <xdr:spPr>
        <a:xfrm>
          <a:off x="9588500" y="1004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44244</xdr:rowOff>
    </xdr:from>
    <xdr:ext cx="534377" cy="259045"/>
    <xdr:sp macro="" textlink="">
      <xdr:nvSpPr>
        <xdr:cNvPr id="368" name="テキスト ボックス 367"/>
        <xdr:cNvSpPr txBox="1"/>
      </xdr:nvSpPr>
      <xdr:spPr>
        <a:xfrm>
          <a:off x="9372111" y="981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113378</xdr:rowOff>
    </xdr:from>
    <xdr:to>
      <xdr:col>46</xdr:col>
      <xdr:colOff>38100</xdr:colOff>
      <xdr:row>59</xdr:row>
      <xdr:rowOff>43528</xdr:rowOff>
    </xdr:to>
    <xdr:sp macro="" textlink="">
      <xdr:nvSpPr>
        <xdr:cNvPr id="369" name="楕円 368"/>
        <xdr:cNvSpPr/>
      </xdr:nvSpPr>
      <xdr:spPr>
        <a:xfrm>
          <a:off x="8699500" y="1005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60055</xdr:rowOff>
    </xdr:from>
    <xdr:ext cx="534377" cy="259045"/>
    <xdr:sp macro="" textlink="">
      <xdr:nvSpPr>
        <xdr:cNvPr id="370" name="テキスト ボックス 369"/>
        <xdr:cNvSpPr txBox="1"/>
      </xdr:nvSpPr>
      <xdr:spPr>
        <a:xfrm>
          <a:off x="8483111" y="983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87427</xdr:rowOff>
    </xdr:from>
    <xdr:to>
      <xdr:col>41</xdr:col>
      <xdr:colOff>101600</xdr:colOff>
      <xdr:row>59</xdr:row>
      <xdr:rowOff>17577</xdr:rowOff>
    </xdr:to>
    <xdr:sp macro="" textlink="">
      <xdr:nvSpPr>
        <xdr:cNvPr id="371" name="楕円 370"/>
        <xdr:cNvSpPr/>
      </xdr:nvSpPr>
      <xdr:spPr>
        <a:xfrm>
          <a:off x="7810500" y="100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34104</xdr:rowOff>
    </xdr:from>
    <xdr:ext cx="599010" cy="259045"/>
    <xdr:sp macro="" textlink="">
      <xdr:nvSpPr>
        <xdr:cNvPr id="372" name="テキスト ボックス 371"/>
        <xdr:cNvSpPr txBox="1"/>
      </xdr:nvSpPr>
      <xdr:spPr>
        <a:xfrm>
          <a:off x="7561795" y="980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116260</xdr:rowOff>
    </xdr:from>
    <xdr:to>
      <xdr:col>36</xdr:col>
      <xdr:colOff>165100</xdr:colOff>
      <xdr:row>59</xdr:row>
      <xdr:rowOff>46410</xdr:rowOff>
    </xdr:to>
    <xdr:sp macro="" textlink="">
      <xdr:nvSpPr>
        <xdr:cNvPr id="373" name="楕円 372"/>
        <xdr:cNvSpPr/>
      </xdr:nvSpPr>
      <xdr:spPr>
        <a:xfrm>
          <a:off x="6921500" y="1006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62937</xdr:rowOff>
    </xdr:from>
    <xdr:ext cx="534377" cy="259045"/>
    <xdr:sp macro="" textlink="">
      <xdr:nvSpPr>
        <xdr:cNvPr id="374" name="テキスト ボックス 373"/>
        <xdr:cNvSpPr txBox="1"/>
      </xdr:nvSpPr>
      <xdr:spPr>
        <a:xfrm>
          <a:off x="6705111" y="983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80189</xdr:rowOff>
    </xdr:from>
    <xdr:to>
      <xdr:col>55</xdr:col>
      <xdr:colOff>0</xdr:colOff>
      <xdr:row>79</xdr:row>
      <xdr:rowOff>86024</xdr:rowOff>
    </xdr:to>
    <xdr:cxnSp macro="">
      <xdr:nvCxnSpPr>
        <xdr:cNvPr id="405" name="直線コネクタ 404"/>
        <xdr:cNvCxnSpPr/>
      </xdr:nvCxnSpPr>
      <xdr:spPr>
        <a:xfrm flipV="1">
          <a:off x="9639300" y="13624739"/>
          <a:ext cx="838200" cy="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33357</xdr:rowOff>
    </xdr:from>
    <xdr:ext cx="534377" cy="259045"/>
    <xdr:sp macro="" textlink="">
      <xdr:nvSpPr>
        <xdr:cNvPr id="406" name="商工費平均値テキスト"/>
        <xdr:cNvSpPr txBox="1"/>
      </xdr:nvSpPr>
      <xdr:spPr>
        <a:xfrm>
          <a:off x="10528300" y="1323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86024</xdr:rowOff>
    </xdr:from>
    <xdr:to>
      <xdr:col>50</xdr:col>
      <xdr:colOff>114300</xdr:colOff>
      <xdr:row>79</xdr:row>
      <xdr:rowOff>86968</xdr:rowOff>
    </xdr:to>
    <xdr:cxnSp macro="">
      <xdr:nvCxnSpPr>
        <xdr:cNvPr id="408" name="直線コネクタ 407"/>
        <xdr:cNvCxnSpPr/>
      </xdr:nvCxnSpPr>
      <xdr:spPr>
        <a:xfrm flipV="1">
          <a:off x="8750300" y="13630574"/>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160066</xdr:rowOff>
    </xdr:from>
    <xdr:to>
      <xdr:col>50</xdr:col>
      <xdr:colOff>165100</xdr:colOff>
      <xdr:row>79</xdr:row>
      <xdr:rowOff>90216</xdr:rowOff>
    </xdr:to>
    <xdr:sp macro="" textlink="">
      <xdr:nvSpPr>
        <xdr:cNvPr id="409" name="フローチャート: 判断 408"/>
        <xdr:cNvSpPr/>
      </xdr:nvSpPr>
      <xdr:spPr>
        <a:xfrm>
          <a:off x="9588500" y="135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106743</xdr:rowOff>
    </xdr:from>
    <xdr:ext cx="534377" cy="259045"/>
    <xdr:sp macro="" textlink="">
      <xdr:nvSpPr>
        <xdr:cNvPr id="410" name="テキスト ボックス 409"/>
        <xdr:cNvSpPr txBox="1"/>
      </xdr:nvSpPr>
      <xdr:spPr>
        <a:xfrm>
          <a:off x="9372111" y="133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86968</xdr:rowOff>
    </xdr:from>
    <xdr:to>
      <xdr:col>45</xdr:col>
      <xdr:colOff>177800</xdr:colOff>
      <xdr:row>79</xdr:row>
      <xdr:rowOff>88281</xdr:rowOff>
    </xdr:to>
    <xdr:cxnSp macro="">
      <xdr:nvCxnSpPr>
        <xdr:cNvPr id="411" name="直線コネクタ 410"/>
        <xdr:cNvCxnSpPr/>
      </xdr:nvCxnSpPr>
      <xdr:spPr>
        <a:xfrm flipV="1">
          <a:off x="7861300" y="13631518"/>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159162</xdr:rowOff>
    </xdr:from>
    <xdr:to>
      <xdr:col>46</xdr:col>
      <xdr:colOff>38100</xdr:colOff>
      <xdr:row>79</xdr:row>
      <xdr:rowOff>89312</xdr:rowOff>
    </xdr:to>
    <xdr:sp macro="" textlink="">
      <xdr:nvSpPr>
        <xdr:cNvPr id="412" name="フローチャート: 判断 411"/>
        <xdr:cNvSpPr/>
      </xdr:nvSpPr>
      <xdr:spPr>
        <a:xfrm>
          <a:off x="8699500" y="135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105839</xdr:rowOff>
    </xdr:from>
    <xdr:ext cx="534377" cy="259045"/>
    <xdr:sp macro="" textlink="">
      <xdr:nvSpPr>
        <xdr:cNvPr id="413" name="テキスト ボックス 412"/>
        <xdr:cNvSpPr txBox="1"/>
      </xdr:nvSpPr>
      <xdr:spPr>
        <a:xfrm>
          <a:off x="8483111" y="133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86708</xdr:rowOff>
    </xdr:from>
    <xdr:to>
      <xdr:col>41</xdr:col>
      <xdr:colOff>50800</xdr:colOff>
      <xdr:row>79</xdr:row>
      <xdr:rowOff>88281</xdr:rowOff>
    </xdr:to>
    <xdr:cxnSp macro="">
      <xdr:nvCxnSpPr>
        <xdr:cNvPr id="414" name="直線コネクタ 413"/>
        <xdr:cNvCxnSpPr/>
      </xdr:nvCxnSpPr>
      <xdr:spPr>
        <a:xfrm>
          <a:off x="6972300" y="13631258"/>
          <a:ext cx="8890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149969</xdr:rowOff>
    </xdr:from>
    <xdr:to>
      <xdr:col>41</xdr:col>
      <xdr:colOff>101600</xdr:colOff>
      <xdr:row>79</xdr:row>
      <xdr:rowOff>80119</xdr:rowOff>
    </xdr:to>
    <xdr:sp macro="" textlink="">
      <xdr:nvSpPr>
        <xdr:cNvPr id="415" name="フローチャート: 判断 414"/>
        <xdr:cNvSpPr/>
      </xdr:nvSpPr>
      <xdr:spPr>
        <a:xfrm>
          <a:off x="7810500" y="135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96646</xdr:rowOff>
    </xdr:from>
    <xdr:ext cx="534377" cy="259045"/>
    <xdr:sp macro="" textlink="">
      <xdr:nvSpPr>
        <xdr:cNvPr id="416" name="テキスト ボックス 415"/>
        <xdr:cNvSpPr txBox="1"/>
      </xdr:nvSpPr>
      <xdr:spPr>
        <a:xfrm>
          <a:off x="7594111" y="1329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160683</xdr:rowOff>
    </xdr:from>
    <xdr:to>
      <xdr:col>36</xdr:col>
      <xdr:colOff>165100</xdr:colOff>
      <xdr:row>79</xdr:row>
      <xdr:rowOff>90833</xdr:rowOff>
    </xdr:to>
    <xdr:sp macro="" textlink="">
      <xdr:nvSpPr>
        <xdr:cNvPr id="417" name="フローチャート: 判断 416"/>
        <xdr:cNvSpPr/>
      </xdr:nvSpPr>
      <xdr:spPr>
        <a:xfrm>
          <a:off x="6921500" y="1353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107360</xdr:rowOff>
    </xdr:from>
    <xdr:ext cx="534377" cy="259045"/>
    <xdr:sp macro="" textlink="">
      <xdr:nvSpPr>
        <xdr:cNvPr id="418" name="テキスト ボックス 417"/>
        <xdr:cNvSpPr txBox="1"/>
      </xdr:nvSpPr>
      <xdr:spPr>
        <a:xfrm>
          <a:off x="6705111" y="133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29389</xdr:rowOff>
    </xdr:from>
    <xdr:to>
      <xdr:col>55</xdr:col>
      <xdr:colOff>50800</xdr:colOff>
      <xdr:row>79</xdr:row>
      <xdr:rowOff>130989</xdr:rowOff>
    </xdr:to>
    <xdr:sp macro="" textlink="">
      <xdr:nvSpPr>
        <xdr:cNvPr id="424" name="楕円 423"/>
        <xdr:cNvSpPr/>
      </xdr:nvSpPr>
      <xdr:spPr>
        <a:xfrm>
          <a:off x="10426700" y="135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115766</xdr:rowOff>
    </xdr:from>
    <xdr:ext cx="469744" cy="259045"/>
    <xdr:sp macro="" textlink="">
      <xdr:nvSpPr>
        <xdr:cNvPr id="425" name="商工費該当値テキスト"/>
        <xdr:cNvSpPr txBox="1"/>
      </xdr:nvSpPr>
      <xdr:spPr>
        <a:xfrm>
          <a:off x="10528300" y="1348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35224</xdr:rowOff>
    </xdr:from>
    <xdr:to>
      <xdr:col>50</xdr:col>
      <xdr:colOff>165100</xdr:colOff>
      <xdr:row>79</xdr:row>
      <xdr:rowOff>136824</xdr:rowOff>
    </xdr:to>
    <xdr:sp macro="" textlink="">
      <xdr:nvSpPr>
        <xdr:cNvPr id="426" name="楕円 425"/>
        <xdr:cNvSpPr/>
      </xdr:nvSpPr>
      <xdr:spPr>
        <a:xfrm>
          <a:off x="9588500" y="1357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127951</xdr:rowOff>
    </xdr:from>
    <xdr:ext cx="469744" cy="259045"/>
    <xdr:sp macro="" textlink="">
      <xdr:nvSpPr>
        <xdr:cNvPr id="427" name="テキスト ボックス 426"/>
        <xdr:cNvSpPr txBox="1"/>
      </xdr:nvSpPr>
      <xdr:spPr>
        <a:xfrm>
          <a:off x="9404428" y="1367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36168</xdr:rowOff>
    </xdr:from>
    <xdr:to>
      <xdr:col>46</xdr:col>
      <xdr:colOff>38100</xdr:colOff>
      <xdr:row>79</xdr:row>
      <xdr:rowOff>137768</xdr:rowOff>
    </xdr:to>
    <xdr:sp macro="" textlink="">
      <xdr:nvSpPr>
        <xdr:cNvPr id="428" name="楕円 427"/>
        <xdr:cNvSpPr/>
      </xdr:nvSpPr>
      <xdr:spPr>
        <a:xfrm>
          <a:off x="8699500" y="1358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128895</xdr:rowOff>
    </xdr:from>
    <xdr:ext cx="469744" cy="259045"/>
    <xdr:sp macro="" textlink="">
      <xdr:nvSpPr>
        <xdr:cNvPr id="429" name="テキスト ボックス 428"/>
        <xdr:cNvSpPr txBox="1"/>
      </xdr:nvSpPr>
      <xdr:spPr>
        <a:xfrm>
          <a:off x="8515428" y="1367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37481</xdr:rowOff>
    </xdr:from>
    <xdr:to>
      <xdr:col>41</xdr:col>
      <xdr:colOff>101600</xdr:colOff>
      <xdr:row>79</xdr:row>
      <xdr:rowOff>139081</xdr:rowOff>
    </xdr:to>
    <xdr:sp macro="" textlink="">
      <xdr:nvSpPr>
        <xdr:cNvPr id="430" name="楕円 429"/>
        <xdr:cNvSpPr/>
      </xdr:nvSpPr>
      <xdr:spPr>
        <a:xfrm>
          <a:off x="7810500" y="1358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130208</xdr:rowOff>
    </xdr:from>
    <xdr:ext cx="469744" cy="259045"/>
    <xdr:sp macro="" textlink="">
      <xdr:nvSpPr>
        <xdr:cNvPr id="431" name="テキスト ボックス 430"/>
        <xdr:cNvSpPr txBox="1"/>
      </xdr:nvSpPr>
      <xdr:spPr>
        <a:xfrm>
          <a:off x="7626428" y="1367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35908</xdr:rowOff>
    </xdr:from>
    <xdr:to>
      <xdr:col>36</xdr:col>
      <xdr:colOff>165100</xdr:colOff>
      <xdr:row>79</xdr:row>
      <xdr:rowOff>137508</xdr:rowOff>
    </xdr:to>
    <xdr:sp macro="" textlink="">
      <xdr:nvSpPr>
        <xdr:cNvPr id="432" name="楕円 431"/>
        <xdr:cNvSpPr/>
      </xdr:nvSpPr>
      <xdr:spPr>
        <a:xfrm>
          <a:off x="6921500" y="1358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128635</xdr:rowOff>
    </xdr:from>
    <xdr:ext cx="469744" cy="259045"/>
    <xdr:sp macro="" textlink="">
      <xdr:nvSpPr>
        <xdr:cNvPr id="433" name="テキスト ボックス 432"/>
        <xdr:cNvSpPr txBox="1"/>
      </xdr:nvSpPr>
      <xdr:spPr>
        <a:xfrm>
          <a:off x="6737428" y="1367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86615</xdr:rowOff>
    </xdr:from>
    <xdr:to>
      <xdr:col>55</xdr:col>
      <xdr:colOff>0</xdr:colOff>
      <xdr:row>99</xdr:row>
      <xdr:rowOff>36714</xdr:rowOff>
    </xdr:to>
    <xdr:cxnSp macro="">
      <xdr:nvCxnSpPr>
        <xdr:cNvPr id="464" name="直線コネクタ 463"/>
        <xdr:cNvCxnSpPr/>
      </xdr:nvCxnSpPr>
      <xdr:spPr>
        <a:xfrm flipV="1">
          <a:off x="9639300" y="16888715"/>
          <a:ext cx="838200" cy="12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85407</xdr:rowOff>
    </xdr:from>
    <xdr:to>
      <xdr:col>50</xdr:col>
      <xdr:colOff>114300</xdr:colOff>
      <xdr:row>99</xdr:row>
      <xdr:rowOff>36714</xdr:rowOff>
    </xdr:to>
    <xdr:cxnSp macro="">
      <xdr:nvCxnSpPr>
        <xdr:cNvPr id="467" name="直線コネクタ 466"/>
        <xdr:cNvCxnSpPr/>
      </xdr:nvCxnSpPr>
      <xdr:spPr>
        <a:xfrm>
          <a:off x="8750300" y="16887507"/>
          <a:ext cx="889000" cy="12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76327</xdr:rowOff>
    </xdr:from>
    <xdr:to>
      <xdr:col>50</xdr:col>
      <xdr:colOff>165100</xdr:colOff>
      <xdr:row>99</xdr:row>
      <xdr:rowOff>6477</xdr:rowOff>
    </xdr:to>
    <xdr:sp macro="" textlink="">
      <xdr:nvSpPr>
        <xdr:cNvPr id="468" name="フローチャート: 判断 467"/>
        <xdr:cNvSpPr/>
      </xdr:nvSpPr>
      <xdr:spPr>
        <a:xfrm>
          <a:off x="9588500" y="1687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23004</xdr:rowOff>
    </xdr:from>
    <xdr:ext cx="534377" cy="259045"/>
    <xdr:sp macro="" textlink="">
      <xdr:nvSpPr>
        <xdr:cNvPr id="469" name="テキスト ボックス 468"/>
        <xdr:cNvSpPr txBox="1"/>
      </xdr:nvSpPr>
      <xdr:spPr>
        <a:xfrm>
          <a:off x="9372111" y="1665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85407</xdr:rowOff>
    </xdr:from>
    <xdr:to>
      <xdr:col>45</xdr:col>
      <xdr:colOff>177800</xdr:colOff>
      <xdr:row>99</xdr:row>
      <xdr:rowOff>38436</xdr:rowOff>
    </xdr:to>
    <xdr:cxnSp macro="">
      <xdr:nvCxnSpPr>
        <xdr:cNvPr id="470" name="直線コネクタ 469"/>
        <xdr:cNvCxnSpPr/>
      </xdr:nvCxnSpPr>
      <xdr:spPr>
        <a:xfrm flipV="1">
          <a:off x="7861300" y="16887507"/>
          <a:ext cx="889000" cy="12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63857</xdr:rowOff>
    </xdr:from>
    <xdr:to>
      <xdr:col>46</xdr:col>
      <xdr:colOff>38100</xdr:colOff>
      <xdr:row>98</xdr:row>
      <xdr:rowOff>165457</xdr:rowOff>
    </xdr:to>
    <xdr:sp macro="" textlink="">
      <xdr:nvSpPr>
        <xdr:cNvPr id="471" name="フローチャート: 判断 470"/>
        <xdr:cNvSpPr/>
      </xdr:nvSpPr>
      <xdr:spPr>
        <a:xfrm>
          <a:off x="8699500" y="1686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156584</xdr:rowOff>
    </xdr:from>
    <xdr:ext cx="534377" cy="259045"/>
    <xdr:sp macro="" textlink="">
      <xdr:nvSpPr>
        <xdr:cNvPr id="472" name="テキスト ボックス 471"/>
        <xdr:cNvSpPr txBox="1"/>
      </xdr:nvSpPr>
      <xdr:spPr>
        <a:xfrm>
          <a:off x="8483111" y="1695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38436</xdr:rowOff>
    </xdr:from>
    <xdr:to>
      <xdr:col>41</xdr:col>
      <xdr:colOff>50800</xdr:colOff>
      <xdr:row>99</xdr:row>
      <xdr:rowOff>47095</xdr:rowOff>
    </xdr:to>
    <xdr:cxnSp macro="">
      <xdr:nvCxnSpPr>
        <xdr:cNvPr id="473" name="直線コネクタ 472"/>
        <xdr:cNvCxnSpPr/>
      </xdr:nvCxnSpPr>
      <xdr:spPr>
        <a:xfrm flipV="1">
          <a:off x="6972300" y="17011986"/>
          <a:ext cx="889000" cy="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91334</xdr:rowOff>
    </xdr:from>
    <xdr:to>
      <xdr:col>41</xdr:col>
      <xdr:colOff>101600</xdr:colOff>
      <xdr:row>99</xdr:row>
      <xdr:rowOff>21484</xdr:rowOff>
    </xdr:to>
    <xdr:sp macro="" textlink="">
      <xdr:nvSpPr>
        <xdr:cNvPr id="474" name="フローチャート: 判断 473"/>
        <xdr:cNvSpPr/>
      </xdr:nvSpPr>
      <xdr:spPr>
        <a:xfrm>
          <a:off x="7810500" y="168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38011</xdr:rowOff>
    </xdr:from>
    <xdr:ext cx="534377" cy="259045"/>
    <xdr:sp macro="" textlink="">
      <xdr:nvSpPr>
        <xdr:cNvPr id="475" name="テキスト ボックス 474"/>
        <xdr:cNvSpPr txBox="1"/>
      </xdr:nvSpPr>
      <xdr:spPr>
        <a:xfrm>
          <a:off x="7594111" y="166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75612</xdr:rowOff>
    </xdr:from>
    <xdr:to>
      <xdr:col>36</xdr:col>
      <xdr:colOff>165100</xdr:colOff>
      <xdr:row>99</xdr:row>
      <xdr:rowOff>5762</xdr:rowOff>
    </xdr:to>
    <xdr:sp macro="" textlink="">
      <xdr:nvSpPr>
        <xdr:cNvPr id="476" name="フローチャート: 判断 475"/>
        <xdr:cNvSpPr/>
      </xdr:nvSpPr>
      <xdr:spPr>
        <a:xfrm>
          <a:off x="6921500" y="1687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22289</xdr:rowOff>
    </xdr:from>
    <xdr:ext cx="534377" cy="259045"/>
    <xdr:sp macro="" textlink="">
      <xdr:nvSpPr>
        <xdr:cNvPr id="477" name="テキスト ボックス 476"/>
        <xdr:cNvSpPr txBox="1"/>
      </xdr:nvSpPr>
      <xdr:spPr>
        <a:xfrm>
          <a:off x="6705111" y="1665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35815</xdr:rowOff>
    </xdr:from>
    <xdr:to>
      <xdr:col>55</xdr:col>
      <xdr:colOff>50800</xdr:colOff>
      <xdr:row>98</xdr:row>
      <xdr:rowOff>137415</xdr:rowOff>
    </xdr:to>
    <xdr:sp macro="" textlink="">
      <xdr:nvSpPr>
        <xdr:cNvPr id="483" name="楕円 482"/>
        <xdr:cNvSpPr/>
      </xdr:nvSpPr>
      <xdr:spPr>
        <a:xfrm>
          <a:off x="10426700" y="1683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14242</xdr:rowOff>
    </xdr:from>
    <xdr:ext cx="599010" cy="259045"/>
    <xdr:sp macro="" textlink="">
      <xdr:nvSpPr>
        <xdr:cNvPr id="484" name="土木費該当値テキスト"/>
        <xdr:cNvSpPr txBox="1"/>
      </xdr:nvSpPr>
      <xdr:spPr>
        <a:xfrm>
          <a:off x="10528300" y="1681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157364</xdr:rowOff>
    </xdr:from>
    <xdr:to>
      <xdr:col>50</xdr:col>
      <xdr:colOff>165100</xdr:colOff>
      <xdr:row>99</xdr:row>
      <xdr:rowOff>87514</xdr:rowOff>
    </xdr:to>
    <xdr:sp macro="" textlink="">
      <xdr:nvSpPr>
        <xdr:cNvPr id="485" name="楕円 484"/>
        <xdr:cNvSpPr/>
      </xdr:nvSpPr>
      <xdr:spPr>
        <a:xfrm>
          <a:off x="9588500" y="1695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78641</xdr:rowOff>
    </xdr:from>
    <xdr:ext cx="534377" cy="259045"/>
    <xdr:sp macro="" textlink="">
      <xdr:nvSpPr>
        <xdr:cNvPr id="486" name="テキスト ボックス 485"/>
        <xdr:cNvSpPr txBox="1"/>
      </xdr:nvSpPr>
      <xdr:spPr>
        <a:xfrm>
          <a:off x="9372111" y="1705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34607</xdr:rowOff>
    </xdr:from>
    <xdr:to>
      <xdr:col>46</xdr:col>
      <xdr:colOff>38100</xdr:colOff>
      <xdr:row>98</xdr:row>
      <xdr:rowOff>136207</xdr:rowOff>
    </xdr:to>
    <xdr:sp macro="" textlink="">
      <xdr:nvSpPr>
        <xdr:cNvPr id="487" name="楕円 486"/>
        <xdr:cNvSpPr/>
      </xdr:nvSpPr>
      <xdr:spPr>
        <a:xfrm>
          <a:off x="8699500" y="1683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152734</xdr:rowOff>
    </xdr:from>
    <xdr:ext cx="599010" cy="259045"/>
    <xdr:sp macro="" textlink="">
      <xdr:nvSpPr>
        <xdr:cNvPr id="488" name="テキスト ボックス 487"/>
        <xdr:cNvSpPr txBox="1"/>
      </xdr:nvSpPr>
      <xdr:spPr>
        <a:xfrm>
          <a:off x="8450795" y="1661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159086</xdr:rowOff>
    </xdr:from>
    <xdr:to>
      <xdr:col>41</xdr:col>
      <xdr:colOff>101600</xdr:colOff>
      <xdr:row>99</xdr:row>
      <xdr:rowOff>89236</xdr:rowOff>
    </xdr:to>
    <xdr:sp macro="" textlink="">
      <xdr:nvSpPr>
        <xdr:cNvPr id="489" name="楕円 488"/>
        <xdr:cNvSpPr/>
      </xdr:nvSpPr>
      <xdr:spPr>
        <a:xfrm>
          <a:off x="7810500" y="1696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80363</xdr:rowOff>
    </xdr:from>
    <xdr:ext cx="534377" cy="259045"/>
    <xdr:sp macro="" textlink="">
      <xdr:nvSpPr>
        <xdr:cNvPr id="490" name="テキスト ボックス 489"/>
        <xdr:cNvSpPr txBox="1"/>
      </xdr:nvSpPr>
      <xdr:spPr>
        <a:xfrm>
          <a:off x="7594111" y="170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167745</xdr:rowOff>
    </xdr:from>
    <xdr:to>
      <xdr:col>36</xdr:col>
      <xdr:colOff>165100</xdr:colOff>
      <xdr:row>99</xdr:row>
      <xdr:rowOff>97895</xdr:rowOff>
    </xdr:to>
    <xdr:sp macro="" textlink="">
      <xdr:nvSpPr>
        <xdr:cNvPr id="491" name="楕円 490"/>
        <xdr:cNvSpPr/>
      </xdr:nvSpPr>
      <xdr:spPr>
        <a:xfrm>
          <a:off x="6921500" y="1696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89022</xdr:rowOff>
    </xdr:from>
    <xdr:ext cx="534377" cy="259045"/>
    <xdr:sp macro="" textlink="">
      <xdr:nvSpPr>
        <xdr:cNvPr id="492" name="テキスト ボックス 491"/>
        <xdr:cNvSpPr txBox="1"/>
      </xdr:nvSpPr>
      <xdr:spPr>
        <a:xfrm>
          <a:off x="6705111" y="1706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130777</xdr:rowOff>
    </xdr:from>
    <xdr:to>
      <xdr:col>85</xdr:col>
      <xdr:colOff>127000</xdr:colOff>
      <xdr:row>38</xdr:row>
      <xdr:rowOff>19076</xdr:rowOff>
    </xdr:to>
    <xdr:cxnSp macro="">
      <xdr:nvCxnSpPr>
        <xdr:cNvPr id="521" name="直線コネクタ 520"/>
        <xdr:cNvCxnSpPr/>
      </xdr:nvCxnSpPr>
      <xdr:spPr>
        <a:xfrm flipV="1">
          <a:off x="15481300" y="6474427"/>
          <a:ext cx="838200" cy="5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71262</xdr:rowOff>
    </xdr:from>
    <xdr:ext cx="534377" cy="259045"/>
    <xdr:sp macro="" textlink="">
      <xdr:nvSpPr>
        <xdr:cNvPr id="522" name="消防費平均値テキスト"/>
        <xdr:cNvSpPr txBox="1"/>
      </xdr:nvSpPr>
      <xdr:spPr>
        <a:xfrm>
          <a:off x="16370300" y="6072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19076</xdr:rowOff>
    </xdr:from>
    <xdr:to>
      <xdr:col>81</xdr:col>
      <xdr:colOff>50800</xdr:colOff>
      <xdr:row>38</xdr:row>
      <xdr:rowOff>20439</xdr:rowOff>
    </xdr:to>
    <xdr:cxnSp macro="">
      <xdr:nvCxnSpPr>
        <xdr:cNvPr id="524" name="直線コネクタ 523"/>
        <xdr:cNvCxnSpPr/>
      </xdr:nvCxnSpPr>
      <xdr:spPr>
        <a:xfrm flipV="1">
          <a:off x="14592300" y="6534176"/>
          <a:ext cx="8890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65377</xdr:rowOff>
    </xdr:from>
    <xdr:to>
      <xdr:col>81</xdr:col>
      <xdr:colOff>101600</xdr:colOff>
      <xdr:row>37</xdr:row>
      <xdr:rowOff>166977</xdr:rowOff>
    </xdr:to>
    <xdr:sp macro="" textlink="">
      <xdr:nvSpPr>
        <xdr:cNvPr id="525" name="フローチャート: 判断 524"/>
        <xdr:cNvSpPr/>
      </xdr:nvSpPr>
      <xdr:spPr>
        <a:xfrm>
          <a:off x="15430500" y="640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12054</xdr:rowOff>
    </xdr:from>
    <xdr:ext cx="534377" cy="259045"/>
    <xdr:sp macro="" textlink="">
      <xdr:nvSpPr>
        <xdr:cNvPr id="526" name="テキスト ボックス 525"/>
        <xdr:cNvSpPr txBox="1"/>
      </xdr:nvSpPr>
      <xdr:spPr>
        <a:xfrm>
          <a:off x="15214111" y="618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13086</xdr:rowOff>
    </xdr:from>
    <xdr:to>
      <xdr:col>76</xdr:col>
      <xdr:colOff>114300</xdr:colOff>
      <xdr:row>38</xdr:row>
      <xdr:rowOff>20439</xdr:rowOff>
    </xdr:to>
    <xdr:cxnSp macro="">
      <xdr:nvCxnSpPr>
        <xdr:cNvPr id="527" name="直線コネクタ 526"/>
        <xdr:cNvCxnSpPr/>
      </xdr:nvCxnSpPr>
      <xdr:spPr>
        <a:xfrm>
          <a:off x="13703300" y="6528186"/>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90996</xdr:rowOff>
    </xdr:from>
    <xdr:to>
      <xdr:col>76</xdr:col>
      <xdr:colOff>165100</xdr:colOff>
      <xdr:row>38</xdr:row>
      <xdr:rowOff>21146</xdr:rowOff>
    </xdr:to>
    <xdr:sp macro="" textlink="">
      <xdr:nvSpPr>
        <xdr:cNvPr id="528" name="フローチャート: 判断 527"/>
        <xdr:cNvSpPr/>
      </xdr:nvSpPr>
      <xdr:spPr>
        <a:xfrm>
          <a:off x="14541500" y="643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37673</xdr:rowOff>
    </xdr:from>
    <xdr:ext cx="534377" cy="259045"/>
    <xdr:sp macro="" textlink="">
      <xdr:nvSpPr>
        <xdr:cNvPr id="529" name="テキスト ボックス 528"/>
        <xdr:cNvSpPr txBox="1"/>
      </xdr:nvSpPr>
      <xdr:spPr>
        <a:xfrm>
          <a:off x="14325111" y="620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13086</xdr:rowOff>
    </xdr:from>
    <xdr:to>
      <xdr:col>71</xdr:col>
      <xdr:colOff>177800</xdr:colOff>
      <xdr:row>38</xdr:row>
      <xdr:rowOff>14922</xdr:rowOff>
    </xdr:to>
    <xdr:cxnSp macro="">
      <xdr:nvCxnSpPr>
        <xdr:cNvPr id="530" name="直線コネクタ 529"/>
        <xdr:cNvCxnSpPr/>
      </xdr:nvCxnSpPr>
      <xdr:spPr>
        <a:xfrm flipV="1">
          <a:off x="12814300" y="6528186"/>
          <a:ext cx="889000" cy="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83345</xdr:rowOff>
    </xdr:from>
    <xdr:to>
      <xdr:col>72</xdr:col>
      <xdr:colOff>38100</xdr:colOff>
      <xdr:row>38</xdr:row>
      <xdr:rowOff>13495</xdr:rowOff>
    </xdr:to>
    <xdr:sp macro="" textlink="">
      <xdr:nvSpPr>
        <xdr:cNvPr id="531" name="フローチャート: 判断 530"/>
        <xdr:cNvSpPr/>
      </xdr:nvSpPr>
      <xdr:spPr>
        <a:xfrm>
          <a:off x="13652500" y="642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30022</xdr:rowOff>
    </xdr:from>
    <xdr:ext cx="534377" cy="259045"/>
    <xdr:sp macro="" textlink="">
      <xdr:nvSpPr>
        <xdr:cNvPr id="532" name="テキスト ボックス 531"/>
        <xdr:cNvSpPr txBox="1"/>
      </xdr:nvSpPr>
      <xdr:spPr>
        <a:xfrm>
          <a:off x="13436111" y="620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59327</xdr:rowOff>
    </xdr:from>
    <xdr:to>
      <xdr:col>67</xdr:col>
      <xdr:colOff>101600</xdr:colOff>
      <xdr:row>37</xdr:row>
      <xdr:rowOff>160927</xdr:rowOff>
    </xdr:to>
    <xdr:sp macro="" textlink="">
      <xdr:nvSpPr>
        <xdr:cNvPr id="533" name="フローチャート: 判断 532"/>
        <xdr:cNvSpPr/>
      </xdr:nvSpPr>
      <xdr:spPr>
        <a:xfrm>
          <a:off x="12763500" y="640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6004</xdr:rowOff>
    </xdr:from>
    <xdr:ext cx="534377" cy="259045"/>
    <xdr:sp macro="" textlink="">
      <xdr:nvSpPr>
        <xdr:cNvPr id="534" name="テキスト ボックス 533"/>
        <xdr:cNvSpPr txBox="1"/>
      </xdr:nvSpPr>
      <xdr:spPr>
        <a:xfrm>
          <a:off x="12547111" y="617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79977</xdr:rowOff>
    </xdr:from>
    <xdr:to>
      <xdr:col>85</xdr:col>
      <xdr:colOff>177800</xdr:colOff>
      <xdr:row>38</xdr:row>
      <xdr:rowOff>10127</xdr:rowOff>
    </xdr:to>
    <xdr:sp macro="" textlink="">
      <xdr:nvSpPr>
        <xdr:cNvPr id="540" name="楕円 539"/>
        <xdr:cNvSpPr/>
      </xdr:nvSpPr>
      <xdr:spPr>
        <a:xfrm>
          <a:off x="16268700" y="64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58404</xdr:rowOff>
    </xdr:from>
    <xdr:ext cx="534377" cy="259045"/>
    <xdr:sp macro="" textlink="">
      <xdr:nvSpPr>
        <xdr:cNvPr id="541" name="消防費該当値テキスト"/>
        <xdr:cNvSpPr txBox="1"/>
      </xdr:nvSpPr>
      <xdr:spPr>
        <a:xfrm>
          <a:off x="16370300" y="640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139726</xdr:rowOff>
    </xdr:from>
    <xdr:to>
      <xdr:col>81</xdr:col>
      <xdr:colOff>101600</xdr:colOff>
      <xdr:row>38</xdr:row>
      <xdr:rowOff>69876</xdr:rowOff>
    </xdr:to>
    <xdr:sp macro="" textlink="">
      <xdr:nvSpPr>
        <xdr:cNvPr id="542" name="楕円 541"/>
        <xdr:cNvSpPr/>
      </xdr:nvSpPr>
      <xdr:spPr>
        <a:xfrm>
          <a:off x="15430500" y="64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61003</xdr:rowOff>
    </xdr:from>
    <xdr:ext cx="534377" cy="259045"/>
    <xdr:sp macro="" textlink="">
      <xdr:nvSpPr>
        <xdr:cNvPr id="543" name="テキスト ボックス 542"/>
        <xdr:cNvSpPr txBox="1"/>
      </xdr:nvSpPr>
      <xdr:spPr>
        <a:xfrm>
          <a:off x="15214111" y="65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141089</xdr:rowOff>
    </xdr:from>
    <xdr:to>
      <xdr:col>76</xdr:col>
      <xdr:colOff>165100</xdr:colOff>
      <xdr:row>38</xdr:row>
      <xdr:rowOff>71239</xdr:rowOff>
    </xdr:to>
    <xdr:sp macro="" textlink="">
      <xdr:nvSpPr>
        <xdr:cNvPr id="544" name="楕円 543"/>
        <xdr:cNvSpPr/>
      </xdr:nvSpPr>
      <xdr:spPr>
        <a:xfrm>
          <a:off x="14541500" y="648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62366</xdr:rowOff>
    </xdr:from>
    <xdr:ext cx="534377" cy="259045"/>
    <xdr:sp macro="" textlink="">
      <xdr:nvSpPr>
        <xdr:cNvPr id="545" name="テキスト ボックス 544"/>
        <xdr:cNvSpPr txBox="1"/>
      </xdr:nvSpPr>
      <xdr:spPr>
        <a:xfrm>
          <a:off x="14325111" y="657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133736</xdr:rowOff>
    </xdr:from>
    <xdr:to>
      <xdr:col>72</xdr:col>
      <xdr:colOff>38100</xdr:colOff>
      <xdr:row>38</xdr:row>
      <xdr:rowOff>63886</xdr:rowOff>
    </xdr:to>
    <xdr:sp macro="" textlink="">
      <xdr:nvSpPr>
        <xdr:cNvPr id="546" name="楕円 545"/>
        <xdr:cNvSpPr/>
      </xdr:nvSpPr>
      <xdr:spPr>
        <a:xfrm>
          <a:off x="13652500" y="647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55013</xdr:rowOff>
    </xdr:from>
    <xdr:ext cx="534377" cy="259045"/>
    <xdr:sp macro="" textlink="">
      <xdr:nvSpPr>
        <xdr:cNvPr id="547" name="テキスト ボックス 546"/>
        <xdr:cNvSpPr txBox="1"/>
      </xdr:nvSpPr>
      <xdr:spPr>
        <a:xfrm>
          <a:off x="13436111" y="657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135572</xdr:rowOff>
    </xdr:from>
    <xdr:to>
      <xdr:col>67</xdr:col>
      <xdr:colOff>101600</xdr:colOff>
      <xdr:row>38</xdr:row>
      <xdr:rowOff>65722</xdr:rowOff>
    </xdr:to>
    <xdr:sp macro="" textlink="">
      <xdr:nvSpPr>
        <xdr:cNvPr id="548" name="楕円 547"/>
        <xdr:cNvSpPr/>
      </xdr:nvSpPr>
      <xdr:spPr>
        <a:xfrm>
          <a:off x="12763500" y="647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56849</xdr:rowOff>
    </xdr:from>
    <xdr:ext cx="534377" cy="259045"/>
    <xdr:sp macro="" textlink="">
      <xdr:nvSpPr>
        <xdr:cNvPr id="549" name="テキスト ボックス 548"/>
        <xdr:cNvSpPr txBox="1"/>
      </xdr:nvSpPr>
      <xdr:spPr>
        <a:xfrm>
          <a:off x="12547111" y="65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31054</xdr:rowOff>
    </xdr:from>
    <xdr:to>
      <xdr:col>85</xdr:col>
      <xdr:colOff>127000</xdr:colOff>
      <xdr:row>57</xdr:row>
      <xdr:rowOff>121732</xdr:rowOff>
    </xdr:to>
    <xdr:cxnSp macro="">
      <xdr:nvCxnSpPr>
        <xdr:cNvPr id="578" name="直線コネクタ 577"/>
        <xdr:cNvCxnSpPr/>
      </xdr:nvCxnSpPr>
      <xdr:spPr>
        <a:xfrm flipV="1">
          <a:off x="15481300" y="9632254"/>
          <a:ext cx="838200" cy="26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59037</xdr:rowOff>
    </xdr:from>
    <xdr:ext cx="599010" cy="259045"/>
    <xdr:sp macro="" textlink="">
      <xdr:nvSpPr>
        <xdr:cNvPr id="579" name="教育費平均値テキスト"/>
        <xdr:cNvSpPr txBox="1"/>
      </xdr:nvSpPr>
      <xdr:spPr>
        <a:xfrm>
          <a:off x="16370300" y="966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86299</xdr:rowOff>
    </xdr:from>
    <xdr:to>
      <xdr:col>81</xdr:col>
      <xdr:colOff>50800</xdr:colOff>
      <xdr:row>57</xdr:row>
      <xdr:rowOff>121732</xdr:rowOff>
    </xdr:to>
    <xdr:cxnSp macro="">
      <xdr:nvCxnSpPr>
        <xdr:cNvPr id="581" name="直線コネクタ 580"/>
        <xdr:cNvCxnSpPr/>
      </xdr:nvCxnSpPr>
      <xdr:spPr>
        <a:xfrm>
          <a:off x="14592300" y="9858949"/>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56686</xdr:rowOff>
    </xdr:from>
    <xdr:to>
      <xdr:col>81</xdr:col>
      <xdr:colOff>101600</xdr:colOff>
      <xdr:row>57</xdr:row>
      <xdr:rowOff>158286</xdr:rowOff>
    </xdr:to>
    <xdr:sp macro="" textlink="">
      <xdr:nvSpPr>
        <xdr:cNvPr id="582" name="フローチャート: 判断 581"/>
        <xdr:cNvSpPr/>
      </xdr:nvSpPr>
      <xdr:spPr>
        <a:xfrm>
          <a:off x="15430500" y="982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3363</xdr:rowOff>
    </xdr:from>
    <xdr:ext cx="534377" cy="259045"/>
    <xdr:sp macro="" textlink="">
      <xdr:nvSpPr>
        <xdr:cNvPr id="583" name="テキスト ボックス 582"/>
        <xdr:cNvSpPr txBox="1"/>
      </xdr:nvSpPr>
      <xdr:spPr>
        <a:xfrm>
          <a:off x="15214111" y="960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86299</xdr:rowOff>
    </xdr:from>
    <xdr:to>
      <xdr:col>76</xdr:col>
      <xdr:colOff>114300</xdr:colOff>
      <xdr:row>57</xdr:row>
      <xdr:rowOff>144969</xdr:rowOff>
    </xdr:to>
    <xdr:cxnSp macro="">
      <xdr:nvCxnSpPr>
        <xdr:cNvPr id="584" name="直線コネクタ 583"/>
        <xdr:cNvCxnSpPr/>
      </xdr:nvCxnSpPr>
      <xdr:spPr>
        <a:xfrm flipV="1">
          <a:off x="13703300" y="9858949"/>
          <a:ext cx="889000" cy="5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81520</xdr:rowOff>
    </xdr:from>
    <xdr:to>
      <xdr:col>76</xdr:col>
      <xdr:colOff>165100</xdr:colOff>
      <xdr:row>58</xdr:row>
      <xdr:rowOff>11670</xdr:rowOff>
    </xdr:to>
    <xdr:sp macro="" textlink="">
      <xdr:nvSpPr>
        <xdr:cNvPr id="585" name="フローチャート: 判断 584"/>
        <xdr:cNvSpPr/>
      </xdr:nvSpPr>
      <xdr:spPr>
        <a:xfrm>
          <a:off x="14541500" y="9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2797</xdr:rowOff>
    </xdr:from>
    <xdr:ext cx="534377" cy="259045"/>
    <xdr:sp macro="" textlink="">
      <xdr:nvSpPr>
        <xdr:cNvPr id="586" name="テキスト ボックス 585"/>
        <xdr:cNvSpPr txBox="1"/>
      </xdr:nvSpPr>
      <xdr:spPr>
        <a:xfrm>
          <a:off x="14325111" y="994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75581</xdr:rowOff>
    </xdr:from>
    <xdr:to>
      <xdr:col>71</xdr:col>
      <xdr:colOff>177800</xdr:colOff>
      <xdr:row>57</xdr:row>
      <xdr:rowOff>144969</xdr:rowOff>
    </xdr:to>
    <xdr:cxnSp macro="">
      <xdr:nvCxnSpPr>
        <xdr:cNvPr id="587" name="直線コネクタ 586"/>
        <xdr:cNvCxnSpPr/>
      </xdr:nvCxnSpPr>
      <xdr:spPr>
        <a:xfrm>
          <a:off x="12814300" y="9676781"/>
          <a:ext cx="889000" cy="24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60264</xdr:rowOff>
    </xdr:from>
    <xdr:to>
      <xdr:col>72</xdr:col>
      <xdr:colOff>38100</xdr:colOff>
      <xdr:row>57</xdr:row>
      <xdr:rowOff>161864</xdr:rowOff>
    </xdr:to>
    <xdr:sp macro="" textlink="">
      <xdr:nvSpPr>
        <xdr:cNvPr id="588" name="フローチャート: 判断 587"/>
        <xdr:cNvSpPr/>
      </xdr:nvSpPr>
      <xdr:spPr>
        <a:xfrm>
          <a:off x="13652500" y="983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6941</xdr:rowOff>
    </xdr:from>
    <xdr:ext cx="534377" cy="259045"/>
    <xdr:sp macro="" textlink="">
      <xdr:nvSpPr>
        <xdr:cNvPr id="589" name="テキスト ボックス 588"/>
        <xdr:cNvSpPr txBox="1"/>
      </xdr:nvSpPr>
      <xdr:spPr>
        <a:xfrm>
          <a:off x="13436111" y="960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38261</xdr:rowOff>
    </xdr:from>
    <xdr:to>
      <xdr:col>67</xdr:col>
      <xdr:colOff>101600</xdr:colOff>
      <xdr:row>57</xdr:row>
      <xdr:rowOff>139861</xdr:rowOff>
    </xdr:to>
    <xdr:sp macro="" textlink="">
      <xdr:nvSpPr>
        <xdr:cNvPr id="590" name="フローチャート: 判断 589"/>
        <xdr:cNvSpPr/>
      </xdr:nvSpPr>
      <xdr:spPr>
        <a:xfrm>
          <a:off x="127635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130988</xdr:rowOff>
    </xdr:from>
    <xdr:ext cx="534377" cy="259045"/>
    <xdr:sp macro="" textlink="">
      <xdr:nvSpPr>
        <xdr:cNvPr id="591" name="テキスト ボックス 590"/>
        <xdr:cNvSpPr txBox="1"/>
      </xdr:nvSpPr>
      <xdr:spPr>
        <a:xfrm>
          <a:off x="12547111" y="990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151704</xdr:rowOff>
    </xdr:from>
    <xdr:to>
      <xdr:col>85</xdr:col>
      <xdr:colOff>177800</xdr:colOff>
      <xdr:row>56</xdr:row>
      <xdr:rowOff>81854</xdr:rowOff>
    </xdr:to>
    <xdr:sp macro="" textlink="">
      <xdr:nvSpPr>
        <xdr:cNvPr id="597" name="楕円 596"/>
        <xdr:cNvSpPr/>
      </xdr:nvSpPr>
      <xdr:spPr>
        <a:xfrm>
          <a:off x="16268700" y="958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3131</xdr:rowOff>
    </xdr:from>
    <xdr:ext cx="599010" cy="259045"/>
    <xdr:sp macro="" textlink="">
      <xdr:nvSpPr>
        <xdr:cNvPr id="598" name="教育費該当値テキスト"/>
        <xdr:cNvSpPr txBox="1"/>
      </xdr:nvSpPr>
      <xdr:spPr>
        <a:xfrm>
          <a:off x="16370300" y="943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70932</xdr:rowOff>
    </xdr:from>
    <xdr:to>
      <xdr:col>81</xdr:col>
      <xdr:colOff>101600</xdr:colOff>
      <xdr:row>58</xdr:row>
      <xdr:rowOff>1082</xdr:rowOff>
    </xdr:to>
    <xdr:sp macro="" textlink="">
      <xdr:nvSpPr>
        <xdr:cNvPr id="599" name="楕円 598"/>
        <xdr:cNvSpPr/>
      </xdr:nvSpPr>
      <xdr:spPr>
        <a:xfrm>
          <a:off x="15430500" y="98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163659</xdr:rowOff>
    </xdr:from>
    <xdr:ext cx="534377" cy="259045"/>
    <xdr:sp macro="" textlink="">
      <xdr:nvSpPr>
        <xdr:cNvPr id="600" name="テキスト ボックス 599"/>
        <xdr:cNvSpPr txBox="1"/>
      </xdr:nvSpPr>
      <xdr:spPr>
        <a:xfrm>
          <a:off x="15214111" y="993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35499</xdr:rowOff>
    </xdr:from>
    <xdr:to>
      <xdr:col>76</xdr:col>
      <xdr:colOff>165100</xdr:colOff>
      <xdr:row>57</xdr:row>
      <xdr:rowOff>137099</xdr:rowOff>
    </xdr:to>
    <xdr:sp macro="" textlink="">
      <xdr:nvSpPr>
        <xdr:cNvPr id="601" name="楕円 600"/>
        <xdr:cNvSpPr/>
      </xdr:nvSpPr>
      <xdr:spPr>
        <a:xfrm>
          <a:off x="14541500" y="98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153626</xdr:rowOff>
    </xdr:from>
    <xdr:ext cx="534377" cy="259045"/>
    <xdr:sp macro="" textlink="">
      <xdr:nvSpPr>
        <xdr:cNvPr id="602" name="テキスト ボックス 601"/>
        <xdr:cNvSpPr txBox="1"/>
      </xdr:nvSpPr>
      <xdr:spPr>
        <a:xfrm>
          <a:off x="14325111" y="958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94169</xdr:rowOff>
    </xdr:from>
    <xdr:to>
      <xdr:col>72</xdr:col>
      <xdr:colOff>38100</xdr:colOff>
      <xdr:row>58</xdr:row>
      <xdr:rowOff>24319</xdr:rowOff>
    </xdr:to>
    <xdr:sp macro="" textlink="">
      <xdr:nvSpPr>
        <xdr:cNvPr id="603" name="楕円 602"/>
        <xdr:cNvSpPr/>
      </xdr:nvSpPr>
      <xdr:spPr>
        <a:xfrm>
          <a:off x="13652500" y="986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15446</xdr:rowOff>
    </xdr:from>
    <xdr:ext cx="534377" cy="259045"/>
    <xdr:sp macro="" textlink="">
      <xdr:nvSpPr>
        <xdr:cNvPr id="604" name="テキスト ボックス 603"/>
        <xdr:cNvSpPr txBox="1"/>
      </xdr:nvSpPr>
      <xdr:spPr>
        <a:xfrm>
          <a:off x="13436111" y="99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24781</xdr:rowOff>
    </xdr:from>
    <xdr:to>
      <xdr:col>67</xdr:col>
      <xdr:colOff>101600</xdr:colOff>
      <xdr:row>56</xdr:row>
      <xdr:rowOff>126381</xdr:rowOff>
    </xdr:to>
    <xdr:sp macro="" textlink="">
      <xdr:nvSpPr>
        <xdr:cNvPr id="605" name="楕円 604"/>
        <xdr:cNvSpPr/>
      </xdr:nvSpPr>
      <xdr:spPr>
        <a:xfrm>
          <a:off x="12763500" y="962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142908</xdr:rowOff>
    </xdr:from>
    <xdr:ext cx="599010" cy="259045"/>
    <xdr:sp macro="" textlink="">
      <xdr:nvSpPr>
        <xdr:cNvPr id="606" name="テキスト ボックス 605"/>
        <xdr:cNvSpPr txBox="1"/>
      </xdr:nvSpPr>
      <xdr:spPr>
        <a:xfrm>
          <a:off x="12514795" y="940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20686</xdr:rowOff>
    </xdr:from>
    <xdr:to>
      <xdr:col>85</xdr:col>
      <xdr:colOff>127000</xdr:colOff>
      <xdr:row>79</xdr:row>
      <xdr:rowOff>39204</xdr:rowOff>
    </xdr:to>
    <xdr:cxnSp macro="">
      <xdr:nvCxnSpPr>
        <xdr:cNvPr id="635" name="直線コネクタ 634"/>
        <xdr:cNvCxnSpPr/>
      </xdr:nvCxnSpPr>
      <xdr:spPr>
        <a:xfrm flipV="1">
          <a:off x="15481300" y="13565236"/>
          <a:ext cx="838200" cy="1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6" name="災害復旧費平均値テキスト"/>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20112</xdr:rowOff>
    </xdr:from>
    <xdr:to>
      <xdr:col>81</xdr:col>
      <xdr:colOff>50800</xdr:colOff>
      <xdr:row>79</xdr:row>
      <xdr:rowOff>39204</xdr:rowOff>
    </xdr:to>
    <xdr:cxnSp macro="">
      <xdr:nvCxnSpPr>
        <xdr:cNvPr id="638" name="直線コネクタ 637"/>
        <xdr:cNvCxnSpPr/>
      </xdr:nvCxnSpPr>
      <xdr:spPr>
        <a:xfrm>
          <a:off x="14592300" y="13564662"/>
          <a:ext cx="889000" cy="1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148410</xdr:rowOff>
    </xdr:from>
    <xdr:to>
      <xdr:col>81</xdr:col>
      <xdr:colOff>101600</xdr:colOff>
      <xdr:row>79</xdr:row>
      <xdr:rowOff>78560</xdr:rowOff>
    </xdr:to>
    <xdr:sp macro="" textlink="">
      <xdr:nvSpPr>
        <xdr:cNvPr id="639" name="フローチャート: 判断 638"/>
        <xdr:cNvSpPr/>
      </xdr:nvSpPr>
      <xdr:spPr>
        <a:xfrm>
          <a:off x="15430500" y="135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95087</xdr:rowOff>
    </xdr:from>
    <xdr:ext cx="469744" cy="259045"/>
    <xdr:sp macro="" textlink="">
      <xdr:nvSpPr>
        <xdr:cNvPr id="640" name="テキスト ボックス 639"/>
        <xdr:cNvSpPr txBox="1"/>
      </xdr:nvSpPr>
      <xdr:spPr>
        <a:xfrm>
          <a:off x="15246428" y="1329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20112</xdr:rowOff>
    </xdr:from>
    <xdr:to>
      <xdr:col>76</xdr:col>
      <xdr:colOff>114300</xdr:colOff>
      <xdr:row>79</xdr:row>
      <xdr:rowOff>31910</xdr:rowOff>
    </xdr:to>
    <xdr:cxnSp macro="">
      <xdr:nvCxnSpPr>
        <xdr:cNvPr id="641" name="直線コネクタ 640"/>
        <xdr:cNvCxnSpPr/>
      </xdr:nvCxnSpPr>
      <xdr:spPr>
        <a:xfrm flipV="1">
          <a:off x="13703300" y="13564662"/>
          <a:ext cx="889000" cy="1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146563</xdr:rowOff>
    </xdr:from>
    <xdr:to>
      <xdr:col>76</xdr:col>
      <xdr:colOff>165100</xdr:colOff>
      <xdr:row>79</xdr:row>
      <xdr:rowOff>76713</xdr:rowOff>
    </xdr:to>
    <xdr:sp macro="" textlink="">
      <xdr:nvSpPr>
        <xdr:cNvPr id="642" name="フローチャート: 判断 641"/>
        <xdr:cNvSpPr/>
      </xdr:nvSpPr>
      <xdr:spPr>
        <a:xfrm>
          <a:off x="14541500" y="135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67840</xdr:rowOff>
    </xdr:from>
    <xdr:ext cx="469744" cy="259045"/>
    <xdr:sp macro="" textlink="">
      <xdr:nvSpPr>
        <xdr:cNvPr id="643" name="テキスト ボックス 642"/>
        <xdr:cNvSpPr txBox="1"/>
      </xdr:nvSpPr>
      <xdr:spPr>
        <a:xfrm>
          <a:off x="14357428" y="1361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31910</xdr:rowOff>
    </xdr:from>
    <xdr:to>
      <xdr:col>71</xdr:col>
      <xdr:colOff>177800</xdr:colOff>
      <xdr:row>79</xdr:row>
      <xdr:rowOff>42534</xdr:rowOff>
    </xdr:to>
    <xdr:cxnSp macro="">
      <xdr:nvCxnSpPr>
        <xdr:cNvPr id="644" name="直線コネクタ 643"/>
        <xdr:cNvCxnSpPr/>
      </xdr:nvCxnSpPr>
      <xdr:spPr>
        <a:xfrm flipV="1">
          <a:off x="12814300" y="13576460"/>
          <a:ext cx="889000" cy="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146551</xdr:rowOff>
    </xdr:from>
    <xdr:to>
      <xdr:col>72</xdr:col>
      <xdr:colOff>38100</xdr:colOff>
      <xdr:row>79</xdr:row>
      <xdr:rowOff>76701</xdr:rowOff>
    </xdr:to>
    <xdr:sp macro="" textlink="">
      <xdr:nvSpPr>
        <xdr:cNvPr id="645" name="フローチャート: 判断 644"/>
        <xdr:cNvSpPr/>
      </xdr:nvSpPr>
      <xdr:spPr>
        <a:xfrm>
          <a:off x="136525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93228</xdr:rowOff>
    </xdr:from>
    <xdr:ext cx="469744" cy="259045"/>
    <xdr:sp macro="" textlink="">
      <xdr:nvSpPr>
        <xdr:cNvPr id="646" name="テキスト ボックス 645"/>
        <xdr:cNvSpPr txBox="1"/>
      </xdr:nvSpPr>
      <xdr:spPr>
        <a:xfrm>
          <a:off x="13468428" y="1329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147557</xdr:rowOff>
    </xdr:from>
    <xdr:to>
      <xdr:col>67</xdr:col>
      <xdr:colOff>101600</xdr:colOff>
      <xdr:row>79</xdr:row>
      <xdr:rowOff>77707</xdr:rowOff>
    </xdr:to>
    <xdr:sp macro="" textlink="">
      <xdr:nvSpPr>
        <xdr:cNvPr id="647" name="フローチャート: 判断 646"/>
        <xdr:cNvSpPr/>
      </xdr:nvSpPr>
      <xdr:spPr>
        <a:xfrm>
          <a:off x="12763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94234</xdr:rowOff>
    </xdr:from>
    <xdr:ext cx="469744" cy="259045"/>
    <xdr:sp macro="" textlink="">
      <xdr:nvSpPr>
        <xdr:cNvPr id="648" name="テキスト ボックス 647"/>
        <xdr:cNvSpPr txBox="1"/>
      </xdr:nvSpPr>
      <xdr:spPr>
        <a:xfrm>
          <a:off x="12579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141336</xdr:rowOff>
    </xdr:from>
    <xdr:to>
      <xdr:col>85</xdr:col>
      <xdr:colOff>177800</xdr:colOff>
      <xdr:row>79</xdr:row>
      <xdr:rowOff>71486</xdr:rowOff>
    </xdr:to>
    <xdr:sp macro="" textlink="">
      <xdr:nvSpPr>
        <xdr:cNvPr id="654" name="楕円 653"/>
        <xdr:cNvSpPr/>
      </xdr:nvSpPr>
      <xdr:spPr>
        <a:xfrm>
          <a:off x="16268700" y="1351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83158</xdr:rowOff>
    </xdr:from>
    <xdr:ext cx="534377" cy="259045"/>
    <xdr:sp macro="" textlink="">
      <xdr:nvSpPr>
        <xdr:cNvPr id="655" name="災害復旧費該当値テキスト"/>
        <xdr:cNvSpPr txBox="1"/>
      </xdr:nvSpPr>
      <xdr:spPr>
        <a:xfrm>
          <a:off x="16370300" y="1345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159854</xdr:rowOff>
    </xdr:from>
    <xdr:to>
      <xdr:col>81</xdr:col>
      <xdr:colOff>101600</xdr:colOff>
      <xdr:row>79</xdr:row>
      <xdr:rowOff>90004</xdr:rowOff>
    </xdr:to>
    <xdr:sp macro="" textlink="">
      <xdr:nvSpPr>
        <xdr:cNvPr id="656" name="楕円 655"/>
        <xdr:cNvSpPr/>
      </xdr:nvSpPr>
      <xdr:spPr>
        <a:xfrm>
          <a:off x="15430500" y="135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81131</xdr:rowOff>
    </xdr:from>
    <xdr:ext cx="469744" cy="259045"/>
    <xdr:sp macro="" textlink="">
      <xdr:nvSpPr>
        <xdr:cNvPr id="657" name="テキスト ボックス 656"/>
        <xdr:cNvSpPr txBox="1"/>
      </xdr:nvSpPr>
      <xdr:spPr>
        <a:xfrm>
          <a:off x="15246428" y="1362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140762</xdr:rowOff>
    </xdr:from>
    <xdr:to>
      <xdr:col>76</xdr:col>
      <xdr:colOff>165100</xdr:colOff>
      <xdr:row>79</xdr:row>
      <xdr:rowOff>70912</xdr:rowOff>
    </xdr:to>
    <xdr:sp macro="" textlink="">
      <xdr:nvSpPr>
        <xdr:cNvPr id="658" name="楕円 657"/>
        <xdr:cNvSpPr/>
      </xdr:nvSpPr>
      <xdr:spPr>
        <a:xfrm>
          <a:off x="14541500" y="135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87439</xdr:rowOff>
    </xdr:from>
    <xdr:ext cx="534377" cy="259045"/>
    <xdr:sp macro="" textlink="">
      <xdr:nvSpPr>
        <xdr:cNvPr id="659" name="テキスト ボックス 658"/>
        <xdr:cNvSpPr txBox="1"/>
      </xdr:nvSpPr>
      <xdr:spPr>
        <a:xfrm>
          <a:off x="14325111" y="1328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152560</xdr:rowOff>
    </xdr:from>
    <xdr:to>
      <xdr:col>72</xdr:col>
      <xdr:colOff>38100</xdr:colOff>
      <xdr:row>79</xdr:row>
      <xdr:rowOff>82710</xdr:rowOff>
    </xdr:to>
    <xdr:sp macro="" textlink="">
      <xdr:nvSpPr>
        <xdr:cNvPr id="660" name="楕円 659"/>
        <xdr:cNvSpPr/>
      </xdr:nvSpPr>
      <xdr:spPr>
        <a:xfrm>
          <a:off x="13652500" y="135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73837</xdr:rowOff>
    </xdr:from>
    <xdr:ext cx="469744" cy="259045"/>
    <xdr:sp macro="" textlink="">
      <xdr:nvSpPr>
        <xdr:cNvPr id="661" name="テキスト ボックス 660"/>
        <xdr:cNvSpPr txBox="1"/>
      </xdr:nvSpPr>
      <xdr:spPr>
        <a:xfrm>
          <a:off x="13468428" y="1361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163184</xdr:rowOff>
    </xdr:from>
    <xdr:to>
      <xdr:col>67</xdr:col>
      <xdr:colOff>101600</xdr:colOff>
      <xdr:row>79</xdr:row>
      <xdr:rowOff>93334</xdr:rowOff>
    </xdr:to>
    <xdr:sp macro="" textlink="">
      <xdr:nvSpPr>
        <xdr:cNvPr id="662" name="楕円 661"/>
        <xdr:cNvSpPr/>
      </xdr:nvSpPr>
      <xdr:spPr>
        <a:xfrm>
          <a:off x="12763500" y="135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84461</xdr:rowOff>
    </xdr:from>
    <xdr:ext cx="469744" cy="259045"/>
    <xdr:sp macro="" textlink="">
      <xdr:nvSpPr>
        <xdr:cNvPr id="663" name="テキスト ボックス 662"/>
        <xdr:cNvSpPr txBox="1"/>
      </xdr:nvSpPr>
      <xdr:spPr>
        <a:xfrm>
          <a:off x="12579428" y="1362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34725</xdr:rowOff>
    </xdr:from>
    <xdr:to>
      <xdr:col>85</xdr:col>
      <xdr:colOff>127000</xdr:colOff>
      <xdr:row>98</xdr:row>
      <xdr:rowOff>37945</xdr:rowOff>
    </xdr:to>
    <xdr:cxnSp macro="">
      <xdr:nvCxnSpPr>
        <xdr:cNvPr id="690" name="直線コネクタ 689"/>
        <xdr:cNvCxnSpPr/>
      </xdr:nvCxnSpPr>
      <xdr:spPr>
        <a:xfrm flipV="1">
          <a:off x="15481300" y="16836825"/>
          <a:ext cx="8382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1841</xdr:rowOff>
    </xdr:from>
    <xdr:ext cx="599010" cy="259045"/>
    <xdr:sp macro="" textlink="">
      <xdr:nvSpPr>
        <xdr:cNvPr id="691" name="公債費平均値テキスト"/>
        <xdr:cNvSpPr txBox="1"/>
      </xdr:nvSpPr>
      <xdr:spPr>
        <a:xfrm>
          <a:off x="16370300" y="16461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37945</xdr:rowOff>
    </xdr:from>
    <xdr:to>
      <xdr:col>81</xdr:col>
      <xdr:colOff>50800</xdr:colOff>
      <xdr:row>98</xdr:row>
      <xdr:rowOff>41847</xdr:rowOff>
    </xdr:to>
    <xdr:cxnSp macro="">
      <xdr:nvCxnSpPr>
        <xdr:cNvPr id="693" name="直線コネクタ 692"/>
        <xdr:cNvCxnSpPr/>
      </xdr:nvCxnSpPr>
      <xdr:spPr>
        <a:xfrm flipV="1">
          <a:off x="14592300" y="16840045"/>
          <a:ext cx="8890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88694</xdr:rowOff>
    </xdr:from>
    <xdr:to>
      <xdr:col>81</xdr:col>
      <xdr:colOff>101600</xdr:colOff>
      <xdr:row>98</xdr:row>
      <xdr:rowOff>18844</xdr:rowOff>
    </xdr:to>
    <xdr:sp macro="" textlink="">
      <xdr:nvSpPr>
        <xdr:cNvPr id="694" name="フローチャート: 判断 693"/>
        <xdr:cNvSpPr/>
      </xdr:nvSpPr>
      <xdr:spPr>
        <a:xfrm>
          <a:off x="15430500" y="16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35371</xdr:rowOff>
    </xdr:from>
    <xdr:ext cx="534377" cy="259045"/>
    <xdr:sp macro="" textlink="">
      <xdr:nvSpPr>
        <xdr:cNvPr id="695" name="テキスト ボックス 694"/>
        <xdr:cNvSpPr txBox="1"/>
      </xdr:nvSpPr>
      <xdr:spPr>
        <a:xfrm>
          <a:off x="15214111" y="1649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41836</xdr:rowOff>
    </xdr:from>
    <xdr:to>
      <xdr:col>76</xdr:col>
      <xdr:colOff>114300</xdr:colOff>
      <xdr:row>98</xdr:row>
      <xdr:rowOff>41847</xdr:rowOff>
    </xdr:to>
    <xdr:cxnSp macro="">
      <xdr:nvCxnSpPr>
        <xdr:cNvPr id="696" name="直線コネクタ 695"/>
        <xdr:cNvCxnSpPr/>
      </xdr:nvCxnSpPr>
      <xdr:spPr>
        <a:xfrm>
          <a:off x="13703300" y="16843936"/>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102859</xdr:rowOff>
    </xdr:from>
    <xdr:to>
      <xdr:col>76</xdr:col>
      <xdr:colOff>165100</xdr:colOff>
      <xdr:row>98</xdr:row>
      <xdr:rowOff>33009</xdr:rowOff>
    </xdr:to>
    <xdr:sp macro="" textlink="">
      <xdr:nvSpPr>
        <xdr:cNvPr id="697" name="フローチャート: 判断 696"/>
        <xdr:cNvSpPr/>
      </xdr:nvSpPr>
      <xdr:spPr>
        <a:xfrm>
          <a:off x="14541500" y="1673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49536</xdr:rowOff>
    </xdr:from>
    <xdr:ext cx="534377" cy="259045"/>
    <xdr:sp macro="" textlink="">
      <xdr:nvSpPr>
        <xdr:cNvPr id="698" name="テキスト ボックス 697"/>
        <xdr:cNvSpPr txBox="1"/>
      </xdr:nvSpPr>
      <xdr:spPr>
        <a:xfrm>
          <a:off x="14325111" y="165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41836</xdr:rowOff>
    </xdr:from>
    <xdr:to>
      <xdr:col>71</xdr:col>
      <xdr:colOff>177800</xdr:colOff>
      <xdr:row>98</xdr:row>
      <xdr:rowOff>47496</xdr:rowOff>
    </xdr:to>
    <xdr:cxnSp macro="">
      <xdr:nvCxnSpPr>
        <xdr:cNvPr id="699" name="直線コネクタ 698"/>
        <xdr:cNvCxnSpPr/>
      </xdr:nvCxnSpPr>
      <xdr:spPr>
        <a:xfrm flipV="1">
          <a:off x="12814300" y="16843936"/>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100177</xdr:rowOff>
    </xdr:from>
    <xdr:to>
      <xdr:col>72</xdr:col>
      <xdr:colOff>38100</xdr:colOff>
      <xdr:row>98</xdr:row>
      <xdr:rowOff>30327</xdr:rowOff>
    </xdr:to>
    <xdr:sp macro="" textlink="">
      <xdr:nvSpPr>
        <xdr:cNvPr id="700" name="フローチャート: 判断 699"/>
        <xdr:cNvSpPr/>
      </xdr:nvSpPr>
      <xdr:spPr>
        <a:xfrm>
          <a:off x="13652500" y="1673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46854</xdr:rowOff>
    </xdr:from>
    <xdr:ext cx="534377" cy="259045"/>
    <xdr:sp macro="" textlink="">
      <xdr:nvSpPr>
        <xdr:cNvPr id="701" name="テキスト ボックス 700"/>
        <xdr:cNvSpPr txBox="1"/>
      </xdr:nvSpPr>
      <xdr:spPr>
        <a:xfrm>
          <a:off x="13436111" y="1650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102552</xdr:rowOff>
    </xdr:from>
    <xdr:to>
      <xdr:col>67</xdr:col>
      <xdr:colOff>101600</xdr:colOff>
      <xdr:row>98</xdr:row>
      <xdr:rowOff>32702</xdr:rowOff>
    </xdr:to>
    <xdr:sp macro="" textlink="">
      <xdr:nvSpPr>
        <xdr:cNvPr id="702" name="フローチャート: 判断 701"/>
        <xdr:cNvSpPr/>
      </xdr:nvSpPr>
      <xdr:spPr>
        <a:xfrm>
          <a:off x="12763500" y="167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49229</xdr:rowOff>
    </xdr:from>
    <xdr:ext cx="534377" cy="259045"/>
    <xdr:sp macro="" textlink="">
      <xdr:nvSpPr>
        <xdr:cNvPr id="703" name="テキスト ボックス 702"/>
        <xdr:cNvSpPr txBox="1"/>
      </xdr:nvSpPr>
      <xdr:spPr>
        <a:xfrm>
          <a:off x="12547111" y="1650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155375</xdr:rowOff>
    </xdr:from>
    <xdr:to>
      <xdr:col>85</xdr:col>
      <xdr:colOff>177800</xdr:colOff>
      <xdr:row>98</xdr:row>
      <xdr:rowOff>85525</xdr:rowOff>
    </xdr:to>
    <xdr:sp macro="" textlink="">
      <xdr:nvSpPr>
        <xdr:cNvPr id="709" name="楕円 708"/>
        <xdr:cNvSpPr/>
      </xdr:nvSpPr>
      <xdr:spPr>
        <a:xfrm>
          <a:off x="16268700" y="167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70302</xdr:rowOff>
    </xdr:from>
    <xdr:ext cx="534377" cy="259045"/>
    <xdr:sp macro="" textlink="">
      <xdr:nvSpPr>
        <xdr:cNvPr id="710" name="公債費該当値テキスト"/>
        <xdr:cNvSpPr txBox="1"/>
      </xdr:nvSpPr>
      <xdr:spPr>
        <a:xfrm>
          <a:off x="16370300" y="167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158595</xdr:rowOff>
    </xdr:from>
    <xdr:to>
      <xdr:col>81</xdr:col>
      <xdr:colOff>101600</xdr:colOff>
      <xdr:row>98</xdr:row>
      <xdr:rowOff>88745</xdr:rowOff>
    </xdr:to>
    <xdr:sp macro="" textlink="">
      <xdr:nvSpPr>
        <xdr:cNvPr id="711" name="楕円 710"/>
        <xdr:cNvSpPr/>
      </xdr:nvSpPr>
      <xdr:spPr>
        <a:xfrm>
          <a:off x="15430500" y="1678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79872</xdr:rowOff>
    </xdr:from>
    <xdr:ext cx="534377" cy="259045"/>
    <xdr:sp macro="" textlink="">
      <xdr:nvSpPr>
        <xdr:cNvPr id="712" name="テキスト ボックス 711"/>
        <xdr:cNvSpPr txBox="1"/>
      </xdr:nvSpPr>
      <xdr:spPr>
        <a:xfrm>
          <a:off x="15214111" y="1688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162497</xdr:rowOff>
    </xdr:from>
    <xdr:to>
      <xdr:col>76</xdr:col>
      <xdr:colOff>165100</xdr:colOff>
      <xdr:row>98</xdr:row>
      <xdr:rowOff>92647</xdr:rowOff>
    </xdr:to>
    <xdr:sp macro="" textlink="">
      <xdr:nvSpPr>
        <xdr:cNvPr id="713" name="楕円 712"/>
        <xdr:cNvSpPr/>
      </xdr:nvSpPr>
      <xdr:spPr>
        <a:xfrm>
          <a:off x="14541500" y="167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83774</xdr:rowOff>
    </xdr:from>
    <xdr:ext cx="534377" cy="259045"/>
    <xdr:sp macro="" textlink="">
      <xdr:nvSpPr>
        <xdr:cNvPr id="714" name="テキスト ボックス 713"/>
        <xdr:cNvSpPr txBox="1"/>
      </xdr:nvSpPr>
      <xdr:spPr>
        <a:xfrm>
          <a:off x="14325111" y="1688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162486</xdr:rowOff>
    </xdr:from>
    <xdr:to>
      <xdr:col>72</xdr:col>
      <xdr:colOff>38100</xdr:colOff>
      <xdr:row>98</xdr:row>
      <xdr:rowOff>92636</xdr:rowOff>
    </xdr:to>
    <xdr:sp macro="" textlink="">
      <xdr:nvSpPr>
        <xdr:cNvPr id="715" name="楕円 714"/>
        <xdr:cNvSpPr/>
      </xdr:nvSpPr>
      <xdr:spPr>
        <a:xfrm>
          <a:off x="13652500" y="167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83763</xdr:rowOff>
    </xdr:from>
    <xdr:ext cx="534377" cy="259045"/>
    <xdr:sp macro="" textlink="">
      <xdr:nvSpPr>
        <xdr:cNvPr id="716" name="テキスト ボックス 715"/>
        <xdr:cNvSpPr txBox="1"/>
      </xdr:nvSpPr>
      <xdr:spPr>
        <a:xfrm>
          <a:off x="13436111" y="1688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168146</xdr:rowOff>
    </xdr:from>
    <xdr:to>
      <xdr:col>67</xdr:col>
      <xdr:colOff>101600</xdr:colOff>
      <xdr:row>98</xdr:row>
      <xdr:rowOff>98296</xdr:rowOff>
    </xdr:to>
    <xdr:sp macro="" textlink="">
      <xdr:nvSpPr>
        <xdr:cNvPr id="717" name="楕円 716"/>
        <xdr:cNvSpPr/>
      </xdr:nvSpPr>
      <xdr:spPr>
        <a:xfrm>
          <a:off x="12763500" y="1679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89423</xdr:rowOff>
    </xdr:from>
    <xdr:ext cx="534377" cy="259045"/>
    <xdr:sp macro="" textlink="">
      <xdr:nvSpPr>
        <xdr:cNvPr id="718" name="テキスト ボックス 717"/>
        <xdr:cNvSpPr txBox="1"/>
      </xdr:nvSpPr>
      <xdr:spPr>
        <a:xfrm>
          <a:off x="12547111" y="1689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78979</xdr:rowOff>
    </xdr:from>
    <xdr:to>
      <xdr:col>112</xdr:col>
      <xdr:colOff>38100</xdr:colOff>
      <xdr:row>39</xdr:row>
      <xdr:rowOff>9129</xdr:rowOff>
    </xdr:to>
    <xdr:sp macro="" textlink="">
      <xdr:nvSpPr>
        <xdr:cNvPr id="749" name="フローチャート: 判断 748"/>
        <xdr:cNvSpPr/>
      </xdr:nvSpPr>
      <xdr:spPr>
        <a:xfrm>
          <a:off x="21272500" y="659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25656</xdr:rowOff>
    </xdr:from>
    <xdr:ext cx="378565" cy="259045"/>
    <xdr:sp macro="" textlink="">
      <xdr:nvSpPr>
        <xdr:cNvPr id="750" name="テキスト ボックス 749"/>
        <xdr:cNvSpPr txBox="1"/>
      </xdr:nvSpPr>
      <xdr:spPr>
        <a:xfrm>
          <a:off x="21134017" y="6369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77836</xdr:rowOff>
    </xdr:from>
    <xdr:to>
      <xdr:col>107</xdr:col>
      <xdr:colOff>101600</xdr:colOff>
      <xdr:row>39</xdr:row>
      <xdr:rowOff>7986</xdr:rowOff>
    </xdr:to>
    <xdr:sp macro="" textlink="">
      <xdr:nvSpPr>
        <xdr:cNvPr id="752" name="フローチャート: 判断 751"/>
        <xdr:cNvSpPr/>
      </xdr:nvSpPr>
      <xdr:spPr>
        <a:xfrm>
          <a:off x="20383500" y="659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24513</xdr:rowOff>
    </xdr:from>
    <xdr:ext cx="378565" cy="259045"/>
    <xdr:sp macro="" textlink="">
      <xdr:nvSpPr>
        <xdr:cNvPr id="753" name="テキスト ボックス 752"/>
        <xdr:cNvSpPr txBox="1"/>
      </xdr:nvSpPr>
      <xdr:spPr>
        <a:xfrm>
          <a:off x="20245017" y="63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79802</xdr:rowOff>
    </xdr:from>
    <xdr:to>
      <xdr:col>102</xdr:col>
      <xdr:colOff>165100</xdr:colOff>
      <xdr:row>39</xdr:row>
      <xdr:rowOff>9952</xdr:rowOff>
    </xdr:to>
    <xdr:sp macro="" textlink="">
      <xdr:nvSpPr>
        <xdr:cNvPr id="755" name="フローチャート: 判断 754"/>
        <xdr:cNvSpPr/>
      </xdr:nvSpPr>
      <xdr:spPr>
        <a:xfrm>
          <a:off x="19494500" y="659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26479</xdr:rowOff>
    </xdr:from>
    <xdr:ext cx="378565" cy="259045"/>
    <xdr:sp macro="" textlink="">
      <xdr:nvSpPr>
        <xdr:cNvPr id="756" name="テキスト ボックス 755"/>
        <xdr:cNvSpPr txBox="1"/>
      </xdr:nvSpPr>
      <xdr:spPr>
        <a:xfrm>
          <a:off x="19356017" y="6370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81585</xdr:rowOff>
    </xdr:from>
    <xdr:to>
      <xdr:col>98</xdr:col>
      <xdr:colOff>38100</xdr:colOff>
      <xdr:row>39</xdr:row>
      <xdr:rowOff>11735</xdr:rowOff>
    </xdr:to>
    <xdr:sp macro="" textlink="">
      <xdr:nvSpPr>
        <xdr:cNvPr id="757" name="フローチャート: 判断 756"/>
        <xdr:cNvSpPr/>
      </xdr:nvSpPr>
      <xdr:spPr>
        <a:xfrm>
          <a:off x="18605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28262</xdr:rowOff>
    </xdr:from>
    <xdr:ext cx="378565" cy="259045"/>
    <xdr:sp macro="" textlink="">
      <xdr:nvSpPr>
        <xdr:cNvPr id="758" name="テキスト ボックス 757"/>
        <xdr:cNvSpPr txBox="1"/>
      </xdr:nvSpPr>
      <xdr:spPr>
        <a:xfrm>
          <a:off x="18467017" y="6371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教育費は令和元年度に比べて大きく増額している。給食センター建設事業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歳出が大幅に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が増額の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民生費も令和元年度に比べて大きく増えており、新型コロナウイルス感染症対応事業の実施に伴い、交付金関係の事業支出が増えたことが要因となっている。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標準財政規模比において、実質収支額は前年度に比べ</a:t>
          </a:r>
          <a:r>
            <a:rPr kumimoji="1" lang="en-US" altLang="ja-JP" sz="1300">
              <a:latin typeface="ＭＳ ゴシック" pitchFamily="49" charset="-128"/>
              <a:ea typeface="ＭＳ ゴシック" pitchFamily="49" charset="-128"/>
            </a:rPr>
            <a:t>6.51</a:t>
          </a:r>
          <a:r>
            <a:rPr kumimoji="1" lang="ja-JP" altLang="en-US" sz="1300">
              <a:latin typeface="ＭＳ ゴシック" pitchFamily="49" charset="-128"/>
              <a:ea typeface="ＭＳ ゴシック" pitchFamily="49" charset="-128"/>
            </a:rPr>
            <a:t>％増えており、主な要因として繰越金における歳入振替額が増えたこと、翌年度への繰越財源が前年度に比べて減ったことから実質単年度収支額が</a:t>
          </a:r>
          <a:r>
            <a:rPr kumimoji="1" lang="en-US" altLang="ja-JP" sz="1300">
              <a:latin typeface="ＭＳ ゴシック" pitchFamily="49" charset="-128"/>
              <a:ea typeface="ＭＳ ゴシック" pitchFamily="49" charset="-128"/>
            </a:rPr>
            <a:t>17.36</a:t>
          </a:r>
          <a:r>
            <a:rPr kumimoji="1" lang="ja-JP" altLang="en-US" sz="1300">
              <a:latin typeface="ＭＳ ゴシック" pitchFamily="49" charset="-128"/>
              <a:ea typeface="ＭＳ ゴシック" pitchFamily="49" charset="-128"/>
            </a:rPr>
            <a:t>％増えたことが考えらえれる。</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全会計において黒字を示しているが、一般会計からの操出金を除くと赤字額を示す会計があり、その会計においては自立した運営ができるような対策を講じる必要がある。</a:t>
          </a: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50" zoomScaleNormal="50" workbookViewId="0">
      <selection activeCell="L6" sqref="L6:V8"/>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4636246</v>
      </c>
      <c r="BO4" s="433"/>
      <c r="BP4" s="433"/>
      <c r="BQ4" s="433"/>
      <c r="BR4" s="433"/>
      <c r="BS4" s="433"/>
      <c r="BT4" s="433"/>
      <c r="BU4" s="434"/>
      <c r="BV4" s="432">
        <v>3070579</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12.9</v>
      </c>
      <c r="CU4" s="439"/>
      <c r="CV4" s="439"/>
      <c r="CW4" s="439"/>
      <c r="CX4" s="439"/>
      <c r="CY4" s="439"/>
      <c r="CZ4" s="439"/>
      <c r="DA4" s="440"/>
      <c r="DB4" s="438">
        <v>6.4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4363910</v>
      </c>
      <c r="BO5" s="470"/>
      <c r="BP5" s="470"/>
      <c r="BQ5" s="470"/>
      <c r="BR5" s="470"/>
      <c r="BS5" s="470"/>
      <c r="BT5" s="470"/>
      <c r="BU5" s="471"/>
      <c r="BV5" s="469">
        <v>2755409</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87.1</v>
      </c>
      <c r="CU5" s="467"/>
      <c r="CV5" s="467"/>
      <c r="CW5" s="467"/>
      <c r="CX5" s="467"/>
      <c r="CY5" s="467"/>
      <c r="CZ5" s="467"/>
      <c r="DA5" s="468"/>
      <c r="DB5" s="466">
        <v>88.5</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272336</v>
      </c>
      <c r="BO6" s="470"/>
      <c r="BP6" s="470"/>
      <c r="BQ6" s="470"/>
      <c r="BR6" s="470"/>
      <c r="BS6" s="470"/>
      <c r="BT6" s="470"/>
      <c r="BU6" s="471"/>
      <c r="BV6" s="469">
        <v>315170</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90</v>
      </c>
      <c r="CU6" s="507"/>
      <c r="CV6" s="507"/>
      <c r="CW6" s="507"/>
      <c r="CX6" s="507"/>
      <c r="CY6" s="507"/>
      <c r="CZ6" s="507"/>
      <c r="DA6" s="508"/>
      <c r="DB6" s="506">
        <v>91.5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93</v>
      </c>
      <c r="AV7" s="502"/>
      <c r="AW7" s="502"/>
      <c r="AX7" s="502"/>
      <c r="AY7" s="503" t="s">
        <v>104</v>
      </c>
      <c r="AZ7" s="504"/>
      <c r="BA7" s="504"/>
      <c r="BB7" s="504"/>
      <c r="BC7" s="504"/>
      <c r="BD7" s="504"/>
      <c r="BE7" s="504"/>
      <c r="BF7" s="504"/>
      <c r="BG7" s="504"/>
      <c r="BH7" s="504"/>
      <c r="BI7" s="504"/>
      <c r="BJ7" s="504"/>
      <c r="BK7" s="504"/>
      <c r="BL7" s="504"/>
      <c r="BM7" s="505"/>
      <c r="BN7" s="469">
        <v>13516</v>
      </c>
      <c r="BO7" s="470"/>
      <c r="BP7" s="470"/>
      <c r="BQ7" s="470"/>
      <c r="BR7" s="470"/>
      <c r="BS7" s="470"/>
      <c r="BT7" s="470"/>
      <c r="BU7" s="471"/>
      <c r="BV7" s="469">
        <v>195758</v>
      </c>
      <c r="BW7" s="470"/>
      <c r="BX7" s="470"/>
      <c r="BY7" s="470"/>
      <c r="BZ7" s="470"/>
      <c r="CA7" s="470"/>
      <c r="CB7" s="470"/>
      <c r="CC7" s="471"/>
      <c r="CD7" s="472" t="s">
        <v>105</v>
      </c>
      <c r="CE7" s="473"/>
      <c r="CF7" s="473"/>
      <c r="CG7" s="473"/>
      <c r="CH7" s="473"/>
      <c r="CI7" s="473"/>
      <c r="CJ7" s="473"/>
      <c r="CK7" s="473"/>
      <c r="CL7" s="473"/>
      <c r="CM7" s="473"/>
      <c r="CN7" s="473"/>
      <c r="CO7" s="473"/>
      <c r="CP7" s="473"/>
      <c r="CQ7" s="473"/>
      <c r="CR7" s="473"/>
      <c r="CS7" s="474"/>
      <c r="CT7" s="469">
        <v>1998853</v>
      </c>
      <c r="CU7" s="470"/>
      <c r="CV7" s="470"/>
      <c r="CW7" s="470"/>
      <c r="CX7" s="470"/>
      <c r="CY7" s="470"/>
      <c r="CZ7" s="470"/>
      <c r="DA7" s="471"/>
      <c r="DB7" s="469">
        <v>1855460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106</v>
      </c>
      <c r="AN8" s="499"/>
      <c r="AO8" s="499"/>
      <c r="AP8" s="499"/>
      <c r="AQ8" s="499"/>
      <c r="AR8" s="499"/>
      <c r="AS8" s="499"/>
      <c r="AT8" s="500"/>
      <c r="AU8" s="501" t="s">
        <v>107</v>
      </c>
      <c r="AV8" s="502"/>
      <c r="AW8" s="502"/>
      <c r="AX8" s="502"/>
      <c r="AY8" s="503" t="s">
        <v>108</v>
      </c>
      <c r="AZ8" s="504"/>
      <c r="BA8" s="504"/>
      <c r="BB8" s="504"/>
      <c r="BC8" s="504"/>
      <c r="BD8" s="504"/>
      <c r="BE8" s="504"/>
      <c r="BF8" s="504"/>
      <c r="BG8" s="504"/>
      <c r="BH8" s="504"/>
      <c r="BI8" s="504"/>
      <c r="BJ8" s="504"/>
      <c r="BK8" s="504"/>
      <c r="BL8" s="504"/>
      <c r="BM8" s="505"/>
      <c r="BN8" s="469">
        <v>258820</v>
      </c>
      <c r="BO8" s="470"/>
      <c r="BP8" s="470"/>
      <c r="BQ8" s="470"/>
      <c r="BR8" s="470"/>
      <c r="BS8" s="470"/>
      <c r="BT8" s="470"/>
      <c r="BU8" s="471"/>
      <c r="BV8" s="469">
        <v>119412</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0.33</v>
      </c>
      <c r="CU8" s="510"/>
      <c r="CV8" s="510"/>
      <c r="CW8" s="510"/>
      <c r="CX8" s="510"/>
      <c r="CY8" s="510"/>
      <c r="CZ8" s="510"/>
      <c r="DA8" s="511"/>
      <c r="DB8" s="509">
        <v>0.33</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4885</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93</v>
      </c>
      <c r="AV9" s="502"/>
      <c r="AW9" s="502"/>
      <c r="AX9" s="502"/>
      <c r="AY9" s="503" t="s">
        <v>114</v>
      </c>
      <c r="AZ9" s="504"/>
      <c r="BA9" s="504"/>
      <c r="BB9" s="504"/>
      <c r="BC9" s="504"/>
      <c r="BD9" s="504"/>
      <c r="BE9" s="504"/>
      <c r="BF9" s="504"/>
      <c r="BG9" s="504"/>
      <c r="BH9" s="504"/>
      <c r="BI9" s="504"/>
      <c r="BJ9" s="504"/>
      <c r="BK9" s="504"/>
      <c r="BL9" s="504"/>
      <c r="BM9" s="505"/>
      <c r="BN9" s="469">
        <v>139408</v>
      </c>
      <c r="BO9" s="470"/>
      <c r="BP9" s="470"/>
      <c r="BQ9" s="470"/>
      <c r="BR9" s="470"/>
      <c r="BS9" s="470"/>
      <c r="BT9" s="470"/>
      <c r="BU9" s="471"/>
      <c r="BV9" s="469">
        <v>-109755</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9.4</v>
      </c>
      <c r="CU9" s="467"/>
      <c r="CV9" s="467"/>
      <c r="CW9" s="467"/>
      <c r="CX9" s="467"/>
      <c r="CY9" s="467"/>
      <c r="CZ9" s="467"/>
      <c r="DA9" s="468"/>
      <c r="DB9" s="466">
        <v>9.4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116</v>
      </c>
      <c r="M10" s="499"/>
      <c r="N10" s="499"/>
      <c r="O10" s="499"/>
      <c r="P10" s="499"/>
      <c r="Q10" s="500"/>
      <c r="R10" s="520">
        <v>5001</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118</v>
      </c>
      <c r="AV10" s="502"/>
      <c r="AW10" s="502"/>
      <c r="AX10" s="502"/>
      <c r="AY10" s="503" t="s">
        <v>119</v>
      </c>
      <c r="AZ10" s="504"/>
      <c r="BA10" s="504"/>
      <c r="BB10" s="504"/>
      <c r="BC10" s="504"/>
      <c r="BD10" s="504"/>
      <c r="BE10" s="504"/>
      <c r="BF10" s="504"/>
      <c r="BG10" s="504"/>
      <c r="BH10" s="504"/>
      <c r="BI10" s="504"/>
      <c r="BJ10" s="504"/>
      <c r="BK10" s="504"/>
      <c r="BL10" s="504"/>
      <c r="BM10" s="505"/>
      <c r="BN10" s="469">
        <v>501</v>
      </c>
      <c r="BO10" s="470"/>
      <c r="BP10" s="470"/>
      <c r="BQ10" s="470"/>
      <c r="BR10" s="470"/>
      <c r="BS10" s="470"/>
      <c r="BT10" s="470"/>
      <c r="BU10" s="471"/>
      <c r="BV10" s="469">
        <v>1400</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93</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126</v>
      </c>
      <c r="DC11" s="510"/>
      <c r="DD11" s="510"/>
      <c r="DE11" s="510"/>
      <c r="DF11" s="510"/>
      <c r="DG11" s="510"/>
      <c r="DH11" s="510"/>
      <c r="DI11" s="511"/>
      <c r="DJ11" s="186"/>
      <c r="DK11" s="186"/>
      <c r="DL11" s="186"/>
      <c r="DM11" s="186"/>
      <c r="DN11" s="186"/>
      <c r="DO11" s="186"/>
    </row>
    <row r="12" spans="1:119" ht="18.75" customHeight="1" x14ac:dyDescent="0.15">
      <c r="A12" s="187"/>
      <c r="B12" s="529" t="s">
        <v>127</v>
      </c>
      <c r="C12" s="530"/>
      <c r="D12" s="530"/>
      <c r="E12" s="530"/>
      <c r="F12" s="530"/>
      <c r="G12" s="530"/>
      <c r="H12" s="530"/>
      <c r="I12" s="530"/>
      <c r="J12" s="530"/>
      <c r="K12" s="531"/>
      <c r="L12" s="538" t="s">
        <v>128</v>
      </c>
      <c r="M12" s="539"/>
      <c r="N12" s="539"/>
      <c r="O12" s="539"/>
      <c r="P12" s="539"/>
      <c r="Q12" s="540"/>
      <c r="R12" s="541">
        <v>4990</v>
      </c>
      <c r="S12" s="542"/>
      <c r="T12" s="542"/>
      <c r="U12" s="542"/>
      <c r="V12" s="543"/>
      <c r="W12" s="544" t="s">
        <v>1</v>
      </c>
      <c r="X12" s="502"/>
      <c r="Y12" s="502"/>
      <c r="Z12" s="502"/>
      <c r="AA12" s="502"/>
      <c r="AB12" s="545"/>
      <c r="AC12" s="546" t="s">
        <v>129</v>
      </c>
      <c r="AD12" s="547"/>
      <c r="AE12" s="547"/>
      <c r="AF12" s="547"/>
      <c r="AG12" s="548"/>
      <c r="AH12" s="546" t="s">
        <v>130</v>
      </c>
      <c r="AI12" s="547"/>
      <c r="AJ12" s="547"/>
      <c r="AK12" s="547"/>
      <c r="AL12" s="549"/>
      <c r="AM12" s="498" t="s">
        <v>131</v>
      </c>
      <c r="AN12" s="499"/>
      <c r="AO12" s="499"/>
      <c r="AP12" s="499"/>
      <c r="AQ12" s="499"/>
      <c r="AR12" s="499"/>
      <c r="AS12" s="499"/>
      <c r="AT12" s="500"/>
      <c r="AU12" s="501" t="s">
        <v>93</v>
      </c>
      <c r="AV12" s="502"/>
      <c r="AW12" s="502"/>
      <c r="AX12" s="502"/>
      <c r="AY12" s="503" t="s">
        <v>132</v>
      </c>
      <c r="AZ12" s="504"/>
      <c r="BA12" s="504"/>
      <c r="BB12" s="504"/>
      <c r="BC12" s="504"/>
      <c r="BD12" s="504"/>
      <c r="BE12" s="504"/>
      <c r="BF12" s="504"/>
      <c r="BG12" s="504"/>
      <c r="BH12" s="504"/>
      <c r="BI12" s="504"/>
      <c r="BJ12" s="504"/>
      <c r="BK12" s="504"/>
      <c r="BL12" s="504"/>
      <c r="BM12" s="505"/>
      <c r="BN12" s="469">
        <v>92431</v>
      </c>
      <c r="BO12" s="470"/>
      <c r="BP12" s="470"/>
      <c r="BQ12" s="470"/>
      <c r="BR12" s="470"/>
      <c r="BS12" s="470"/>
      <c r="BT12" s="470"/>
      <c r="BU12" s="471"/>
      <c r="BV12" s="469">
        <v>169529</v>
      </c>
      <c r="BW12" s="470"/>
      <c r="BX12" s="470"/>
      <c r="BY12" s="470"/>
      <c r="BZ12" s="470"/>
      <c r="CA12" s="470"/>
      <c r="CB12" s="470"/>
      <c r="CC12" s="471"/>
      <c r="CD12" s="472" t="s">
        <v>133</v>
      </c>
      <c r="CE12" s="473"/>
      <c r="CF12" s="473"/>
      <c r="CG12" s="473"/>
      <c r="CH12" s="473"/>
      <c r="CI12" s="473"/>
      <c r="CJ12" s="473"/>
      <c r="CK12" s="473"/>
      <c r="CL12" s="473"/>
      <c r="CM12" s="473"/>
      <c r="CN12" s="473"/>
      <c r="CO12" s="473"/>
      <c r="CP12" s="473"/>
      <c r="CQ12" s="473"/>
      <c r="CR12" s="473"/>
      <c r="CS12" s="474"/>
      <c r="CT12" s="509" t="s">
        <v>126</v>
      </c>
      <c r="CU12" s="510"/>
      <c r="CV12" s="510"/>
      <c r="CW12" s="510"/>
      <c r="CX12" s="510"/>
      <c r="CY12" s="510"/>
      <c r="CZ12" s="510"/>
      <c r="DA12" s="511"/>
      <c r="DB12" s="509" t="s">
        <v>134</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135</v>
      </c>
      <c r="N13" s="561"/>
      <c r="O13" s="561"/>
      <c r="P13" s="561"/>
      <c r="Q13" s="562"/>
      <c r="R13" s="553">
        <v>4955</v>
      </c>
      <c r="S13" s="554"/>
      <c r="T13" s="554"/>
      <c r="U13" s="554"/>
      <c r="V13" s="555"/>
      <c r="W13" s="485" t="s">
        <v>136</v>
      </c>
      <c r="X13" s="486"/>
      <c r="Y13" s="486"/>
      <c r="Z13" s="486"/>
      <c r="AA13" s="486"/>
      <c r="AB13" s="476"/>
      <c r="AC13" s="520">
        <v>551</v>
      </c>
      <c r="AD13" s="521"/>
      <c r="AE13" s="521"/>
      <c r="AF13" s="521"/>
      <c r="AG13" s="563"/>
      <c r="AH13" s="520">
        <v>476</v>
      </c>
      <c r="AI13" s="521"/>
      <c r="AJ13" s="521"/>
      <c r="AK13" s="521"/>
      <c r="AL13" s="522"/>
      <c r="AM13" s="498" t="s">
        <v>137</v>
      </c>
      <c r="AN13" s="499"/>
      <c r="AO13" s="499"/>
      <c r="AP13" s="499"/>
      <c r="AQ13" s="499"/>
      <c r="AR13" s="499"/>
      <c r="AS13" s="499"/>
      <c r="AT13" s="500"/>
      <c r="AU13" s="501" t="s">
        <v>93</v>
      </c>
      <c r="AV13" s="502"/>
      <c r="AW13" s="502"/>
      <c r="AX13" s="502"/>
      <c r="AY13" s="503" t="s">
        <v>138</v>
      </c>
      <c r="AZ13" s="504"/>
      <c r="BA13" s="504"/>
      <c r="BB13" s="504"/>
      <c r="BC13" s="504"/>
      <c r="BD13" s="504"/>
      <c r="BE13" s="504"/>
      <c r="BF13" s="504"/>
      <c r="BG13" s="504"/>
      <c r="BH13" s="504"/>
      <c r="BI13" s="504"/>
      <c r="BJ13" s="504"/>
      <c r="BK13" s="504"/>
      <c r="BL13" s="504"/>
      <c r="BM13" s="505"/>
      <c r="BN13" s="469">
        <v>47478</v>
      </c>
      <c r="BO13" s="470"/>
      <c r="BP13" s="470"/>
      <c r="BQ13" s="470"/>
      <c r="BR13" s="470"/>
      <c r="BS13" s="470"/>
      <c r="BT13" s="470"/>
      <c r="BU13" s="471"/>
      <c r="BV13" s="469">
        <v>-277884</v>
      </c>
      <c r="BW13" s="470"/>
      <c r="BX13" s="470"/>
      <c r="BY13" s="470"/>
      <c r="BZ13" s="470"/>
      <c r="CA13" s="470"/>
      <c r="CB13" s="470"/>
      <c r="CC13" s="471"/>
      <c r="CD13" s="472" t="s">
        <v>139</v>
      </c>
      <c r="CE13" s="473"/>
      <c r="CF13" s="473"/>
      <c r="CG13" s="473"/>
      <c r="CH13" s="473"/>
      <c r="CI13" s="473"/>
      <c r="CJ13" s="473"/>
      <c r="CK13" s="473"/>
      <c r="CL13" s="473"/>
      <c r="CM13" s="473"/>
      <c r="CN13" s="473"/>
      <c r="CO13" s="473"/>
      <c r="CP13" s="473"/>
      <c r="CQ13" s="473"/>
      <c r="CR13" s="473"/>
      <c r="CS13" s="474"/>
      <c r="CT13" s="466">
        <v>9.1999999999999993</v>
      </c>
      <c r="CU13" s="467"/>
      <c r="CV13" s="467"/>
      <c r="CW13" s="467"/>
      <c r="CX13" s="467"/>
      <c r="CY13" s="467"/>
      <c r="CZ13" s="467"/>
      <c r="DA13" s="468"/>
      <c r="DB13" s="466">
        <v>9.1999999999999993</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140</v>
      </c>
      <c r="M14" s="551"/>
      <c r="N14" s="551"/>
      <c r="O14" s="551"/>
      <c r="P14" s="551"/>
      <c r="Q14" s="552"/>
      <c r="R14" s="553">
        <v>5077</v>
      </c>
      <c r="S14" s="554"/>
      <c r="T14" s="554"/>
      <c r="U14" s="554"/>
      <c r="V14" s="555"/>
      <c r="W14" s="459"/>
      <c r="X14" s="460"/>
      <c r="Y14" s="460"/>
      <c r="Z14" s="460"/>
      <c r="AA14" s="460"/>
      <c r="AB14" s="449"/>
      <c r="AC14" s="556">
        <v>19.100000000000001</v>
      </c>
      <c r="AD14" s="557"/>
      <c r="AE14" s="557"/>
      <c r="AF14" s="557"/>
      <c r="AG14" s="558"/>
      <c r="AH14" s="556">
        <v>18.600000000000001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141</v>
      </c>
      <c r="CE14" s="565"/>
      <c r="CF14" s="565"/>
      <c r="CG14" s="565"/>
      <c r="CH14" s="565"/>
      <c r="CI14" s="565"/>
      <c r="CJ14" s="565"/>
      <c r="CK14" s="565"/>
      <c r="CL14" s="565"/>
      <c r="CM14" s="565"/>
      <c r="CN14" s="565"/>
      <c r="CO14" s="565"/>
      <c r="CP14" s="565"/>
      <c r="CQ14" s="565"/>
      <c r="CR14" s="565"/>
      <c r="CS14" s="566"/>
      <c r="CT14" s="567" t="s">
        <v>126</v>
      </c>
      <c r="CU14" s="568"/>
      <c r="CV14" s="568"/>
      <c r="CW14" s="568"/>
      <c r="CX14" s="568"/>
      <c r="CY14" s="568"/>
      <c r="CZ14" s="568"/>
      <c r="DA14" s="569"/>
      <c r="DB14" s="567" t="s">
        <v>126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135</v>
      </c>
      <c r="N15" s="561"/>
      <c r="O15" s="561"/>
      <c r="P15" s="561"/>
      <c r="Q15" s="562"/>
      <c r="R15" s="553">
        <v>5042</v>
      </c>
      <c r="S15" s="554"/>
      <c r="T15" s="554"/>
      <c r="U15" s="554"/>
      <c r="V15" s="555"/>
      <c r="W15" s="485" t="s">
        <v>142</v>
      </c>
      <c r="X15" s="486"/>
      <c r="Y15" s="486"/>
      <c r="Z15" s="486"/>
      <c r="AA15" s="486"/>
      <c r="AB15" s="476"/>
      <c r="AC15" s="520">
        <v>1090</v>
      </c>
      <c r="AD15" s="521"/>
      <c r="AE15" s="521"/>
      <c r="AF15" s="521"/>
      <c r="AG15" s="563"/>
      <c r="AH15" s="520">
        <v>975</v>
      </c>
      <c r="AI15" s="521"/>
      <c r="AJ15" s="521"/>
      <c r="AK15" s="521"/>
      <c r="AL15" s="522"/>
      <c r="AM15" s="498"/>
      <c r="AN15" s="499"/>
      <c r="AO15" s="499"/>
      <c r="AP15" s="499"/>
      <c r="AQ15" s="499"/>
      <c r="AR15" s="499"/>
      <c r="AS15" s="499"/>
      <c r="AT15" s="500"/>
      <c r="AU15" s="501"/>
      <c r="AV15" s="502"/>
      <c r="AW15" s="502"/>
      <c r="AX15" s="502"/>
      <c r="AY15" s="429" t="s">
        <v>143</v>
      </c>
      <c r="AZ15" s="430"/>
      <c r="BA15" s="430"/>
      <c r="BB15" s="430"/>
      <c r="BC15" s="430"/>
      <c r="BD15" s="430"/>
      <c r="BE15" s="430"/>
      <c r="BF15" s="430"/>
      <c r="BG15" s="430"/>
      <c r="BH15" s="430"/>
      <c r="BI15" s="430"/>
      <c r="BJ15" s="430"/>
      <c r="BK15" s="430"/>
      <c r="BL15" s="430"/>
      <c r="BM15" s="431"/>
      <c r="BN15" s="432">
        <v>573312</v>
      </c>
      <c r="BO15" s="433"/>
      <c r="BP15" s="433"/>
      <c r="BQ15" s="433"/>
      <c r="BR15" s="433"/>
      <c r="BS15" s="433"/>
      <c r="BT15" s="433"/>
      <c r="BU15" s="434"/>
      <c r="BV15" s="432">
        <v>542010</v>
      </c>
      <c r="BW15" s="433"/>
      <c r="BX15" s="433"/>
      <c r="BY15" s="433"/>
      <c r="BZ15" s="433"/>
      <c r="CA15" s="433"/>
      <c r="CB15" s="433"/>
      <c r="CC15" s="434"/>
      <c r="CD15" s="570" t="s">
        <v>144</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145</v>
      </c>
      <c r="M16" s="581"/>
      <c r="N16" s="581"/>
      <c r="O16" s="581"/>
      <c r="P16" s="581"/>
      <c r="Q16" s="582"/>
      <c r="R16" s="573" t="s">
        <v>146</v>
      </c>
      <c r="S16" s="574"/>
      <c r="T16" s="574"/>
      <c r="U16" s="574"/>
      <c r="V16" s="575"/>
      <c r="W16" s="459"/>
      <c r="X16" s="460"/>
      <c r="Y16" s="460"/>
      <c r="Z16" s="460"/>
      <c r="AA16" s="460"/>
      <c r="AB16" s="449"/>
      <c r="AC16" s="556">
        <v>37.9</v>
      </c>
      <c r="AD16" s="557"/>
      <c r="AE16" s="557"/>
      <c r="AF16" s="557"/>
      <c r="AG16" s="558"/>
      <c r="AH16" s="556">
        <v>38.1</v>
      </c>
      <c r="AI16" s="557"/>
      <c r="AJ16" s="557"/>
      <c r="AK16" s="557"/>
      <c r="AL16" s="559"/>
      <c r="AM16" s="498"/>
      <c r="AN16" s="499"/>
      <c r="AO16" s="499"/>
      <c r="AP16" s="499"/>
      <c r="AQ16" s="499"/>
      <c r="AR16" s="499"/>
      <c r="AS16" s="499"/>
      <c r="AT16" s="500"/>
      <c r="AU16" s="501"/>
      <c r="AV16" s="502"/>
      <c r="AW16" s="502"/>
      <c r="AX16" s="502"/>
      <c r="AY16" s="503" t="s">
        <v>147</v>
      </c>
      <c r="AZ16" s="504"/>
      <c r="BA16" s="504"/>
      <c r="BB16" s="504"/>
      <c r="BC16" s="504"/>
      <c r="BD16" s="504"/>
      <c r="BE16" s="504"/>
      <c r="BF16" s="504"/>
      <c r="BG16" s="504"/>
      <c r="BH16" s="504"/>
      <c r="BI16" s="504"/>
      <c r="BJ16" s="504"/>
      <c r="BK16" s="504"/>
      <c r="BL16" s="504"/>
      <c r="BM16" s="505"/>
      <c r="BN16" s="469">
        <v>1794124</v>
      </c>
      <c r="BO16" s="470"/>
      <c r="BP16" s="470"/>
      <c r="BQ16" s="470"/>
      <c r="BR16" s="470"/>
      <c r="BS16" s="470"/>
      <c r="BT16" s="470"/>
      <c r="BU16" s="471"/>
      <c r="BV16" s="469">
        <v>1652903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148</v>
      </c>
      <c r="N17" s="577"/>
      <c r="O17" s="577"/>
      <c r="P17" s="577"/>
      <c r="Q17" s="578"/>
      <c r="R17" s="573" t="s">
        <v>149</v>
      </c>
      <c r="S17" s="574"/>
      <c r="T17" s="574"/>
      <c r="U17" s="574"/>
      <c r="V17" s="575"/>
      <c r="W17" s="485" t="s">
        <v>150</v>
      </c>
      <c r="X17" s="486"/>
      <c r="Y17" s="486"/>
      <c r="Z17" s="486"/>
      <c r="AA17" s="486"/>
      <c r="AB17" s="476"/>
      <c r="AC17" s="520">
        <v>1237</v>
      </c>
      <c r="AD17" s="521"/>
      <c r="AE17" s="521"/>
      <c r="AF17" s="521"/>
      <c r="AG17" s="563"/>
      <c r="AH17" s="520">
        <v>1107</v>
      </c>
      <c r="AI17" s="521"/>
      <c r="AJ17" s="521"/>
      <c r="AK17" s="521"/>
      <c r="AL17" s="522"/>
      <c r="AM17" s="498"/>
      <c r="AN17" s="499"/>
      <c r="AO17" s="499"/>
      <c r="AP17" s="499"/>
      <c r="AQ17" s="499"/>
      <c r="AR17" s="499"/>
      <c r="AS17" s="499"/>
      <c r="AT17" s="500"/>
      <c r="AU17" s="501"/>
      <c r="AV17" s="502"/>
      <c r="AW17" s="502"/>
      <c r="AX17" s="502"/>
      <c r="AY17" s="503" t="s">
        <v>151</v>
      </c>
      <c r="AZ17" s="504"/>
      <c r="BA17" s="504"/>
      <c r="BB17" s="504"/>
      <c r="BC17" s="504"/>
      <c r="BD17" s="504"/>
      <c r="BE17" s="504"/>
      <c r="BF17" s="504"/>
      <c r="BG17" s="504"/>
      <c r="BH17" s="504"/>
      <c r="BI17" s="504"/>
      <c r="BJ17" s="504"/>
      <c r="BK17" s="504"/>
      <c r="BL17" s="504"/>
      <c r="BM17" s="505"/>
      <c r="BN17" s="469">
        <v>714257</v>
      </c>
      <c r="BO17" s="470"/>
      <c r="BP17" s="470"/>
      <c r="BQ17" s="470"/>
      <c r="BR17" s="470"/>
      <c r="BS17" s="470"/>
      <c r="BT17" s="470"/>
      <c r="BU17" s="471"/>
      <c r="BV17" s="469">
        <v>684872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152</v>
      </c>
      <c r="C18" s="512"/>
      <c r="D18" s="512"/>
      <c r="E18" s="584"/>
      <c r="F18" s="584"/>
      <c r="G18" s="584"/>
      <c r="H18" s="584"/>
      <c r="I18" s="584"/>
      <c r="J18" s="584"/>
      <c r="K18" s="584"/>
      <c r="L18" s="585">
        <v>18.920000000000002</v>
      </c>
      <c r="M18" s="585"/>
      <c r="N18" s="585"/>
      <c r="O18" s="585"/>
      <c r="P18" s="585"/>
      <c r="Q18" s="585"/>
      <c r="R18" s="586"/>
      <c r="S18" s="586"/>
      <c r="T18" s="586"/>
      <c r="U18" s="586"/>
      <c r="V18" s="587"/>
      <c r="W18" s="487"/>
      <c r="X18" s="488"/>
      <c r="Y18" s="488"/>
      <c r="Z18" s="488"/>
      <c r="AA18" s="488"/>
      <c r="AB18" s="479"/>
      <c r="AC18" s="588">
        <v>43</v>
      </c>
      <c r="AD18" s="589"/>
      <c r="AE18" s="589"/>
      <c r="AF18" s="589"/>
      <c r="AG18" s="590"/>
      <c r="AH18" s="588">
        <v>43.3</v>
      </c>
      <c r="AI18" s="589"/>
      <c r="AJ18" s="589"/>
      <c r="AK18" s="589"/>
      <c r="AL18" s="591"/>
      <c r="AM18" s="498"/>
      <c r="AN18" s="499"/>
      <c r="AO18" s="499"/>
      <c r="AP18" s="499"/>
      <c r="AQ18" s="499"/>
      <c r="AR18" s="499"/>
      <c r="AS18" s="499"/>
      <c r="AT18" s="500"/>
      <c r="AU18" s="501"/>
      <c r="AV18" s="502"/>
      <c r="AW18" s="502"/>
      <c r="AX18" s="502"/>
      <c r="AY18" s="503" t="s">
        <v>153</v>
      </c>
      <c r="AZ18" s="504"/>
      <c r="BA18" s="504"/>
      <c r="BB18" s="504"/>
      <c r="BC18" s="504"/>
      <c r="BD18" s="504"/>
      <c r="BE18" s="504"/>
      <c r="BF18" s="504"/>
      <c r="BG18" s="504"/>
      <c r="BH18" s="504"/>
      <c r="BI18" s="504"/>
      <c r="BJ18" s="504"/>
      <c r="BK18" s="504"/>
      <c r="BL18" s="504"/>
      <c r="BM18" s="505"/>
      <c r="BN18" s="469">
        <v>1717174</v>
      </c>
      <c r="BO18" s="470"/>
      <c r="BP18" s="470"/>
      <c r="BQ18" s="470"/>
      <c r="BR18" s="470"/>
      <c r="BS18" s="470"/>
      <c r="BT18" s="470"/>
      <c r="BU18" s="471"/>
      <c r="BV18" s="469">
        <v>1640350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154</v>
      </c>
      <c r="C19" s="512"/>
      <c r="D19" s="512"/>
      <c r="E19" s="584"/>
      <c r="F19" s="584"/>
      <c r="G19" s="584"/>
      <c r="H19" s="584"/>
      <c r="I19" s="584"/>
      <c r="J19" s="584"/>
      <c r="K19" s="584"/>
      <c r="L19" s="592">
        <v>258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155</v>
      </c>
      <c r="AZ19" s="504"/>
      <c r="BA19" s="504"/>
      <c r="BB19" s="504"/>
      <c r="BC19" s="504"/>
      <c r="BD19" s="504"/>
      <c r="BE19" s="504"/>
      <c r="BF19" s="504"/>
      <c r="BG19" s="504"/>
      <c r="BH19" s="504"/>
      <c r="BI19" s="504"/>
      <c r="BJ19" s="504"/>
      <c r="BK19" s="504"/>
      <c r="BL19" s="504"/>
      <c r="BM19" s="505"/>
      <c r="BN19" s="469">
        <v>2435698</v>
      </c>
      <c r="BO19" s="470"/>
      <c r="BP19" s="470"/>
      <c r="BQ19" s="470"/>
      <c r="BR19" s="470"/>
      <c r="BS19" s="470"/>
      <c r="BT19" s="470"/>
      <c r="BU19" s="471"/>
      <c r="BV19" s="469">
        <v>2411347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156</v>
      </c>
      <c r="C20" s="512"/>
      <c r="D20" s="512"/>
      <c r="E20" s="584"/>
      <c r="F20" s="584"/>
      <c r="G20" s="584"/>
      <c r="H20" s="584"/>
      <c r="I20" s="584"/>
      <c r="J20" s="584"/>
      <c r="K20" s="584"/>
      <c r="L20" s="592">
        <v>1520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157</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158</v>
      </c>
      <c r="C22" s="607"/>
      <c r="D22" s="608"/>
      <c r="E22" s="481" t="s">
        <v>1</v>
      </c>
      <c r="F22" s="486"/>
      <c r="G22" s="486"/>
      <c r="H22" s="486"/>
      <c r="I22" s="486"/>
      <c r="J22" s="486"/>
      <c r="K22" s="476"/>
      <c r="L22" s="481" t="s">
        <v>159</v>
      </c>
      <c r="M22" s="486"/>
      <c r="N22" s="486"/>
      <c r="O22" s="486"/>
      <c r="P22" s="476"/>
      <c r="Q22" s="615" t="s">
        <v>160</v>
      </c>
      <c r="R22" s="616"/>
      <c r="S22" s="616"/>
      <c r="T22" s="616"/>
      <c r="U22" s="616"/>
      <c r="V22" s="617"/>
      <c r="W22" s="621" t="s">
        <v>161</v>
      </c>
      <c r="X22" s="607"/>
      <c r="Y22" s="608"/>
      <c r="Z22" s="481" t="s">
        <v>1</v>
      </c>
      <c r="AA22" s="486"/>
      <c r="AB22" s="486"/>
      <c r="AC22" s="486"/>
      <c r="AD22" s="486"/>
      <c r="AE22" s="486"/>
      <c r="AF22" s="486"/>
      <c r="AG22" s="476"/>
      <c r="AH22" s="634" t="s">
        <v>162</v>
      </c>
      <c r="AI22" s="486"/>
      <c r="AJ22" s="486"/>
      <c r="AK22" s="486"/>
      <c r="AL22" s="476"/>
      <c r="AM22" s="634" t="s">
        <v>163</v>
      </c>
      <c r="AN22" s="635"/>
      <c r="AO22" s="635"/>
      <c r="AP22" s="635"/>
      <c r="AQ22" s="635"/>
      <c r="AR22" s="636"/>
      <c r="AS22" s="615" t="s">
        <v>160</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164</v>
      </c>
      <c r="AZ23" s="430"/>
      <c r="BA23" s="430"/>
      <c r="BB23" s="430"/>
      <c r="BC23" s="430"/>
      <c r="BD23" s="430"/>
      <c r="BE23" s="430"/>
      <c r="BF23" s="430"/>
      <c r="BG23" s="430"/>
      <c r="BH23" s="430"/>
      <c r="BI23" s="430"/>
      <c r="BJ23" s="430"/>
      <c r="BK23" s="430"/>
      <c r="BL23" s="430"/>
      <c r="BM23" s="431"/>
      <c r="BN23" s="469">
        <v>2753231</v>
      </c>
      <c r="BO23" s="470"/>
      <c r="BP23" s="470"/>
      <c r="BQ23" s="470"/>
      <c r="BR23" s="470"/>
      <c r="BS23" s="470"/>
      <c r="BT23" s="470"/>
      <c r="BU23" s="471"/>
      <c r="BV23" s="469">
        <v>2305040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165</v>
      </c>
      <c r="F24" s="499"/>
      <c r="G24" s="499"/>
      <c r="H24" s="499"/>
      <c r="I24" s="499"/>
      <c r="J24" s="499"/>
      <c r="K24" s="500"/>
      <c r="L24" s="520">
        <v>1</v>
      </c>
      <c r="M24" s="521"/>
      <c r="N24" s="521"/>
      <c r="O24" s="521"/>
      <c r="P24" s="563"/>
      <c r="Q24" s="520">
        <v>7830</v>
      </c>
      <c r="R24" s="521"/>
      <c r="S24" s="521"/>
      <c r="T24" s="521"/>
      <c r="U24" s="521"/>
      <c r="V24" s="563"/>
      <c r="W24" s="622"/>
      <c r="X24" s="610"/>
      <c r="Y24" s="611"/>
      <c r="Z24" s="519" t="s">
        <v>166</v>
      </c>
      <c r="AA24" s="499"/>
      <c r="AB24" s="499"/>
      <c r="AC24" s="499"/>
      <c r="AD24" s="499"/>
      <c r="AE24" s="499"/>
      <c r="AF24" s="499"/>
      <c r="AG24" s="500"/>
      <c r="AH24" s="520">
        <v>53</v>
      </c>
      <c r="AI24" s="521"/>
      <c r="AJ24" s="521"/>
      <c r="AK24" s="521"/>
      <c r="AL24" s="563"/>
      <c r="AM24" s="520">
        <v>151845</v>
      </c>
      <c r="AN24" s="521"/>
      <c r="AO24" s="521"/>
      <c r="AP24" s="521"/>
      <c r="AQ24" s="521"/>
      <c r="AR24" s="563"/>
      <c r="AS24" s="520">
        <v>2865</v>
      </c>
      <c r="AT24" s="521"/>
      <c r="AU24" s="521"/>
      <c r="AV24" s="521"/>
      <c r="AW24" s="521"/>
      <c r="AX24" s="522"/>
      <c r="AY24" s="642" t="s">
        <v>167</v>
      </c>
      <c r="AZ24" s="643"/>
      <c r="BA24" s="643"/>
      <c r="BB24" s="643"/>
      <c r="BC24" s="643"/>
      <c r="BD24" s="643"/>
      <c r="BE24" s="643"/>
      <c r="BF24" s="643"/>
      <c r="BG24" s="643"/>
      <c r="BH24" s="643"/>
      <c r="BI24" s="643"/>
      <c r="BJ24" s="643"/>
      <c r="BK24" s="643"/>
      <c r="BL24" s="643"/>
      <c r="BM24" s="644"/>
      <c r="BN24" s="469">
        <v>2013505</v>
      </c>
      <c r="BO24" s="470"/>
      <c r="BP24" s="470"/>
      <c r="BQ24" s="470"/>
      <c r="BR24" s="470"/>
      <c r="BS24" s="470"/>
      <c r="BT24" s="470"/>
      <c r="BU24" s="471"/>
      <c r="BV24" s="469">
        <v>1801504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168</v>
      </c>
      <c r="F25" s="499"/>
      <c r="G25" s="499"/>
      <c r="H25" s="499"/>
      <c r="I25" s="499"/>
      <c r="J25" s="499"/>
      <c r="K25" s="500"/>
      <c r="L25" s="520">
        <v>1</v>
      </c>
      <c r="M25" s="521"/>
      <c r="N25" s="521"/>
      <c r="O25" s="521"/>
      <c r="P25" s="563"/>
      <c r="Q25" s="520">
        <v>5900</v>
      </c>
      <c r="R25" s="521"/>
      <c r="S25" s="521"/>
      <c r="T25" s="521"/>
      <c r="U25" s="521"/>
      <c r="V25" s="563"/>
      <c r="W25" s="622"/>
      <c r="X25" s="610"/>
      <c r="Y25" s="611"/>
      <c r="Z25" s="519" t="s">
        <v>169</v>
      </c>
      <c r="AA25" s="499"/>
      <c r="AB25" s="499"/>
      <c r="AC25" s="499"/>
      <c r="AD25" s="499"/>
      <c r="AE25" s="499"/>
      <c r="AF25" s="499"/>
      <c r="AG25" s="500"/>
      <c r="AH25" s="520" t="s">
        <v>170</v>
      </c>
      <c r="AI25" s="521"/>
      <c r="AJ25" s="521"/>
      <c r="AK25" s="521"/>
      <c r="AL25" s="563"/>
      <c r="AM25" s="520" t="s">
        <v>126</v>
      </c>
      <c r="AN25" s="521"/>
      <c r="AO25" s="521"/>
      <c r="AP25" s="521"/>
      <c r="AQ25" s="521"/>
      <c r="AR25" s="563"/>
      <c r="AS25" s="520" t="s">
        <v>170</v>
      </c>
      <c r="AT25" s="521"/>
      <c r="AU25" s="521"/>
      <c r="AV25" s="521"/>
      <c r="AW25" s="521"/>
      <c r="AX25" s="522"/>
      <c r="AY25" s="429" t="s">
        <v>171</v>
      </c>
      <c r="AZ25" s="430"/>
      <c r="BA25" s="430"/>
      <c r="BB25" s="430"/>
      <c r="BC25" s="430"/>
      <c r="BD25" s="430"/>
      <c r="BE25" s="430"/>
      <c r="BF25" s="430"/>
      <c r="BG25" s="430"/>
      <c r="BH25" s="430"/>
      <c r="BI25" s="430"/>
      <c r="BJ25" s="430"/>
      <c r="BK25" s="430"/>
      <c r="BL25" s="430"/>
      <c r="BM25" s="431"/>
      <c r="BN25" s="432" t="s">
        <v>134</v>
      </c>
      <c r="BO25" s="433"/>
      <c r="BP25" s="433"/>
      <c r="BQ25" s="433"/>
      <c r="BR25" s="433"/>
      <c r="BS25" s="433"/>
      <c r="BT25" s="433"/>
      <c r="BU25" s="434"/>
      <c r="BV25" s="432">
        <v>31254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172</v>
      </c>
      <c r="F26" s="499"/>
      <c r="G26" s="499"/>
      <c r="H26" s="499"/>
      <c r="I26" s="499"/>
      <c r="J26" s="499"/>
      <c r="K26" s="500"/>
      <c r="L26" s="520">
        <v>1</v>
      </c>
      <c r="M26" s="521"/>
      <c r="N26" s="521"/>
      <c r="O26" s="521"/>
      <c r="P26" s="563"/>
      <c r="Q26" s="520">
        <v>5350</v>
      </c>
      <c r="R26" s="521"/>
      <c r="S26" s="521"/>
      <c r="T26" s="521"/>
      <c r="U26" s="521"/>
      <c r="V26" s="563"/>
      <c r="W26" s="622"/>
      <c r="X26" s="610"/>
      <c r="Y26" s="611"/>
      <c r="Z26" s="519" t="s">
        <v>173</v>
      </c>
      <c r="AA26" s="632"/>
      <c r="AB26" s="632"/>
      <c r="AC26" s="632"/>
      <c r="AD26" s="632"/>
      <c r="AE26" s="632"/>
      <c r="AF26" s="632"/>
      <c r="AG26" s="633"/>
      <c r="AH26" s="520" t="s">
        <v>170</v>
      </c>
      <c r="AI26" s="521"/>
      <c r="AJ26" s="521"/>
      <c r="AK26" s="521"/>
      <c r="AL26" s="563"/>
      <c r="AM26" s="520" t="s">
        <v>126</v>
      </c>
      <c r="AN26" s="521"/>
      <c r="AO26" s="521"/>
      <c r="AP26" s="521"/>
      <c r="AQ26" s="521"/>
      <c r="AR26" s="563"/>
      <c r="AS26" s="520" t="s">
        <v>170</v>
      </c>
      <c r="AT26" s="521"/>
      <c r="AU26" s="521"/>
      <c r="AV26" s="521"/>
      <c r="AW26" s="521"/>
      <c r="AX26" s="522"/>
      <c r="AY26" s="472" t="s">
        <v>174</v>
      </c>
      <c r="AZ26" s="473"/>
      <c r="BA26" s="473"/>
      <c r="BB26" s="473"/>
      <c r="BC26" s="473"/>
      <c r="BD26" s="473"/>
      <c r="BE26" s="473"/>
      <c r="BF26" s="473"/>
      <c r="BG26" s="473"/>
      <c r="BH26" s="473"/>
      <c r="BI26" s="473"/>
      <c r="BJ26" s="473"/>
      <c r="BK26" s="473"/>
      <c r="BL26" s="473"/>
      <c r="BM26" s="474"/>
      <c r="BN26" s="469" t="s">
        <v>170</v>
      </c>
      <c r="BO26" s="470"/>
      <c r="BP26" s="470"/>
      <c r="BQ26" s="470"/>
      <c r="BR26" s="470"/>
      <c r="BS26" s="470"/>
      <c r="BT26" s="470"/>
      <c r="BU26" s="471"/>
      <c r="BV26" s="469" t="s">
        <v>170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175</v>
      </c>
      <c r="F27" s="499"/>
      <c r="G27" s="499"/>
      <c r="H27" s="499"/>
      <c r="I27" s="499"/>
      <c r="J27" s="499"/>
      <c r="K27" s="500"/>
      <c r="L27" s="520">
        <v>1</v>
      </c>
      <c r="M27" s="521"/>
      <c r="N27" s="521"/>
      <c r="O27" s="521"/>
      <c r="P27" s="563"/>
      <c r="Q27" s="520">
        <v>3110</v>
      </c>
      <c r="R27" s="521"/>
      <c r="S27" s="521"/>
      <c r="T27" s="521"/>
      <c r="U27" s="521"/>
      <c r="V27" s="563"/>
      <c r="W27" s="622"/>
      <c r="X27" s="610"/>
      <c r="Y27" s="611"/>
      <c r="Z27" s="519" t="s">
        <v>176</v>
      </c>
      <c r="AA27" s="499"/>
      <c r="AB27" s="499"/>
      <c r="AC27" s="499"/>
      <c r="AD27" s="499"/>
      <c r="AE27" s="499"/>
      <c r="AF27" s="499"/>
      <c r="AG27" s="500"/>
      <c r="AH27" s="520">
        <v>9</v>
      </c>
      <c r="AI27" s="521"/>
      <c r="AJ27" s="521"/>
      <c r="AK27" s="521"/>
      <c r="AL27" s="563"/>
      <c r="AM27" s="520">
        <v>22482</v>
      </c>
      <c r="AN27" s="521"/>
      <c r="AO27" s="521"/>
      <c r="AP27" s="521"/>
      <c r="AQ27" s="521"/>
      <c r="AR27" s="563"/>
      <c r="AS27" s="520">
        <v>2498</v>
      </c>
      <c r="AT27" s="521"/>
      <c r="AU27" s="521"/>
      <c r="AV27" s="521"/>
      <c r="AW27" s="521"/>
      <c r="AX27" s="522"/>
      <c r="AY27" s="564" t="s">
        <v>177</v>
      </c>
      <c r="AZ27" s="565"/>
      <c r="BA27" s="565"/>
      <c r="BB27" s="565"/>
      <c r="BC27" s="565"/>
      <c r="BD27" s="565"/>
      <c r="BE27" s="565"/>
      <c r="BF27" s="565"/>
      <c r="BG27" s="565"/>
      <c r="BH27" s="565"/>
      <c r="BI27" s="565"/>
      <c r="BJ27" s="565"/>
      <c r="BK27" s="565"/>
      <c r="BL27" s="565"/>
      <c r="BM27" s="566"/>
      <c r="BN27" s="645">
        <v>113326</v>
      </c>
      <c r="BO27" s="646"/>
      <c r="BP27" s="646"/>
      <c r="BQ27" s="646"/>
      <c r="BR27" s="646"/>
      <c r="BS27" s="646"/>
      <c r="BT27" s="646"/>
      <c r="BU27" s="647"/>
      <c r="BV27" s="645">
        <v>113326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178</v>
      </c>
      <c r="F28" s="499"/>
      <c r="G28" s="499"/>
      <c r="H28" s="499"/>
      <c r="I28" s="499"/>
      <c r="J28" s="499"/>
      <c r="K28" s="500"/>
      <c r="L28" s="520">
        <v>1</v>
      </c>
      <c r="M28" s="521"/>
      <c r="N28" s="521"/>
      <c r="O28" s="521"/>
      <c r="P28" s="563"/>
      <c r="Q28" s="520">
        <v>2490</v>
      </c>
      <c r="R28" s="521"/>
      <c r="S28" s="521"/>
      <c r="T28" s="521"/>
      <c r="U28" s="521"/>
      <c r="V28" s="563"/>
      <c r="W28" s="622"/>
      <c r="X28" s="610"/>
      <c r="Y28" s="611"/>
      <c r="Z28" s="519" t="s">
        <v>179</v>
      </c>
      <c r="AA28" s="499"/>
      <c r="AB28" s="499"/>
      <c r="AC28" s="499"/>
      <c r="AD28" s="499"/>
      <c r="AE28" s="499"/>
      <c r="AF28" s="499"/>
      <c r="AG28" s="500"/>
      <c r="AH28" s="520" t="s">
        <v>126</v>
      </c>
      <c r="AI28" s="521"/>
      <c r="AJ28" s="521"/>
      <c r="AK28" s="521"/>
      <c r="AL28" s="563"/>
      <c r="AM28" s="520" t="s">
        <v>170</v>
      </c>
      <c r="AN28" s="521"/>
      <c r="AO28" s="521"/>
      <c r="AP28" s="521"/>
      <c r="AQ28" s="521"/>
      <c r="AR28" s="563"/>
      <c r="AS28" s="520" t="s">
        <v>170</v>
      </c>
      <c r="AT28" s="521"/>
      <c r="AU28" s="521"/>
      <c r="AV28" s="521"/>
      <c r="AW28" s="521"/>
      <c r="AX28" s="522"/>
      <c r="AY28" s="648" t="s">
        <v>180</v>
      </c>
      <c r="AZ28" s="649"/>
      <c r="BA28" s="649"/>
      <c r="BB28" s="650"/>
      <c r="BC28" s="429" t="s">
        <v>47</v>
      </c>
      <c r="BD28" s="430"/>
      <c r="BE28" s="430"/>
      <c r="BF28" s="430"/>
      <c r="BG28" s="430"/>
      <c r="BH28" s="430"/>
      <c r="BI28" s="430"/>
      <c r="BJ28" s="430"/>
      <c r="BK28" s="430"/>
      <c r="BL28" s="430"/>
      <c r="BM28" s="431"/>
      <c r="BN28" s="432">
        <v>1093919</v>
      </c>
      <c r="BO28" s="433"/>
      <c r="BP28" s="433"/>
      <c r="BQ28" s="433"/>
      <c r="BR28" s="433"/>
      <c r="BS28" s="433"/>
      <c r="BT28" s="433"/>
      <c r="BU28" s="434"/>
      <c r="BV28" s="432">
        <v>1128849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181</v>
      </c>
      <c r="F29" s="499"/>
      <c r="G29" s="499"/>
      <c r="H29" s="499"/>
      <c r="I29" s="499"/>
      <c r="J29" s="499"/>
      <c r="K29" s="500"/>
      <c r="L29" s="520">
        <v>6</v>
      </c>
      <c r="M29" s="521"/>
      <c r="N29" s="521"/>
      <c r="O29" s="521"/>
      <c r="P29" s="563"/>
      <c r="Q29" s="520">
        <v>2250</v>
      </c>
      <c r="R29" s="521"/>
      <c r="S29" s="521"/>
      <c r="T29" s="521"/>
      <c r="U29" s="521"/>
      <c r="V29" s="563"/>
      <c r="W29" s="623"/>
      <c r="X29" s="624"/>
      <c r="Y29" s="625"/>
      <c r="Z29" s="519" t="s">
        <v>182</v>
      </c>
      <c r="AA29" s="499"/>
      <c r="AB29" s="499"/>
      <c r="AC29" s="499"/>
      <c r="AD29" s="499"/>
      <c r="AE29" s="499"/>
      <c r="AF29" s="499"/>
      <c r="AG29" s="500"/>
      <c r="AH29" s="520">
        <v>62</v>
      </c>
      <c r="AI29" s="521"/>
      <c r="AJ29" s="521"/>
      <c r="AK29" s="521"/>
      <c r="AL29" s="563"/>
      <c r="AM29" s="520">
        <v>174327</v>
      </c>
      <c r="AN29" s="521"/>
      <c r="AO29" s="521"/>
      <c r="AP29" s="521"/>
      <c r="AQ29" s="521"/>
      <c r="AR29" s="563"/>
      <c r="AS29" s="520">
        <v>2812</v>
      </c>
      <c r="AT29" s="521"/>
      <c r="AU29" s="521"/>
      <c r="AV29" s="521"/>
      <c r="AW29" s="521"/>
      <c r="AX29" s="522"/>
      <c r="AY29" s="651"/>
      <c r="AZ29" s="652"/>
      <c r="BA29" s="652"/>
      <c r="BB29" s="653"/>
      <c r="BC29" s="503" t="s">
        <v>183</v>
      </c>
      <c r="BD29" s="504"/>
      <c r="BE29" s="504"/>
      <c r="BF29" s="504"/>
      <c r="BG29" s="504"/>
      <c r="BH29" s="504"/>
      <c r="BI29" s="504"/>
      <c r="BJ29" s="504"/>
      <c r="BK29" s="504"/>
      <c r="BL29" s="504"/>
      <c r="BM29" s="505"/>
      <c r="BN29" s="469">
        <v>87903</v>
      </c>
      <c r="BO29" s="470"/>
      <c r="BP29" s="470"/>
      <c r="BQ29" s="470"/>
      <c r="BR29" s="470"/>
      <c r="BS29" s="470"/>
      <c r="BT29" s="470"/>
      <c r="BU29" s="471"/>
      <c r="BV29" s="469">
        <v>87903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184</v>
      </c>
      <c r="X30" s="630"/>
      <c r="Y30" s="630"/>
      <c r="Z30" s="630"/>
      <c r="AA30" s="630"/>
      <c r="AB30" s="630"/>
      <c r="AC30" s="630"/>
      <c r="AD30" s="630"/>
      <c r="AE30" s="630"/>
      <c r="AF30" s="630"/>
      <c r="AG30" s="631"/>
      <c r="AH30" s="588">
        <v>97.7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1603020</v>
      </c>
      <c r="BO30" s="646"/>
      <c r="BP30" s="646"/>
      <c r="BQ30" s="646"/>
      <c r="BR30" s="646"/>
      <c r="BS30" s="646"/>
      <c r="BT30" s="646"/>
      <c r="BU30" s="647"/>
      <c r="BV30" s="645">
        <v>1630225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191</v>
      </c>
      <c r="D33" s="493"/>
      <c r="E33" s="458" t="s">
        <v>192</v>
      </c>
      <c r="F33" s="458"/>
      <c r="G33" s="458"/>
      <c r="H33" s="458"/>
      <c r="I33" s="458"/>
      <c r="J33" s="458"/>
      <c r="K33" s="458"/>
      <c r="L33" s="458"/>
      <c r="M33" s="458"/>
      <c r="N33" s="458"/>
      <c r="O33" s="458"/>
      <c r="P33" s="458"/>
      <c r="Q33" s="458"/>
      <c r="R33" s="458"/>
      <c r="S33" s="458"/>
      <c r="T33" s="216"/>
      <c r="U33" s="493" t="s">
        <v>191</v>
      </c>
      <c r="V33" s="493"/>
      <c r="W33" s="458" t="s">
        <v>193</v>
      </c>
      <c r="X33" s="458"/>
      <c r="Y33" s="458"/>
      <c r="Z33" s="458"/>
      <c r="AA33" s="458"/>
      <c r="AB33" s="458"/>
      <c r="AC33" s="458"/>
      <c r="AD33" s="458"/>
      <c r="AE33" s="458"/>
      <c r="AF33" s="458"/>
      <c r="AG33" s="458"/>
      <c r="AH33" s="458"/>
      <c r="AI33" s="458"/>
      <c r="AJ33" s="458"/>
      <c r="AK33" s="458"/>
      <c r="AL33" s="216"/>
      <c r="AM33" s="493" t="s">
        <v>191</v>
      </c>
      <c r="AN33" s="493"/>
      <c r="AO33" s="458" t="s">
        <v>194</v>
      </c>
      <c r="AP33" s="458"/>
      <c r="AQ33" s="458"/>
      <c r="AR33" s="458"/>
      <c r="AS33" s="458"/>
      <c r="AT33" s="458"/>
      <c r="AU33" s="458"/>
      <c r="AV33" s="458"/>
      <c r="AW33" s="458"/>
      <c r="AX33" s="458"/>
      <c r="AY33" s="458"/>
      <c r="AZ33" s="458"/>
      <c r="BA33" s="458"/>
      <c r="BB33" s="458"/>
      <c r="BC33" s="458"/>
      <c r="BD33" s="217"/>
      <c r="BE33" s="458" t="s">
        <v>195</v>
      </c>
      <c r="BF33" s="458"/>
      <c r="BG33" s="458" t="s">
        <v>196</v>
      </c>
      <c r="BH33" s="458"/>
      <c r="BI33" s="458"/>
      <c r="BJ33" s="458"/>
      <c r="BK33" s="458"/>
      <c r="BL33" s="458"/>
      <c r="BM33" s="458"/>
      <c r="BN33" s="458"/>
      <c r="BO33" s="458"/>
      <c r="BP33" s="458"/>
      <c r="BQ33" s="458"/>
      <c r="BR33" s="458"/>
      <c r="BS33" s="458"/>
      <c r="BT33" s="458"/>
      <c r="BU33" s="458"/>
      <c r="BV33" s="217"/>
      <c r="BW33" s="493" t="s">
        <v>195</v>
      </c>
      <c r="BX33" s="493"/>
      <c r="BY33" s="458" t="s">
        <v>197</v>
      </c>
      <c r="BZ33" s="458"/>
      <c r="CA33" s="458"/>
      <c r="CB33" s="458"/>
      <c r="CC33" s="458"/>
      <c r="CD33" s="458"/>
      <c r="CE33" s="458"/>
      <c r="CF33" s="458"/>
      <c r="CG33" s="458"/>
      <c r="CH33" s="458"/>
      <c r="CI33" s="458"/>
      <c r="CJ33" s="458"/>
      <c r="CK33" s="458"/>
      <c r="CL33" s="458"/>
      <c r="CM33" s="458"/>
      <c r="CN33" s="216"/>
      <c r="CO33" s="493" t="s">
        <v>198</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IF('各会計、関係団体の財政状況及び健全化判断比率'!B31="","",'各会計、関係団体の財政状況及び健全化判断比率'!B31)</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白河地方広域市町村圏整備組合　一般会計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白河地方土地開発公社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墓地会計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IF('各会計、関係団体の財政状況及び健全化判断比率'!B32="","",'各会計、関係団体の財政状況及び健全化判断比率'!B32)</f>
        <v>農業集落排水処理事業特別会計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白河地方広域市町村圏整備組合　水道用水供給事業会計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8</v>
      </c>
      <c r="BF36" s="658"/>
      <c r="BG36" s="659" t="str">
        <f>IF('各会計、関係団体の財政状況及び健全化判断比率'!B33="","",'各会計、関係団体の財政状況及び健全化判断比率'!B33)</f>
        <v>土地造成事業特別会計</v>
      </c>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福島県市町村総合事務組合　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福島県市町村総合事務組合　消防補償等特別会計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福島県市町村総合事務組合　消防賞じゅつ金特別会計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福島県市町村総合事務組合　非常勤職員公務災害補償特別会計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福島県市町村総合事務組合　自治会館管理特別会計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福島県後期高齢者医療広域連合一般会計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福島県後期高齢者医療広域連合後期高齢者医療特別会計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yL1qIhXEAXpx+Asb+78rtBnFxPcM0c5NnTDuf7sDOWklm65dpg3xw7mWeZw4skKCF19I2Q0wTYWYPECnlkepqg==" saltValue="WcIerMQWFBNMlsdZc31Y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50" t="s">
        <v>570</v>
      </c>
      <c r="D34" s="1250"/>
      <c r="E34" s="1251"/>
      <c r="F34" s="32">
        <v>11.43</v>
      </c>
      <c r="G34" s="33">
        <v>17.59</v>
      </c>
      <c r="H34" s="33">
        <v>12.06</v>
      </c>
      <c r="I34" s="33">
        <v>6.14</v>
      </c>
      <c r="J34" s="34">
        <v>12.67</v>
      </c>
      <c r="K34" s="22"/>
      <c r="L34" s="22"/>
      <c r="M34" s="22"/>
      <c r="N34" s="22"/>
      <c r="O34" s="22"/>
      <c r="P34" s="22"/>
    </row>
    <row r="35" spans="1:16" ht="39" customHeight="1" x14ac:dyDescent="0.15">
      <c r="A35" s="22"/>
      <c r="B35" s="35"/>
      <c r="C35" s="1244" t="s">
        <v>571</v>
      </c>
      <c r="D35" s="1245"/>
      <c r="E35" s="1246"/>
      <c r="F35" s="36">
        <v>1.99</v>
      </c>
      <c r="G35" s="37">
        <v>2.5299999999999998</v>
      </c>
      <c r="H35" s="37">
        <v>3.32</v>
      </c>
      <c r="I35" s="37">
        <v>3.04</v>
      </c>
      <c r="J35" s="38">
        <v>2.82</v>
      </c>
      <c r="K35" s="22"/>
      <c r="L35" s="22"/>
      <c r="M35" s="22"/>
      <c r="N35" s="22"/>
      <c r="O35" s="22"/>
      <c r="P35" s="22"/>
    </row>
    <row r="36" spans="1:16" ht="39" customHeight="1" x14ac:dyDescent="0.15">
      <c r="A36" s="22"/>
      <c r="B36" s="35"/>
      <c r="C36" s="1244" t="s">
        <v>572</v>
      </c>
      <c r="D36" s="1245"/>
      <c r="E36" s="1246"/>
      <c r="F36" s="36">
        <v>2.34</v>
      </c>
      <c r="G36" s="37">
        <v>2.65</v>
      </c>
      <c r="H36" s="37">
        <v>1.51</v>
      </c>
      <c r="I36" s="37">
        <v>0.24</v>
      </c>
      <c r="J36" s="38">
        <v>2.0699999999999998</v>
      </c>
      <c r="K36" s="22"/>
      <c r="L36" s="22"/>
      <c r="M36" s="22"/>
      <c r="N36" s="22"/>
      <c r="O36" s="22"/>
      <c r="P36" s="22"/>
    </row>
    <row r="37" spans="1:16" ht="39" customHeight="1" x14ac:dyDescent="0.15">
      <c r="A37" s="22"/>
      <c r="B37" s="35"/>
      <c r="C37" s="1244" t="s">
        <v>573</v>
      </c>
      <c r="D37" s="1245"/>
      <c r="E37" s="1246"/>
      <c r="F37" s="36">
        <v>2.68</v>
      </c>
      <c r="G37" s="37">
        <v>2.54</v>
      </c>
      <c r="H37" s="37">
        <v>1.75</v>
      </c>
      <c r="I37" s="37">
        <v>2.16</v>
      </c>
      <c r="J37" s="38">
        <v>1.71</v>
      </c>
      <c r="K37" s="22"/>
      <c r="L37" s="22"/>
      <c r="M37" s="22"/>
      <c r="N37" s="22"/>
      <c r="O37" s="22"/>
      <c r="P37" s="22"/>
    </row>
    <row r="38" spans="1:16" ht="39" customHeight="1" x14ac:dyDescent="0.15">
      <c r="A38" s="22"/>
      <c r="B38" s="35"/>
      <c r="C38" s="1244" t="s">
        <v>574</v>
      </c>
      <c r="D38" s="1245"/>
      <c r="E38" s="1246"/>
      <c r="F38" s="36">
        <v>0.17</v>
      </c>
      <c r="G38" s="37">
        <v>0.4</v>
      </c>
      <c r="H38" s="37">
        <v>0.08</v>
      </c>
      <c r="I38" s="37">
        <v>0.67</v>
      </c>
      <c r="J38" s="38">
        <v>0.56999999999999995</v>
      </c>
      <c r="K38" s="22"/>
      <c r="L38" s="22"/>
      <c r="M38" s="22"/>
      <c r="N38" s="22"/>
      <c r="O38" s="22"/>
      <c r="P38" s="22"/>
    </row>
    <row r="39" spans="1:16" ht="39" customHeight="1" x14ac:dyDescent="0.15">
      <c r="A39" s="22"/>
      <c r="B39" s="35"/>
      <c r="C39" s="1244" t="s">
        <v>575</v>
      </c>
      <c r="D39" s="1245"/>
      <c r="E39" s="1246"/>
      <c r="F39" s="36">
        <v>0.22</v>
      </c>
      <c r="G39" s="37">
        <v>0.25</v>
      </c>
      <c r="H39" s="37">
        <v>0.28000000000000003</v>
      </c>
      <c r="I39" s="37">
        <v>0.28999999999999998</v>
      </c>
      <c r="J39" s="38">
        <v>0.27</v>
      </c>
      <c r="K39" s="22"/>
      <c r="L39" s="22"/>
      <c r="M39" s="22"/>
      <c r="N39" s="22"/>
      <c r="O39" s="22"/>
      <c r="P39" s="22"/>
    </row>
    <row r="40" spans="1:16" ht="39" customHeight="1" x14ac:dyDescent="0.15">
      <c r="A40" s="22"/>
      <c r="B40" s="35"/>
      <c r="C40" s="1244" t="s">
        <v>576</v>
      </c>
      <c r="D40" s="1245"/>
      <c r="E40" s="1246"/>
      <c r="F40" s="36">
        <v>2.75</v>
      </c>
      <c r="G40" s="37">
        <v>0.16</v>
      </c>
      <c r="H40" s="37">
        <v>0.16</v>
      </c>
      <c r="I40" s="37">
        <v>0</v>
      </c>
      <c r="J40" s="38">
        <v>0.2</v>
      </c>
      <c r="K40" s="22"/>
      <c r="L40" s="22"/>
      <c r="M40" s="22"/>
      <c r="N40" s="22"/>
      <c r="O40" s="22"/>
      <c r="P40" s="22"/>
    </row>
    <row r="41" spans="1:16" ht="39" customHeight="1" x14ac:dyDescent="0.15">
      <c r="A41" s="22"/>
      <c r="B41" s="35"/>
      <c r="C41" s="1244" t="s">
        <v>577</v>
      </c>
      <c r="D41" s="1245"/>
      <c r="E41" s="1246"/>
      <c r="F41" s="36">
        <v>0.01</v>
      </c>
      <c r="G41" s="37">
        <v>0.02</v>
      </c>
      <c r="H41" s="37">
        <v>0.02</v>
      </c>
      <c r="I41" s="37">
        <v>0.01</v>
      </c>
      <c r="J41" s="38">
        <v>0</v>
      </c>
      <c r="K41" s="22"/>
      <c r="L41" s="22"/>
      <c r="M41" s="22"/>
      <c r="N41" s="22"/>
      <c r="O41" s="22"/>
      <c r="P41" s="22"/>
    </row>
    <row r="42" spans="1:16" ht="39" customHeight="1" x14ac:dyDescent="0.15">
      <c r="A42" s="22"/>
      <c r="B42" s="39"/>
      <c r="C42" s="1244" t="s">
        <v>578</v>
      </c>
      <c r="D42" s="1245"/>
      <c r="E42" s="1246"/>
      <c r="F42" s="36" t="s">
        <v>520</v>
      </c>
      <c r="G42" s="37" t="s">
        <v>520</v>
      </c>
      <c r="H42" s="37" t="s">
        <v>520</v>
      </c>
      <c r="I42" s="37" t="s">
        <v>520</v>
      </c>
      <c r="J42" s="38" t="s">
        <v>520</v>
      </c>
      <c r="K42" s="22"/>
      <c r="L42" s="22"/>
      <c r="M42" s="22"/>
      <c r="N42" s="22"/>
      <c r="O42" s="22"/>
      <c r="P42" s="22"/>
    </row>
    <row r="43" spans="1:16" ht="39" customHeight="1" thickBot="1" x14ac:dyDescent="0.2">
      <c r="A43" s="22"/>
      <c r="B43" s="40"/>
      <c r="C43" s="1247" t="s">
        <v>579</v>
      </c>
      <c r="D43" s="1248"/>
      <c r="E43" s="1249"/>
      <c r="F43" s="41" t="s">
        <v>520</v>
      </c>
      <c r="G43" s="42" t="s">
        <v>520</v>
      </c>
      <c r="H43" s="42" t="s">
        <v>520</v>
      </c>
      <c r="I43" s="42" t="s">
        <v>520</v>
      </c>
      <c r="J43" s="43" t="s">
        <v>520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lhHWqWRrqAQWPuL0iL/uyi75BjowzqSOdBSX8xe9a82hc5Xnp3KNJiwFkNUrmPlyGyGbWUrsW7qT4j3SUVIng==" saltValue="u7FRnt/W4uPa9lO6rR5r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210</v>
      </c>
      <c r="L45" s="60">
        <v>222</v>
      </c>
      <c r="M45" s="60">
        <v>218</v>
      </c>
      <c r="N45" s="60">
        <v>226</v>
      </c>
      <c r="O45" s="61">
        <v>229</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520</v>
      </c>
      <c r="L46" s="64" t="s">
        <v>520</v>
      </c>
      <c r="M46" s="64" t="s">
        <v>520</v>
      </c>
      <c r="N46" s="64" t="s">
        <v>520</v>
      </c>
      <c r="O46" s="65" t="s">
        <v>520</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520</v>
      </c>
      <c r="L47" s="64" t="s">
        <v>520</v>
      </c>
      <c r="M47" s="64" t="s">
        <v>520</v>
      </c>
      <c r="N47" s="64" t="s">
        <v>520</v>
      </c>
      <c r="O47" s="65" t="s">
        <v>520</v>
      </c>
      <c r="P47" s="48"/>
      <c r="Q47" s="48"/>
      <c r="R47" s="48"/>
      <c r="S47" s="48"/>
      <c r="T47" s="48"/>
      <c r="U47" s="48"/>
    </row>
    <row r="48" spans="1:21" ht="30.75" customHeight="1" x14ac:dyDescent="0.15">
      <c r="A48" s="48"/>
      <c r="B48" s="1254"/>
      <c r="C48" s="1255"/>
      <c r="D48" s="62"/>
      <c r="E48" s="1260" t="s">
        <v>14</v>
      </c>
      <c r="F48" s="1260"/>
      <c r="G48" s="1260"/>
      <c r="H48" s="1260"/>
      <c r="I48" s="1260"/>
      <c r="J48" s="1261"/>
      <c r="K48" s="63">
        <v>197</v>
      </c>
      <c r="L48" s="64">
        <v>174</v>
      </c>
      <c r="M48" s="64">
        <v>189</v>
      </c>
      <c r="N48" s="64">
        <v>180</v>
      </c>
      <c r="O48" s="65">
        <v>173</v>
      </c>
      <c r="P48" s="48"/>
      <c r="Q48" s="48"/>
      <c r="R48" s="48"/>
      <c r="S48" s="48"/>
      <c r="T48" s="48"/>
      <c r="U48" s="48"/>
    </row>
    <row r="49" spans="1:21" ht="30.75" customHeight="1" x14ac:dyDescent="0.15">
      <c r="A49" s="48"/>
      <c r="B49" s="1254"/>
      <c r="C49" s="1255"/>
      <c r="D49" s="62"/>
      <c r="E49" s="1260" t="s">
        <v>15</v>
      </c>
      <c r="F49" s="1260"/>
      <c r="G49" s="1260"/>
      <c r="H49" s="1260"/>
      <c r="I49" s="1260"/>
      <c r="J49" s="1261"/>
      <c r="K49" s="63">
        <v>12</v>
      </c>
      <c r="L49" s="64">
        <v>13</v>
      </c>
      <c r="M49" s="64">
        <v>8</v>
      </c>
      <c r="N49" s="64">
        <v>4</v>
      </c>
      <c r="O49" s="65">
        <v>4</v>
      </c>
      <c r="P49" s="48"/>
      <c r="Q49" s="48"/>
      <c r="R49" s="48"/>
      <c r="S49" s="48"/>
      <c r="T49" s="48"/>
      <c r="U49" s="48"/>
    </row>
    <row r="50" spans="1:21" ht="30.75" customHeight="1" x14ac:dyDescent="0.15">
      <c r="A50" s="48"/>
      <c r="B50" s="1254"/>
      <c r="C50" s="1255"/>
      <c r="D50" s="62"/>
      <c r="E50" s="1260" t="s">
        <v>16</v>
      </c>
      <c r="F50" s="1260"/>
      <c r="G50" s="1260"/>
      <c r="H50" s="1260"/>
      <c r="I50" s="1260"/>
      <c r="J50" s="1261"/>
      <c r="K50" s="63">
        <v>0</v>
      </c>
      <c r="L50" s="64" t="s">
        <v>520</v>
      </c>
      <c r="M50" s="64" t="s">
        <v>520</v>
      </c>
      <c r="N50" s="64" t="s">
        <v>520</v>
      </c>
      <c r="O50" s="65" t="s">
        <v>520</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520</v>
      </c>
      <c r="L51" s="64" t="s">
        <v>520</v>
      </c>
      <c r="M51" s="64" t="s">
        <v>520</v>
      </c>
      <c r="N51" s="64" t="s">
        <v>520</v>
      </c>
      <c r="O51" s="65" t="s">
        <v>520</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272</v>
      </c>
      <c r="L52" s="64">
        <v>270</v>
      </c>
      <c r="M52" s="64">
        <v>265</v>
      </c>
      <c r="N52" s="64">
        <v>258</v>
      </c>
      <c r="O52" s="65">
        <v>256</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147</v>
      </c>
      <c r="L53" s="69">
        <v>139</v>
      </c>
      <c r="M53" s="69">
        <v>150</v>
      </c>
      <c r="N53" s="69">
        <v>152</v>
      </c>
      <c r="O53" s="70">
        <v>150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dtJ6AveD7OHC3RptJwbg9AOIk6UfihsVj1UgDqM7AdsfpWFabXTV0QWgU+1/63845p47uNFT/A7VdxWmVgsgw==" saltValue="OQ8LzQ9emmPNh3y2W72Nq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3" zoomScale="50" zoomScaleNormal="5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78" t="s">
        <v>29</v>
      </c>
      <c r="C41" s="1279"/>
      <c r="D41" s="102"/>
      <c r="E41" s="1284" t="s">
        <v>30</v>
      </c>
      <c r="F41" s="1284"/>
      <c r="G41" s="1284"/>
      <c r="H41" s="1285"/>
      <c r="I41" s="103">
        <v>2372</v>
      </c>
      <c r="J41" s="104">
        <v>2449</v>
      </c>
      <c r="K41" s="104">
        <v>2424</v>
      </c>
      <c r="L41" s="104">
        <v>2305</v>
      </c>
      <c r="M41" s="105">
        <v>2753</v>
      </c>
    </row>
    <row r="42" spans="2:13" ht="27.75" customHeight="1" x14ac:dyDescent="0.15">
      <c r="B42" s="1280"/>
      <c r="C42" s="1281"/>
      <c r="D42" s="106"/>
      <c r="E42" s="1286" t="s">
        <v>31</v>
      </c>
      <c r="F42" s="1286"/>
      <c r="G42" s="1286"/>
      <c r="H42" s="1287"/>
      <c r="I42" s="107">
        <v>19</v>
      </c>
      <c r="J42" s="108" t="s">
        <v>520</v>
      </c>
      <c r="K42" s="108" t="s">
        <v>520</v>
      </c>
      <c r="L42" s="108" t="s">
        <v>520</v>
      </c>
      <c r="M42" s="109" t="s">
        <v>520</v>
      </c>
    </row>
    <row r="43" spans="2:13" ht="27.75" customHeight="1" x14ac:dyDescent="0.15">
      <c r="B43" s="1280"/>
      <c r="C43" s="1281"/>
      <c r="D43" s="106"/>
      <c r="E43" s="1286" t="s">
        <v>32</v>
      </c>
      <c r="F43" s="1286"/>
      <c r="G43" s="1286"/>
      <c r="H43" s="1287"/>
      <c r="I43" s="107">
        <v>1433</v>
      </c>
      <c r="J43" s="108">
        <v>1283</v>
      </c>
      <c r="K43" s="108">
        <v>1141</v>
      </c>
      <c r="L43" s="108">
        <v>1043</v>
      </c>
      <c r="M43" s="109">
        <v>958</v>
      </c>
    </row>
    <row r="44" spans="2:13" ht="27.75" customHeight="1" x14ac:dyDescent="0.15">
      <c r="B44" s="1280"/>
      <c r="C44" s="1281"/>
      <c r="D44" s="106"/>
      <c r="E44" s="1286" t="s">
        <v>33</v>
      </c>
      <c r="F44" s="1286"/>
      <c r="G44" s="1286"/>
      <c r="H44" s="1287"/>
      <c r="I44" s="107">
        <v>30</v>
      </c>
      <c r="J44" s="108">
        <v>19</v>
      </c>
      <c r="K44" s="108">
        <v>21</v>
      </c>
      <c r="L44" s="108">
        <v>28</v>
      </c>
      <c r="M44" s="109">
        <v>33</v>
      </c>
    </row>
    <row r="45" spans="2:13" ht="27.75" customHeight="1" x14ac:dyDescent="0.15">
      <c r="B45" s="1280"/>
      <c r="C45" s="1281"/>
      <c r="D45" s="106"/>
      <c r="E45" s="1286" t="s">
        <v>34</v>
      </c>
      <c r="F45" s="1286"/>
      <c r="G45" s="1286"/>
      <c r="H45" s="1287"/>
      <c r="I45" s="107">
        <v>281</v>
      </c>
      <c r="J45" s="108">
        <v>326</v>
      </c>
      <c r="K45" s="108">
        <v>308</v>
      </c>
      <c r="L45" s="108">
        <v>328</v>
      </c>
      <c r="M45" s="109">
        <v>317</v>
      </c>
    </row>
    <row r="46" spans="2:13" ht="27.75" customHeight="1" x14ac:dyDescent="0.15">
      <c r="B46" s="1280"/>
      <c r="C46" s="1281"/>
      <c r="D46" s="110"/>
      <c r="E46" s="1286" t="s">
        <v>35</v>
      </c>
      <c r="F46" s="1286"/>
      <c r="G46" s="1286"/>
      <c r="H46" s="1287"/>
      <c r="I46" s="107" t="s">
        <v>520</v>
      </c>
      <c r="J46" s="108" t="s">
        <v>520</v>
      </c>
      <c r="K46" s="108" t="s">
        <v>520</v>
      </c>
      <c r="L46" s="108" t="s">
        <v>520</v>
      </c>
      <c r="M46" s="109" t="s">
        <v>520</v>
      </c>
    </row>
    <row r="47" spans="2:13" ht="27.75" customHeight="1" x14ac:dyDescent="0.15">
      <c r="B47" s="1280"/>
      <c r="C47" s="1281"/>
      <c r="D47" s="111"/>
      <c r="E47" s="1288" t="s">
        <v>36</v>
      </c>
      <c r="F47" s="1289"/>
      <c r="G47" s="1289"/>
      <c r="H47" s="1290"/>
      <c r="I47" s="107" t="s">
        <v>520</v>
      </c>
      <c r="J47" s="108" t="s">
        <v>520</v>
      </c>
      <c r="K47" s="108" t="s">
        <v>520</v>
      </c>
      <c r="L47" s="108" t="s">
        <v>520</v>
      </c>
      <c r="M47" s="109" t="s">
        <v>520</v>
      </c>
    </row>
    <row r="48" spans="2:13" ht="27.75" customHeight="1" x14ac:dyDescent="0.15">
      <c r="B48" s="1280"/>
      <c r="C48" s="1281"/>
      <c r="D48" s="106"/>
      <c r="E48" s="1286" t="s">
        <v>37</v>
      </c>
      <c r="F48" s="1286"/>
      <c r="G48" s="1286"/>
      <c r="H48" s="1287"/>
      <c r="I48" s="107" t="s">
        <v>520</v>
      </c>
      <c r="J48" s="108" t="s">
        <v>520</v>
      </c>
      <c r="K48" s="108" t="s">
        <v>520</v>
      </c>
      <c r="L48" s="108" t="s">
        <v>520</v>
      </c>
      <c r="M48" s="109" t="s">
        <v>520</v>
      </c>
    </row>
    <row r="49" spans="2:13" ht="27.75" customHeight="1" x14ac:dyDescent="0.15">
      <c r="B49" s="1282"/>
      <c r="C49" s="1283"/>
      <c r="D49" s="106"/>
      <c r="E49" s="1286" t="s">
        <v>38</v>
      </c>
      <c r="F49" s="1286"/>
      <c r="G49" s="1286"/>
      <c r="H49" s="1287"/>
      <c r="I49" s="107" t="s">
        <v>520</v>
      </c>
      <c r="J49" s="108" t="s">
        <v>520</v>
      </c>
      <c r="K49" s="108" t="s">
        <v>520</v>
      </c>
      <c r="L49" s="108" t="s">
        <v>520</v>
      </c>
      <c r="M49" s="109" t="s">
        <v>520</v>
      </c>
    </row>
    <row r="50" spans="2:13" ht="27.75" customHeight="1" x14ac:dyDescent="0.15">
      <c r="B50" s="1291" t="s">
        <v>39</v>
      </c>
      <c r="C50" s="1292"/>
      <c r="D50" s="112"/>
      <c r="E50" s="1286" t="s">
        <v>40</v>
      </c>
      <c r="F50" s="1286"/>
      <c r="G50" s="1286"/>
      <c r="H50" s="1287"/>
      <c r="I50" s="107">
        <v>2734</v>
      </c>
      <c r="J50" s="108">
        <v>2788</v>
      </c>
      <c r="K50" s="108">
        <v>3191</v>
      </c>
      <c r="L50" s="108">
        <v>3073</v>
      </c>
      <c r="M50" s="109">
        <v>3015</v>
      </c>
    </row>
    <row r="51" spans="2:13" ht="27.75" customHeight="1" x14ac:dyDescent="0.15">
      <c r="B51" s="1280"/>
      <c r="C51" s="1281"/>
      <c r="D51" s="106"/>
      <c r="E51" s="1286" t="s">
        <v>41</v>
      </c>
      <c r="F51" s="1286"/>
      <c r="G51" s="1286"/>
      <c r="H51" s="1287"/>
      <c r="I51" s="107" t="s">
        <v>520</v>
      </c>
      <c r="J51" s="108" t="s">
        <v>520</v>
      </c>
      <c r="K51" s="108" t="s">
        <v>520</v>
      </c>
      <c r="L51" s="108" t="s">
        <v>520</v>
      </c>
      <c r="M51" s="109" t="s">
        <v>520</v>
      </c>
    </row>
    <row r="52" spans="2:13" ht="27.75" customHeight="1" x14ac:dyDescent="0.15">
      <c r="B52" s="1282"/>
      <c r="C52" s="1283"/>
      <c r="D52" s="106"/>
      <c r="E52" s="1286" t="s">
        <v>42</v>
      </c>
      <c r="F52" s="1286"/>
      <c r="G52" s="1286"/>
      <c r="H52" s="1287"/>
      <c r="I52" s="107">
        <v>2440</v>
      </c>
      <c r="J52" s="108">
        <v>2314</v>
      </c>
      <c r="K52" s="108">
        <v>2201</v>
      </c>
      <c r="L52" s="108">
        <v>2405</v>
      </c>
      <c r="M52" s="109">
        <v>2447</v>
      </c>
    </row>
    <row r="53" spans="2:13" ht="27.75" customHeight="1" thickBot="1" x14ac:dyDescent="0.2">
      <c r="B53" s="1293" t="s">
        <v>43</v>
      </c>
      <c r="C53" s="1294"/>
      <c r="D53" s="113"/>
      <c r="E53" s="1295" t="s">
        <v>44</v>
      </c>
      <c r="F53" s="1295"/>
      <c r="G53" s="1295"/>
      <c r="H53" s="1296"/>
      <c r="I53" s="114">
        <v>-1040</v>
      </c>
      <c r="J53" s="115">
        <v>-1025</v>
      </c>
      <c r="K53" s="115">
        <v>-1498</v>
      </c>
      <c r="L53" s="115">
        <v>-1774</v>
      </c>
      <c r="M53" s="116">
        <v>-1401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qqsn6K/uQZNBXPfZs24G8Ly38fGIlFgj/Ghn5cuKRXDeXaH8UBhSm3SF+KBmoxbwkKlUKTcMdtNd5SzO1e2Rg==" saltValue="eb8MKt3oGHZd6Pc7LaqR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5" t="s">
        <v>47</v>
      </c>
      <c r="D55" s="1305"/>
      <c r="E55" s="1306"/>
      <c r="F55" s="128">
        <v>1185</v>
      </c>
      <c r="G55" s="128">
        <v>1129</v>
      </c>
      <c r="H55" s="129">
        <v>1094</v>
      </c>
    </row>
    <row r="56" spans="2:8" ht="52.5" customHeight="1" x14ac:dyDescent="0.15">
      <c r="B56" s="130"/>
      <c r="C56" s="1307" t="s">
        <v>48</v>
      </c>
      <c r="D56" s="1307"/>
      <c r="E56" s="1308"/>
      <c r="F56" s="131">
        <v>88</v>
      </c>
      <c r="G56" s="131">
        <v>88</v>
      </c>
      <c r="H56" s="132">
        <v>88</v>
      </c>
    </row>
    <row r="57" spans="2:8" ht="53.25" customHeight="1" x14ac:dyDescent="0.15">
      <c r="B57" s="130"/>
      <c r="C57" s="1309" t="s">
        <v>49</v>
      </c>
      <c r="D57" s="1309"/>
      <c r="E57" s="1310"/>
      <c r="F57" s="133">
        <v>1709</v>
      </c>
      <c r="G57" s="133">
        <v>1630</v>
      </c>
      <c r="H57" s="134">
        <v>1603</v>
      </c>
    </row>
    <row r="58" spans="2:8" ht="45.75" customHeight="1" x14ac:dyDescent="0.15">
      <c r="B58" s="135"/>
      <c r="C58" s="1297" t="s">
        <v>596</v>
      </c>
      <c r="D58" s="1298"/>
      <c r="E58" s="1299"/>
      <c r="F58" s="136">
        <v>1000</v>
      </c>
      <c r="G58" s="136">
        <v>991</v>
      </c>
      <c r="H58" s="137">
        <v>991</v>
      </c>
    </row>
    <row r="59" spans="2:8" ht="45.75" customHeight="1" x14ac:dyDescent="0.15">
      <c r="B59" s="135"/>
      <c r="C59" s="1297" t="s">
        <v>597</v>
      </c>
      <c r="D59" s="1298"/>
      <c r="E59" s="1299"/>
      <c r="F59" s="136">
        <v>399</v>
      </c>
      <c r="G59" s="136">
        <v>371</v>
      </c>
      <c r="H59" s="137">
        <v>345</v>
      </c>
    </row>
    <row r="60" spans="2:8" ht="45.75" customHeight="1" x14ac:dyDescent="0.15">
      <c r="B60" s="135"/>
      <c r="C60" s="1297" t="s">
        <v>598</v>
      </c>
      <c r="D60" s="1298"/>
      <c r="E60" s="1299"/>
      <c r="F60" s="136">
        <v>172</v>
      </c>
      <c r="G60" s="136">
        <v>172</v>
      </c>
      <c r="H60" s="137">
        <v>172</v>
      </c>
    </row>
    <row r="61" spans="2:8" ht="45.75" customHeight="1" x14ac:dyDescent="0.15">
      <c r="B61" s="135"/>
      <c r="C61" s="1297" t="s">
        <v>599</v>
      </c>
      <c r="D61" s="1298"/>
      <c r="E61" s="1299"/>
      <c r="F61" s="136">
        <v>74</v>
      </c>
      <c r="G61" s="136">
        <v>43</v>
      </c>
      <c r="H61" s="137">
        <v>42</v>
      </c>
    </row>
    <row r="62" spans="2:8" ht="45.75" customHeight="1" thickBot="1" x14ac:dyDescent="0.2">
      <c r="B62" s="138"/>
      <c r="C62" s="1300" t="s">
        <v>600</v>
      </c>
      <c r="D62" s="1301"/>
      <c r="E62" s="1302"/>
      <c r="F62" s="139">
        <v>28</v>
      </c>
      <c r="G62" s="139">
        <v>26</v>
      </c>
      <c r="H62" s="140">
        <v>24</v>
      </c>
    </row>
    <row r="63" spans="2:8" ht="52.5" customHeight="1" thickBot="1" x14ac:dyDescent="0.2">
      <c r="B63" s="141"/>
      <c r="C63" s="1303" t="s">
        <v>50</v>
      </c>
      <c r="D63" s="1303"/>
      <c r="E63" s="1304"/>
      <c r="F63" s="142">
        <v>2982</v>
      </c>
      <c r="G63" s="142">
        <v>2847</v>
      </c>
      <c r="H63" s="143">
        <v>2785</v>
      </c>
    </row>
    <row r="64" spans="2:8" ht="15" customHeight="1" x14ac:dyDescent="0.15"/>
  </sheetData>
  <sheetProtection algorithmName="SHA-512" hashValue="I5xVMVtZQslWtP3QGV2sQNUyZGsrGimh/KLx/91jVckpSSSuQNConya6Ss2yyi4t57+pMoR8rP2XOUozovCeXw==" saltValue="hQ7yre9ag4b1j55YLwKJ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40" zoomScale="90" zoomScaleNormal="90" zoomScaleSheetLayoutView="55" workbookViewId="0">
      <selection activeCell="AN70" sqref="AN70"/>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629</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618</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562</v>
      </c>
      <c r="BQ50" s="1317"/>
      <c r="BR50" s="1317"/>
      <c r="BS50" s="1317"/>
      <c r="BT50" s="1317"/>
      <c r="BU50" s="1317"/>
      <c r="BV50" s="1317"/>
      <c r="BW50" s="1317"/>
      <c r="BX50" s="1317" t="s">
        <v>563</v>
      </c>
      <c r="BY50" s="1317"/>
      <c r="BZ50" s="1317"/>
      <c r="CA50" s="1317"/>
      <c r="CB50" s="1317"/>
      <c r="CC50" s="1317"/>
      <c r="CD50" s="1317"/>
      <c r="CE50" s="1317"/>
      <c r="CF50" s="1317" t="s">
        <v>564</v>
      </c>
      <c r="CG50" s="1317"/>
      <c r="CH50" s="1317"/>
      <c r="CI50" s="1317"/>
      <c r="CJ50" s="1317"/>
      <c r="CK50" s="1317"/>
      <c r="CL50" s="1317"/>
      <c r="CM50" s="1317"/>
      <c r="CN50" s="1317" t="s">
        <v>565</v>
      </c>
      <c r="CO50" s="1317"/>
      <c r="CP50" s="1317"/>
      <c r="CQ50" s="1317"/>
      <c r="CR50" s="1317"/>
      <c r="CS50" s="1317"/>
      <c r="CT50" s="1317"/>
      <c r="CU50" s="1317"/>
      <c r="CV50" s="1317" t="s">
        <v>566</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619</v>
      </c>
      <c r="AO51" s="1316"/>
      <c r="AP51" s="1316"/>
      <c r="AQ51" s="1316"/>
      <c r="AR51" s="1316"/>
      <c r="AS51" s="1316"/>
      <c r="AT51" s="1316"/>
      <c r="AU51" s="1316"/>
      <c r="AV51" s="1316"/>
      <c r="AW51" s="1316"/>
      <c r="AX51" s="1316"/>
      <c r="AY51" s="1316"/>
      <c r="AZ51" s="1316"/>
      <c r="BA51" s="1316"/>
      <c r="BB51" s="1316" t="s">
        <v>620</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621</v>
      </c>
      <c r="BC53" s="1316"/>
      <c r="BD53" s="1316"/>
      <c r="BE53" s="1316"/>
      <c r="BF53" s="1316"/>
      <c r="BG53" s="1316"/>
      <c r="BH53" s="1316"/>
      <c r="BI53" s="1316"/>
      <c r="BJ53" s="1316"/>
      <c r="BK53" s="1316"/>
      <c r="BL53" s="1316"/>
      <c r="BM53" s="1316"/>
      <c r="BN53" s="1316"/>
      <c r="BO53" s="1316"/>
      <c r="BP53" s="1313">
        <v>57.6</v>
      </c>
      <c r="BQ53" s="1313"/>
      <c r="BR53" s="1313"/>
      <c r="BS53" s="1313"/>
      <c r="BT53" s="1313"/>
      <c r="BU53" s="1313"/>
      <c r="BV53" s="1313"/>
      <c r="BW53" s="1313"/>
      <c r="BX53" s="1313">
        <v>56.4</v>
      </c>
      <c r="BY53" s="1313"/>
      <c r="BZ53" s="1313"/>
      <c r="CA53" s="1313"/>
      <c r="CB53" s="1313"/>
      <c r="CC53" s="1313"/>
      <c r="CD53" s="1313"/>
      <c r="CE53" s="1313"/>
      <c r="CF53" s="1313">
        <v>60.9</v>
      </c>
      <c r="CG53" s="1313"/>
      <c r="CH53" s="1313"/>
      <c r="CI53" s="1313"/>
      <c r="CJ53" s="1313"/>
      <c r="CK53" s="1313"/>
      <c r="CL53" s="1313"/>
      <c r="CM53" s="1313"/>
      <c r="CN53" s="1313">
        <v>62.7</v>
      </c>
      <c r="CO53" s="1313"/>
      <c r="CP53" s="1313"/>
      <c r="CQ53" s="1313"/>
      <c r="CR53" s="1313"/>
      <c r="CS53" s="1313"/>
      <c r="CT53" s="1313"/>
      <c r="CU53" s="1313"/>
      <c r="CV53" s="1313">
        <v>63.7</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622</v>
      </c>
      <c r="AO55" s="1317"/>
      <c r="AP55" s="1317"/>
      <c r="AQ55" s="1317"/>
      <c r="AR55" s="1317"/>
      <c r="AS55" s="1317"/>
      <c r="AT55" s="1317"/>
      <c r="AU55" s="1317"/>
      <c r="AV55" s="1317"/>
      <c r="AW55" s="1317"/>
      <c r="AX55" s="1317"/>
      <c r="AY55" s="1317"/>
      <c r="AZ55" s="1317"/>
      <c r="BA55" s="1317"/>
      <c r="BB55" s="1316" t="s">
        <v>620</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621</v>
      </c>
      <c r="BC57" s="1316"/>
      <c r="BD57" s="1316"/>
      <c r="BE57" s="1316"/>
      <c r="BF57" s="1316"/>
      <c r="BG57" s="1316"/>
      <c r="BH57" s="1316"/>
      <c r="BI57" s="1316"/>
      <c r="BJ57" s="1316"/>
      <c r="BK57" s="1316"/>
      <c r="BL57" s="1316"/>
      <c r="BM57" s="1316"/>
      <c r="BN57" s="1316"/>
      <c r="BO57" s="1316"/>
      <c r="BP57" s="1313">
        <v>58.6</v>
      </c>
      <c r="BQ57" s="1313"/>
      <c r="BR57" s="1313"/>
      <c r="BS57" s="1313"/>
      <c r="BT57" s="1313"/>
      <c r="BU57" s="1313"/>
      <c r="BV57" s="1313"/>
      <c r="BW57" s="1313"/>
      <c r="BX57" s="1313">
        <v>59.1</v>
      </c>
      <c r="BY57" s="1313"/>
      <c r="BZ57" s="1313"/>
      <c r="CA57" s="1313"/>
      <c r="CB57" s="1313"/>
      <c r="CC57" s="1313"/>
      <c r="CD57" s="1313"/>
      <c r="CE57" s="1313"/>
      <c r="CF57" s="1313">
        <v>61.2</v>
      </c>
      <c r="CG57" s="1313"/>
      <c r="CH57" s="1313"/>
      <c r="CI57" s="1313"/>
      <c r="CJ57" s="1313"/>
      <c r="CK57" s="1313"/>
      <c r="CL57" s="1313"/>
      <c r="CM57" s="1313"/>
      <c r="CN57" s="1313">
        <v>62.9</v>
      </c>
      <c r="CO57" s="1313"/>
      <c r="CP57" s="1313"/>
      <c r="CQ57" s="1313"/>
      <c r="CR57" s="1313"/>
      <c r="CS57" s="1313"/>
      <c r="CT57" s="1313"/>
      <c r="CU57" s="1313"/>
      <c r="CV57" s="1313">
        <v>62.4</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623</v>
      </c>
    </row>
    <row r="64" spans="1:109" x14ac:dyDescent="0.15">
      <c r="B64" s="397"/>
      <c r="G64" s="404"/>
      <c r="I64" s="417"/>
      <c r="J64" s="417"/>
      <c r="K64" s="417"/>
      <c r="L64" s="417"/>
      <c r="M64" s="417"/>
      <c r="N64" s="418"/>
      <c r="AM64" s="404"/>
      <c r="AN64" s="404" t="s">
        <v>617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630</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618</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562</v>
      </c>
      <c r="BQ72" s="1317"/>
      <c r="BR72" s="1317"/>
      <c r="BS72" s="1317"/>
      <c r="BT72" s="1317"/>
      <c r="BU72" s="1317"/>
      <c r="BV72" s="1317"/>
      <c r="BW72" s="1317"/>
      <c r="BX72" s="1317" t="s">
        <v>563</v>
      </c>
      <c r="BY72" s="1317"/>
      <c r="BZ72" s="1317"/>
      <c r="CA72" s="1317"/>
      <c r="CB72" s="1317"/>
      <c r="CC72" s="1317"/>
      <c r="CD72" s="1317"/>
      <c r="CE72" s="1317"/>
      <c r="CF72" s="1317" t="s">
        <v>564</v>
      </c>
      <c r="CG72" s="1317"/>
      <c r="CH72" s="1317"/>
      <c r="CI72" s="1317"/>
      <c r="CJ72" s="1317"/>
      <c r="CK72" s="1317"/>
      <c r="CL72" s="1317"/>
      <c r="CM72" s="1317"/>
      <c r="CN72" s="1317" t="s">
        <v>565</v>
      </c>
      <c r="CO72" s="1317"/>
      <c r="CP72" s="1317"/>
      <c r="CQ72" s="1317"/>
      <c r="CR72" s="1317"/>
      <c r="CS72" s="1317"/>
      <c r="CT72" s="1317"/>
      <c r="CU72" s="1317"/>
      <c r="CV72" s="1317" t="s">
        <v>566</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619</v>
      </c>
      <c r="AO73" s="1316"/>
      <c r="AP73" s="1316"/>
      <c r="AQ73" s="1316"/>
      <c r="AR73" s="1316"/>
      <c r="AS73" s="1316"/>
      <c r="AT73" s="1316"/>
      <c r="AU73" s="1316"/>
      <c r="AV73" s="1316"/>
      <c r="AW73" s="1316"/>
      <c r="AX73" s="1316"/>
      <c r="AY73" s="1316"/>
      <c r="AZ73" s="1316"/>
      <c r="BA73" s="1316"/>
      <c r="BB73" s="1316" t="s">
        <v>620</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624</v>
      </c>
      <c r="BC75" s="1316"/>
      <c r="BD75" s="1316"/>
      <c r="BE75" s="1316"/>
      <c r="BF75" s="1316"/>
      <c r="BG75" s="1316"/>
      <c r="BH75" s="1316"/>
      <c r="BI75" s="1316"/>
      <c r="BJ75" s="1316"/>
      <c r="BK75" s="1316"/>
      <c r="BL75" s="1316"/>
      <c r="BM75" s="1316"/>
      <c r="BN75" s="1316"/>
      <c r="BO75" s="1316"/>
      <c r="BP75" s="1313">
        <v>9.1</v>
      </c>
      <c r="BQ75" s="1313"/>
      <c r="BR75" s="1313"/>
      <c r="BS75" s="1313"/>
      <c r="BT75" s="1313"/>
      <c r="BU75" s="1313"/>
      <c r="BV75" s="1313"/>
      <c r="BW75" s="1313"/>
      <c r="BX75" s="1313">
        <v>8.8000000000000007</v>
      </c>
      <c r="BY75" s="1313"/>
      <c r="BZ75" s="1313"/>
      <c r="CA75" s="1313"/>
      <c r="CB75" s="1313"/>
      <c r="CC75" s="1313"/>
      <c r="CD75" s="1313"/>
      <c r="CE75" s="1313"/>
      <c r="CF75" s="1313">
        <v>9.1</v>
      </c>
      <c r="CG75" s="1313"/>
      <c r="CH75" s="1313"/>
      <c r="CI75" s="1313"/>
      <c r="CJ75" s="1313"/>
      <c r="CK75" s="1313"/>
      <c r="CL75" s="1313"/>
      <c r="CM75" s="1313"/>
      <c r="CN75" s="1313">
        <v>9.1999999999999993</v>
      </c>
      <c r="CO75" s="1313"/>
      <c r="CP75" s="1313"/>
      <c r="CQ75" s="1313"/>
      <c r="CR75" s="1313"/>
      <c r="CS75" s="1313"/>
      <c r="CT75" s="1313"/>
      <c r="CU75" s="1313"/>
      <c r="CV75" s="1313">
        <v>9.1999999999999993</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625</v>
      </c>
      <c r="AO77" s="1317"/>
      <c r="AP77" s="1317"/>
      <c r="AQ77" s="1317"/>
      <c r="AR77" s="1317"/>
      <c r="AS77" s="1317"/>
      <c r="AT77" s="1317"/>
      <c r="AU77" s="1317"/>
      <c r="AV77" s="1317"/>
      <c r="AW77" s="1317"/>
      <c r="AX77" s="1317"/>
      <c r="AY77" s="1317"/>
      <c r="AZ77" s="1317"/>
      <c r="BA77" s="1317"/>
      <c r="BB77" s="1316" t="s">
        <v>626</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624</v>
      </c>
      <c r="BC79" s="1316"/>
      <c r="BD79" s="1316"/>
      <c r="BE79" s="1316"/>
      <c r="BF79" s="1316"/>
      <c r="BG79" s="1316"/>
      <c r="BH79" s="1316"/>
      <c r="BI79" s="1316"/>
      <c r="BJ79" s="1316"/>
      <c r="BK79" s="1316"/>
      <c r="BL79" s="1316"/>
      <c r="BM79" s="1316"/>
      <c r="BN79" s="1316"/>
      <c r="BO79" s="1316"/>
      <c r="BP79" s="1313">
        <v>7.3</v>
      </c>
      <c r="BQ79" s="1313"/>
      <c r="BR79" s="1313"/>
      <c r="BS79" s="1313"/>
      <c r="BT79" s="1313"/>
      <c r="BU79" s="1313"/>
      <c r="BV79" s="1313"/>
      <c r="BW79" s="1313"/>
      <c r="BX79" s="1313">
        <v>7.2</v>
      </c>
      <c r="BY79" s="1313"/>
      <c r="BZ79" s="1313"/>
      <c r="CA79" s="1313"/>
      <c r="CB79" s="1313"/>
      <c r="CC79" s="1313"/>
      <c r="CD79" s="1313"/>
      <c r="CE79" s="1313"/>
      <c r="CF79" s="1313">
        <v>7.2</v>
      </c>
      <c r="CG79" s="1313"/>
      <c r="CH79" s="1313"/>
      <c r="CI79" s="1313"/>
      <c r="CJ79" s="1313"/>
      <c r="CK79" s="1313"/>
      <c r="CL79" s="1313"/>
      <c r="CM79" s="1313"/>
      <c r="CN79" s="1313">
        <v>7.7</v>
      </c>
      <c r="CO79" s="1313"/>
      <c r="CP79" s="1313"/>
      <c r="CQ79" s="1313"/>
      <c r="CR79" s="1313"/>
      <c r="CS79" s="1313"/>
      <c r="CT79" s="1313"/>
      <c r="CU79" s="1313"/>
      <c r="CV79" s="1313">
        <v>5.8</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pDg/gRCpaiY9vMabp74g20QRJiaaJ3R5JPeCDeT9oM07DL66cOA+7fF+xyuVos4HnA+O75lEp9YaYZzSr4FyoQ==" saltValue="z6DG473EZHj00rvgDhoIg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E94" zoomScaleNormal="100" zoomScaleSheetLayoutView="70" workbookViewId="0">
      <selection activeCell="AN48" sqref="AN4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627</v>
      </c>
    </row>
  </sheetData>
  <sheetProtection algorithmName="SHA-512" hashValue="/ESiwtbjQSVAC8E73mQGd15MVMAa6lmB+kCib1UWJb5M0ycCgIk4TjnIpuvFLTjkLCyn63yn6iFj8oAlSKx9aw==" saltValue="/TV3tdLGznHMAgMXj8nQB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55" workbookViewId="0">
      <selection activeCell="AN48" sqref="AN4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628</v>
      </c>
    </row>
  </sheetData>
  <sheetProtection algorithmName="SHA-512" hashValue="LDXOJSuVkJgFIuIWFLaGHo2XdycjwLAKjof0LM2P80+Xa1AniowEfWWOSJSFCLiZIlEdsU2ResdS7pfSUrLQUQ==" saltValue="rWDvdIW96JpPvgLABq9SX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559</v>
      </c>
      <c r="G2" s="157"/>
      <c r="H2" s="158"/>
    </row>
    <row r="3" spans="1:8" x14ac:dyDescent="0.15">
      <c r="A3" s="154" t="s">
        <v>552</v>
      </c>
      <c r="B3" s="159"/>
      <c r="C3" s="160"/>
      <c r="D3" s="161">
        <v>101180</v>
      </c>
      <c r="E3" s="162"/>
      <c r="F3" s="163">
        <v>138651</v>
      </c>
      <c r="G3" s="164"/>
      <c r="H3" s="165"/>
    </row>
    <row r="4" spans="1:8" x14ac:dyDescent="0.15">
      <c r="A4" s="166"/>
      <c r="B4" s="167"/>
      <c r="C4" s="168"/>
      <c r="D4" s="169">
        <v>31841</v>
      </c>
      <c r="E4" s="170"/>
      <c r="F4" s="171">
        <v>71211</v>
      </c>
      <c r="G4" s="172"/>
      <c r="H4" s="173"/>
    </row>
    <row r="5" spans="1:8" x14ac:dyDescent="0.15">
      <c r="A5" s="154" t="s">
        <v>554</v>
      </c>
      <c r="B5" s="159"/>
      <c r="C5" s="160"/>
      <c r="D5" s="161">
        <v>108479</v>
      </c>
      <c r="E5" s="162"/>
      <c r="F5" s="163">
        <v>122882</v>
      </c>
      <c r="G5" s="164"/>
      <c r="H5" s="165"/>
    </row>
    <row r="6" spans="1:8" x14ac:dyDescent="0.15">
      <c r="A6" s="166"/>
      <c r="B6" s="167"/>
      <c r="C6" s="168"/>
      <c r="D6" s="169">
        <v>52973</v>
      </c>
      <c r="E6" s="170"/>
      <c r="F6" s="171">
        <v>65785</v>
      </c>
      <c r="G6" s="172"/>
      <c r="H6" s="173"/>
    </row>
    <row r="7" spans="1:8" x14ac:dyDescent="0.15">
      <c r="A7" s="154" t="s">
        <v>555</v>
      </c>
      <c r="B7" s="159"/>
      <c r="C7" s="160"/>
      <c r="D7" s="161">
        <v>62005</v>
      </c>
      <c r="E7" s="162"/>
      <c r="F7" s="163">
        <v>114790</v>
      </c>
      <c r="G7" s="164"/>
      <c r="H7" s="165"/>
    </row>
    <row r="8" spans="1:8" x14ac:dyDescent="0.15">
      <c r="A8" s="166"/>
      <c r="B8" s="167"/>
      <c r="C8" s="168"/>
      <c r="D8" s="169">
        <v>29342</v>
      </c>
      <c r="E8" s="170"/>
      <c r="F8" s="171">
        <v>55601</v>
      </c>
      <c r="G8" s="172"/>
      <c r="H8" s="173"/>
    </row>
    <row r="9" spans="1:8" x14ac:dyDescent="0.15">
      <c r="A9" s="154" t="s">
        <v>556</v>
      </c>
      <c r="B9" s="159"/>
      <c r="C9" s="160"/>
      <c r="D9" s="161">
        <v>34223</v>
      </c>
      <c r="E9" s="162"/>
      <c r="F9" s="163">
        <v>126262</v>
      </c>
      <c r="G9" s="164"/>
      <c r="H9" s="165"/>
    </row>
    <row r="10" spans="1:8" x14ac:dyDescent="0.15">
      <c r="A10" s="166"/>
      <c r="B10" s="167"/>
      <c r="C10" s="168"/>
      <c r="D10" s="169">
        <v>26953</v>
      </c>
      <c r="E10" s="170"/>
      <c r="F10" s="171">
        <v>56769</v>
      </c>
      <c r="G10" s="172"/>
      <c r="H10" s="173"/>
    </row>
    <row r="11" spans="1:8" x14ac:dyDescent="0.15">
      <c r="A11" s="154" t="s">
        <v>557</v>
      </c>
      <c r="B11" s="159"/>
      <c r="C11" s="160"/>
      <c r="D11" s="161">
        <v>183358</v>
      </c>
      <c r="E11" s="162"/>
      <c r="F11" s="163">
        <v>263613</v>
      </c>
      <c r="G11" s="164"/>
      <c r="H11" s="165"/>
    </row>
    <row r="12" spans="1:8" x14ac:dyDescent="0.15">
      <c r="A12" s="166"/>
      <c r="B12" s="167"/>
      <c r="C12" s="174"/>
      <c r="D12" s="169">
        <v>152236</v>
      </c>
      <c r="E12" s="170"/>
      <c r="F12" s="171">
        <v>128823</v>
      </c>
      <c r="G12" s="172"/>
      <c r="H12" s="173"/>
    </row>
    <row r="13" spans="1:8" x14ac:dyDescent="0.15">
      <c r="A13" s="154"/>
      <c r="B13" s="159"/>
      <c r="C13" s="175"/>
      <c r="D13" s="176">
        <v>97849</v>
      </c>
      <c r="E13" s="177"/>
      <c r="F13" s="178">
        <v>153240</v>
      </c>
      <c r="G13" s="179"/>
      <c r="H13" s="165"/>
    </row>
    <row r="14" spans="1:8" x14ac:dyDescent="0.15">
      <c r="A14" s="166"/>
      <c r="B14" s="167"/>
      <c r="C14" s="168"/>
      <c r="D14" s="169">
        <v>58669</v>
      </c>
      <c r="E14" s="170"/>
      <c r="F14" s="171">
        <v>75638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11.66</v>
      </c>
      <c r="C19" s="180">
        <f>ROUND(VALUE(SUBSTITUTE(実質収支比率等に係る経年分析!G$48,"▲","-")),2)</f>
        <v>17.850000000000001</v>
      </c>
      <c r="D19" s="180">
        <f>ROUND(VALUE(SUBSTITUTE(実質収支比率等に係る経年分析!H$48,"▲","-")),2)</f>
        <v>12.35</v>
      </c>
      <c r="E19" s="180">
        <f>ROUND(VALUE(SUBSTITUTE(実質収支比率等に係る経年分析!I$48,"▲","-")),2)</f>
        <v>6.44</v>
      </c>
      <c r="F19" s="180">
        <f>ROUND(VALUE(SUBSTITUTE(実質収支比率等に係る経年分析!J$48,"▲","-")),2)</f>
        <v>12.95</v>
      </c>
    </row>
    <row r="20" spans="1:11" x14ac:dyDescent="0.15">
      <c r="A20" s="180" t="s">
        <v>54</v>
      </c>
      <c r="B20" s="180">
        <f>ROUND(VALUE(SUBSTITUTE(実質収支比率等に係る経年分析!F$47,"▲","-")),2)</f>
        <v>114.19</v>
      </c>
      <c r="C20" s="180">
        <f>ROUND(VALUE(SUBSTITUTE(実質収支比率等に係る経年分析!G$47,"▲","-")),2)</f>
        <v>116.99</v>
      </c>
      <c r="D20" s="180">
        <f>ROUND(VALUE(SUBSTITUTE(実質収支比率等に係る経年分析!H$47,"▲","-")),2)</f>
        <v>63.87</v>
      </c>
      <c r="E20" s="180">
        <f>ROUND(VALUE(SUBSTITUTE(実質収支比率等に係る経年分析!I$47,"▲","-")),2)</f>
        <v>60.84</v>
      </c>
      <c r="F20" s="180">
        <f>ROUND(VALUE(SUBSTITUTE(実質収支比率等に係る経年分析!J$47,"▲","-")),2)</f>
        <v>54.73</v>
      </c>
    </row>
    <row r="21" spans="1:11" x14ac:dyDescent="0.15">
      <c r="A21" s="180" t="s">
        <v>55</v>
      </c>
      <c r="B21" s="180">
        <f>IF(ISNUMBER(VALUE(SUBSTITUTE(実質収支比率等に係る経年分析!F$49,"▲","-"))),ROUND(VALUE(SUBSTITUTE(実質収支比率等に係る経年分析!F$49,"▲","-")),2),NA())</f>
        <v>-11.85</v>
      </c>
      <c r="C21" s="180">
        <f>IF(ISNUMBER(VALUE(SUBSTITUTE(実質収支比率等に係る経年分析!G$49,"▲","-"))),ROUND(VALUE(SUBSTITUTE(実質収支比率等に係る経年分析!G$49,"▲","-")),2),NA())</f>
        <v>3.4</v>
      </c>
      <c r="D21" s="180">
        <f>IF(ISNUMBER(VALUE(SUBSTITUTE(実質収支比率等に係る経年分析!H$49,"▲","-"))),ROUND(VALUE(SUBSTITUTE(実質収支比率等に係る経年分析!H$49,"▲","-")),2),NA())</f>
        <v>-68.540000000000006</v>
      </c>
      <c r="E21" s="180">
        <f>IF(ISNUMBER(VALUE(SUBSTITUTE(実質収支比率等に係る経年分析!I$49,"▲","-"))),ROUND(VALUE(SUBSTITUTE(実質収支比率等に係る経年分析!I$49,"▲","-")),2),NA())</f>
        <v>-14.98</v>
      </c>
      <c r="F21" s="180">
        <f>IF(ISNUMBER(VALUE(SUBSTITUTE(実質収支比率等に係る経年分析!J$49,"▲","-"))),ROUND(VALUE(SUBSTITUTE(実質収支比率等に係る経年分析!J$49,"▲","-")),2),NA())</f>
        <v>2.38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2.75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v>
      </c>
    </row>
    <row r="31" spans="1:11" x14ac:dyDescent="0.15">
      <c r="A31" s="181" t="str">
        <f>IF(連結実質赤字比率に係る赤字・黒字の構成分析!C$39="",NA(),連結実質赤字比率に係る赤字・黒字の構成分析!C$39)</f>
        <v>墓地会計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0.28000000000000003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0.28999999999999998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0.27</v>
      </c>
    </row>
    <row r="32" spans="1:11" x14ac:dyDescent="0.15">
      <c r="A32" s="181" t="str">
        <f>IF(連結実質赤字比率に係る赤字・黒字の構成分析!C$38="",NA(),連結実質赤字比率に係る赤字・黒字の構成分析!C$38)</f>
        <v>農業集落排水処理事業特別会計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0.56999999999999995</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2.68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2.16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1.71</v>
      </c>
    </row>
    <row r="34" spans="1:16" x14ac:dyDescent="0.15">
      <c r="A34" s="181" t="str">
        <f>IF(連結実質赤字比率に係る赤字・黒字の構成分析!C$36="",NA(),連結実質赤字比率に係る赤字・黒字の構成分析!C$36)</f>
        <v>土地造成事業特別会計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2.0699999999999998</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2.5299999999999998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2.82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11.43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17.59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12.67</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272</v>
      </c>
      <c r="E42" s="182"/>
      <c r="F42" s="182"/>
      <c r="G42" s="182">
        <f>'実質公債費比率（分子）の構造'!L$52</f>
        <v>270</v>
      </c>
      <c r="H42" s="182"/>
      <c r="I42" s="182"/>
      <c r="J42" s="182">
        <f>'実質公債費比率（分子）の構造'!M$52</f>
        <v>265</v>
      </c>
      <c r="K42" s="182"/>
      <c r="L42" s="182"/>
      <c r="M42" s="182">
        <f>'実質公債費比率（分子）の構造'!N$52</f>
        <v>258</v>
      </c>
      <c r="N42" s="182"/>
      <c r="O42" s="182"/>
      <c r="P42" s="182">
        <f>'実質公債費比率（分子）の構造'!O$52</f>
        <v>256</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0</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12</v>
      </c>
      <c r="C45" s="182"/>
      <c r="D45" s="182"/>
      <c r="E45" s="182">
        <f>'実質公債費比率（分子）の構造'!L$49</f>
        <v>13</v>
      </c>
      <c r="F45" s="182"/>
      <c r="G45" s="182"/>
      <c r="H45" s="182">
        <f>'実質公債費比率（分子）の構造'!M$49</f>
        <v>8</v>
      </c>
      <c r="I45" s="182"/>
      <c r="J45" s="182"/>
      <c r="K45" s="182">
        <f>'実質公債費比率（分子）の構造'!N$49</f>
        <v>4</v>
      </c>
      <c r="L45" s="182"/>
      <c r="M45" s="182"/>
      <c r="N45" s="182">
        <f>'実質公債費比率（分子）の構造'!O$49</f>
        <v>4</v>
      </c>
      <c r="O45" s="182"/>
      <c r="P45" s="182"/>
    </row>
    <row r="46" spans="1:16" x14ac:dyDescent="0.15">
      <c r="A46" s="182" t="s">
        <v>66</v>
      </c>
      <c r="B46" s="182">
        <f>'実質公債費比率（分子）の構造'!K$48</f>
        <v>197</v>
      </c>
      <c r="C46" s="182"/>
      <c r="D46" s="182"/>
      <c r="E46" s="182">
        <f>'実質公債費比率（分子）の構造'!L$48</f>
        <v>174</v>
      </c>
      <c r="F46" s="182"/>
      <c r="G46" s="182"/>
      <c r="H46" s="182">
        <f>'実質公債費比率（分子）の構造'!M$48</f>
        <v>189</v>
      </c>
      <c r="I46" s="182"/>
      <c r="J46" s="182"/>
      <c r="K46" s="182">
        <f>'実質公債費比率（分子）の構造'!N$48</f>
        <v>180</v>
      </c>
      <c r="L46" s="182"/>
      <c r="M46" s="182"/>
      <c r="N46" s="182">
        <f>'実質公債費比率（分子）の構造'!O$48</f>
        <v>173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210</v>
      </c>
      <c r="C49" s="182"/>
      <c r="D49" s="182"/>
      <c r="E49" s="182">
        <f>'実質公債費比率（分子）の構造'!L$45</f>
        <v>222</v>
      </c>
      <c r="F49" s="182"/>
      <c r="G49" s="182"/>
      <c r="H49" s="182">
        <f>'実質公債費比率（分子）の構造'!M$45</f>
        <v>218</v>
      </c>
      <c r="I49" s="182"/>
      <c r="J49" s="182"/>
      <c r="K49" s="182">
        <f>'実質公債費比率（分子）の構造'!N$45</f>
        <v>226</v>
      </c>
      <c r="L49" s="182"/>
      <c r="M49" s="182"/>
      <c r="N49" s="182">
        <f>'実質公債費比率（分子）の構造'!O$45</f>
        <v>229</v>
      </c>
      <c r="O49" s="182"/>
      <c r="P49" s="182"/>
    </row>
    <row r="50" spans="1:16" x14ac:dyDescent="0.15">
      <c r="A50" s="182" t="s">
        <v>70</v>
      </c>
      <c r="B50" s="182" t="e">
        <f>NA()</f>
        <v>#N/A</v>
      </c>
      <c r="C50" s="182">
        <f>IF(ISNUMBER('実質公債費比率（分子）の構造'!K$53),'実質公債費比率（分子）の構造'!K$53,NA())</f>
        <v>147</v>
      </c>
      <c r="D50" s="182" t="e">
        <f>NA()</f>
        <v>#N/A</v>
      </c>
      <c r="E50" s="182" t="e">
        <f>NA()</f>
        <v>#N/A</v>
      </c>
      <c r="F50" s="182">
        <f>IF(ISNUMBER('実質公債費比率（分子）の構造'!L$53),'実質公債費比率（分子）の構造'!L$53,NA())</f>
        <v>139</v>
      </c>
      <c r="G50" s="182" t="e">
        <f>NA()</f>
        <v>#N/A</v>
      </c>
      <c r="H50" s="182" t="e">
        <f>NA()</f>
        <v>#N/A</v>
      </c>
      <c r="I50" s="182">
        <f>IF(ISNUMBER('実質公債費比率（分子）の構造'!M$53),'実質公債費比率（分子）の構造'!M$53,NA())</f>
        <v>150</v>
      </c>
      <c r="J50" s="182" t="e">
        <f>NA()</f>
        <v>#N/A</v>
      </c>
      <c r="K50" s="182" t="e">
        <f>NA()</f>
        <v>#N/A</v>
      </c>
      <c r="L50" s="182">
        <f>IF(ISNUMBER('実質公債費比率（分子）の構造'!N$53),'実質公債費比率（分子）の構造'!N$53,NA())</f>
        <v>152</v>
      </c>
      <c r="M50" s="182" t="e">
        <f>NA()</f>
        <v>#N/A</v>
      </c>
      <c r="N50" s="182" t="e">
        <f>NA()</f>
        <v>#N/A</v>
      </c>
      <c r="O50" s="182">
        <f>IF(ISNUMBER('実質公債費比率（分子）の構造'!O$53),'実質公債費比率（分子）の構造'!O$53,NA())</f>
        <v>150</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2440</v>
      </c>
      <c r="E56" s="181"/>
      <c r="F56" s="181"/>
      <c r="G56" s="181">
        <f>'将来負担比率（分子）の構造'!J$52</f>
        <v>2314</v>
      </c>
      <c r="H56" s="181"/>
      <c r="I56" s="181"/>
      <c r="J56" s="181">
        <f>'将来負担比率（分子）の構造'!K$52</f>
        <v>2201</v>
      </c>
      <c r="K56" s="181"/>
      <c r="L56" s="181"/>
      <c r="M56" s="181">
        <f>'将来負担比率（分子）の構造'!L$52</f>
        <v>2405</v>
      </c>
      <c r="N56" s="181"/>
      <c r="O56" s="181"/>
      <c r="P56" s="181">
        <f>'将来負担比率（分子）の構造'!M$52</f>
        <v>2447</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2734</v>
      </c>
      <c r="E58" s="181"/>
      <c r="F58" s="181"/>
      <c r="G58" s="181">
        <f>'将来負担比率（分子）の構造'!J$50</f>
        <v>2788</v>
      </c>
      <c r="H58" s="181"/>
      <c r="I58" s="181"/>
      <c r="J58" s="181">
        <f>'将来負担比率（分子）の構造'!K$50</f>
        <v>3191</v>
      </c>
      <c r="K58" s="181"/>
      <c r="L58" s="181"/>
      <c r="M58" s="181">
        <f>'将来負担比率（分子）の構造'!L$50</f>
        <v>3073</v>
      </c>
      <c r="N58" s="181"/>
      <c r="O58" s="181"/>
      <c r="P58" s="181">
        <f>'将来負担比率（分子）の構造'!M$50</f>
        <v>3015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281</v>
      </c>
      <c r="C62" s="181"/>
      <c r="D62" s="181"/>
      <c r="E62" s="181">
        <f>'将来負担比率（分子）の構造'!J$45</f>
        <v>326</v>
      </c>
      <c r="F62" s="181"/>
      <c r="G62" s="181"/>
      <c r="H62" s="181">
        <f>'将来負担比率（分子）の構造'!K$45</f>
        <v>308</v>
      </c>
      <c r="I62" s="181"/>
      <c r="J62" s="181"/>
      <c r="K62" s="181">
        <f>'将来負担比率（分子）の構造'!L$45</f>
        <v>328</v>
      </c>
      <c r="L62" s="181"/>
      <c r="M62" s="181"/>
      <c r="N62" s="181">
        <f>'将来負担比率（分子）の構造'!M$45</f>
        <v>317</v>
      </c>
      <c r="O62" s="181"/>
      <c r="P62" s="181"/>
    </row>
    <row r="63" spans="1:16" x14ac:dyDescent="0.15">
      <c r="A63" s="181" t="s">
        <v>33</v>
      </c>
      <c r="B63" s="181">
        <f>'将来負担比率（分子）の構造'!I$44</f>
        <v>30</v>
      </c>
      <c r="C63" s="181"/>
      <c r="D63" s="181"/>
      <c r="E63" s="181">
        <f>'将来負担比率（分子）の構造'!J$44</f>
        <v>19</v>
      </c>
      <c r="F63" s="181"/>
      <c r="G63" s="181"/>
      <c r="H63" s="181">
        <f>'将来負担比率（分子）の構造'!K$44</f>
        <v>21</v>
      </c>
      <c r="I63" s="181"/>
      <c r="J63" s="181"/>
      <c r="K63" s="181">
        <f>'将来負担比率（分子）の構造'!L$44</f>
        <v>28</v>
      </c>
      <c r="L63" s="181"/>
      <c r="M63" s="181"/>
      <c r="N63" s="181">
        <f>'将来負担比率（分子）の構造'!M$44</f>
        <v>33</v>
      </c>
      <c r="O63" s="181"/>
      <c r="P63" s="181"/>
    </row>
    <row r="64" spans="1:16" x14ac:dyDescent="0.15">
      <c r="A64" s="181" t="s">
        <v>32</v>
      </c>
      <c r="B64" s="181">
        <f>'将来負担比率（分子）の構造'!I$43</f>
        <v>1433</v>
      </c>
      <c r="C64" s="181"/>
      <c r="D64" s="181"/>
      <c r="E64" s="181">
        <f>'将来負担比率（分子）の構造'!J$43</f>
        <v>1283</v>
      </c>
      <c r="F64" s="181"/>
      <c r="G64" s="181"/>
      <c r="H64" s="181">
        <f>'将来負担比率（分子）の構造'!K$43</f>
        <v>1141</v>
      </c>
      <c r="I64" s="181"/>
      <c r="J64" s="181"/>
      <c r="K64" s="181">
        <f>'将来負担比率（分子）の構造'!L$43</f>
        <v>1043</v>
      </c>
      <c r="L64" s="181"/>
      <c r="M64" s="181"/>
      <c r="N64" s="181">
        <f>'将来負担比率（分子）の構造'!M$43</f>
        <v>958</v>
      </c>
      <c r="O64" s="181"/>
      <c r="P64" s="181"/>
    </row>
    <row r="65" spans="1:16" x14ac:dyDescent="0.15">
      <c r="A65" s="181" t="s">
        <v>31</v>
      </c>
      <c r="B65" s="181">
        <f>'将来負担比率（分子）の構造'!I$42</f>
        <v>19</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2372</v>
      </c>
      <c r="C66" s="181"/>
      <c r="D66" s="181"/>
      <c r="E66" s="181">
        <f>'将来負担比率（分子）の構造'!J$41</f>
        <v>2449</v>
      </c>
      <c r="F66" s="181"/>
      <c r="G66" s="181"/>
      <c r="H66" s="181">
        <f>'将来負担比率（分子）の構造'!K$41</f>
        <v>2424</v>
      </c>
      <c r="I66" s="181"/>
      <c r="J66" s="181"/>
      <c r="K66" s="181">
        <f>'将来負担比率（分子）の構造'!L$41</f>
        <v>2305</v>
      </c>
      <c r="L66" s="181"/>
      <c r="M66" s="181"/>
      <c r="N66" s="181">
        <f>'将来負担比率（分子）の構造'!M$41</f>
        <v>2753</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1185</v>
      </c>
      <c r="C72" s="185">
        <f>基金残高に係る経年分析!G55</f>
        <v>1129</v>
      </c>
      <c r="D72" s="185">
        <f>基金残高に係る経年分析!H55</f>
        <v>1094</v>
      </c>
    </row>
    <row r="73" spans="1:16" x14ac:dyDescent="0.15">
      <c r="A73" s="184" t="s">
        <v>77</v>
      </c>
      <c r="B73" s="185">
        <f>基金残高に係る経年分析!F56</f>
        <v>88</v>
      </c>
      <c r="C73" s="185">
        <f>基金残高に係る経年分析!G56</f>
        <v>88</v>
      </c>
      <c r="D73" s="185">
        <f>基金残高に係る経年分析!H56</f>
        <v>88</v>
      </c>
    </row>
    <row r="74" spans="1:16" x14ac:dyDescent="0.15">
      <c r="A74" s="184" t="s">
        <v>78</v>
      </c>
      <c r="B74" s="185">
        <f>基金残高に係る経年分析!F57</f>
        <v>1709</v>
      </c>
      <c r="C74" s="185">
        <f>基金残高に係る経年分析!G57</f>
        <v>1630</v>
      </c>
      <c r="D74" s="185">
        <f>基金残高に係る経年分析!H57</f>
        <v>1603</v>
      </c>
    </row>
  </sheetData>
  <sheetProtection algorithmName="SHA-512" hashValue="JoLvitfKK3YryuUz/D1ndoOlvFkXKuqA8lMHvzNwIt9rU0hpFb6DCJGPRKu/pqq2ejEcs341a4q1raxyb0lFLg==" saltValue="71fZp3dFjB0PMl+hp3oU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60" zoomScaleNormal="6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222</v>
      </c>
      <c r="C5" s="672"/>
      <c r="D5" s="672"/>
      <c r="E5" s="672"/>
      <c r="F5" s="672"/>
      <c r="G5" s="672"/>
      <c r="H5" s="672"/>
      <c r="I5" s="672"/>
      <c r="J5" s="672"/>
      <c r="K5" s="672"/>
      <c r="L5" s="672"/>
      <c r="M5" s="672"/>
      <c r="N5" s="672"/>
      <c r="O5" s="672"/>
      <c r="P5" s="672"/>
      <c r="Q5" s="673"/>
      <c r="R5" s="674">
        <v>540528</v>
      </c>
      <c r="S5" s="675"/>
      <c r="T5" s="675"/>
      <c r="U5" s="675"/>
      <c r="V5" s="675"/>
      <c r="W5" s="675"/>
      <c r="X5" s="675"/>
      <c r="Y5" s="676"/>
      <c r="Z5" s="677">
        <v>11.7</v>
      </c>
      <c r="AA5" s="677"/>
      <c r="AB5" s="677"/>
      <c r="AC5" s="677"/>
      <c r="AD5" s="678">
        <v>540528</v>
      </c>
      <c r="AE5" s="678"/>
      <c r="AF5" s="678"/>
      <c r="AG5" s="678"/>
      <c r="AH5" s="678"/>
      <c r="AI5" s="678"/>
      <c r="AJ5" s="678"/>
      <c r="AK5" s="678"/>
      <c r="AL5" s="679">
        <v>28.3</v>
      </c>
      <c r="AM5" s="680"/>
      <c r="AN5" s="680"/>
      <c r="AO5" s="681"/>
      <c r="AP5" s="671" t="s">
        <v>223</v>
      </c>
      <c r="AQ5" s="672"/>
      <c r="AR5" s="672"/>
      <c r="AS5" s="672"/>
      <c r="AT5" s="672"/>
      <c r="AU5" s="672"/>
      <c r="AV5" s="672"/>
      <c r="AW5" s="672"/>
      <c r="AX5" s="672"/>
      <c r="AY5" s="672"/>
      <c r="AZ5" s="672"/>
      <c r="BA5" s="672"/>
      <c r="BB5" s="672"/>
      <c r="BC5" s="672"/>
      <c r="BD5" s="672"/>
      <c r="BE5" s="672"/>
      <c r="BF5" s="673"/>
      <c r="BG5" s="685">
        <v>540528</v>
      </c>
      <c r="BH5" s="686"/>
      <c r="BI5" s="686"/>
      <c r="BJ5" s="686"/>
      <c r="BK5" s="686"/>
      <c r="BL5" s="686"/>
      <c r="BM5" s="686"/>
      <c r="BN5" s="687"/>
      <c r="BO5" s="688">
        <v>100</v>
      </c>
      <c r="BP5" s="688"/>
      <c r="BQ5" s="688"/>
      <c r="BR5" s="688"/>
      <c r="BS5" s="689" t="s">
        <v>126</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216</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x14ac:dyDescent="0.15">
      <c r="B6" s="682" t="s">
        <v>227</v>
      </c>
      <c r="C6" s="683"/>
      <c r="D6" s="683"/>
      <c r="E6" s="683"/>
      <c r="F6" s="683"/>
      <c r="G6" s="683"/>
      <c r="H6" s="683"/>
      <c r="I6" s="683"/>
      <c r="J6" s="683"/>
      <c r="K6" s="683"/>
      <c r="L6" s="683"/>
      <c r="M6" s="683"/>
      <c r="N6" s="683"/>
      <c r="O6" s="683"/>
      <c r="P6" s="683"/>
      <c r="Q6" s="684"/>
      <c r="R6" s="685">
        <v>26339</v>
      </c>
      <c r="S6" s="686"/>
      <c r="T6" s="686"/>
      <c r="U6" s="686"/>
      <c r="V6" s="686"/>
      <c r="W6" s="686"/>
      <c r="X6" s="686"/>
      <c r="Y6" s="687"/>
      <c r="Z6" s="688">
        <v>0.6</v>
      </c>
      <c r="AA6" s="688"/>
      <c r="AB6" s="688"/>
      <c r="AC6" s="688"/>
      <c r="AD6" s="689">
        <v>26339</v>
      </c>
      <c r="AE6" s="689"/>
      <c r="AF6" s="689"/>
      <c r="AG6" s="689"/>
      <c r="AH6" s="689"/>
      <c r="AI6" s="689"/>
      <c r="AJ6" s="689"/>
      <c r="AK6" s="689"/>
      <c r="AL6" s="690">
        <v>1.4</v>
      </c>
      <c r="AM6" s="691"/>
      <c r="AN6" s="691"/>
      <c r="AO6" s="692"/>
      <c r="AP6" s="682" t="s">
        <v>228</v>
      </c>
      <c r="AQ6" s="683"/>
      <c r="AR6" s="683"/>
      <c r="AS6" s="683"/>
      <c r="AT6" s="683"/>
      <c r="AU6" s="683"/>
      <c r="AV6" s="683"/>
      <c r="AW6" s="683"/>
      <c r="AX6" s="683"/>
      <c r="AY6" s="683"/>
      <c r="AZ6" s="683"/>
      <c r="BA6" s="683"/>
      <c r="BB6" s="683"/>
      <c r="BC6" s="683"/>
      <c r="BD6" s="683"/>
      <c r="BE6" s="683"/>
      <c r="BF6" s="684"/>
      <c r="BG6" s="685">
        <v>540528</v>
      </c>
      <c r="BH6" s="686"/>
      <c r="BI6" s="686"/>
      <c r="BJ6" s="686"/>
      <c r="BK6" s="686"/>
      <c r="BL6" s="686"/>
      <c r="BM6" s="686"/>
      <c r="BN6" s="687"/>
      <c r="BO6" s="688">
        <v>100</v>
      </c>
      <c r="BP6" s="688"/>
      <c r="BQ6" s="688"/>
      <c r="BR6" s="688"/>
      <c r="BS6" s="689" t="s">
        <v>126</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66621</v>
      </c>
      <c r="CS6" s="686"/>
      <c r="CT6" s="686"/>
      <c r="CU6" s="686"/>
      <c r="CV6" s="686"/>
      <c r="CW6" s="686"/>
      <c r="CX6" s="686"/>
      <c r="CY6" s="687"/>
      <c r="CZ6" s="679">
        <v>1.5</v>
      </c>
      <c r="DA6" s="680"/>
      <c r="DB6" s="680"/>
      <c r="DC6" s="699"/>
      <c r="DD6" s="694">
        <v>14355</v>
      </c>
      <c r="DE6" s="686"/>
      <c r="DF6" s="686"/>
      <c r="DG6" s="686"/>
      <c r="DH6" s="686"/>
      <c r="DI6" s="686"/>
      <c r="DJ6" s="686"/>
      <c r="DK6" s="686"/>
      <c r="DL6" s="686"/>
      <c r="DM6" s="686"/>
      <c r="DN6" s="686"/>
      <c r="DO6" s="686"/>
      <c r="DP6" s="687"/>
      <c r="DQ6" s="694">
        <v>66621</v>
      </c>
      <c r="DR6" s="686"/>
      <c r="DS6" s="686"/>
      <c r="DT6" s="686"/>
      <c r="DU6" s="686"/>
      <c r="DV6" s="686"/>
      <c r="DW6" s="686"/>
      <c r="DX6" s="686"/>
      <c r="DY6" s="686"/>
      <c r="DZ6" s="686"/>
      <c r="EA6" s="686"/>
      <c r="EB6" s="686"/>
      <c r="EC6" s="695"/>
    </row>
    <row r="7" spans="2:143" ht="11.25" customHeight="1" x14ac:dyDescent="0.15">
      <c r="B7" s="682" t="s">
        <v>230</v>
      </c>
      <c r="C7" s="683"/>
      <c r="D7" s="683"/>
      <c r="E7" s="683"/>
      <c r="F7" s="683"/>
      <c r="G7" s="683"/>
      <c r="H7" s="683"/>
      <c r="I7" s="683"/>
      <c r="J7" s="683"/>
      <c r="K7" s="683"/>
      <c r="L7" s="683"/>
      <c r="M7" s="683"/>
      <c r="N7" s="683"/>
      <c r="O7" s="683"/>
      <c r="P7" s="683"/>
      <c r="Q7" s="684"/>
      <c r="R7" s="685">
        <v>455</v>
      </c>
      <c r="S7" s="686"/>
      <c r="T7" s="686"/>
      <c r="U7" s="686"/>
      <c r="V7" s="686"/>
      <c r="W7" s="686"/>
      <c r="X7" s="686"/>
      <c r="Y7" s="687"/>
      <c r="Z7" s="688">
        <v>0</v>
      </c>
      <c r="AA7" s="688"/>
      <c r="AB7" s="688"/>
      <c r="AC7" s="688"/>
      <c r="AD7" s="689">
        <v>455</v>
      </c>
      <c r="AE7" s="689"/>
      <c r="AF7" s="689"/>
      <c r="AG7" s="689"/>
      <c r="AH7" s="689"/>
      <c r="AI7" s="689"/>
      <c r="AJ7" s="689"/>
      <c r="AK7" s="689"/>
      <c r="AL7" s="690">
        <v>0</v>
      </c>
      <c r="AM7" s="691"/>
      <c r="AN7" s="691"/>
      <c r="AO7" s="692"/>
      <c r="AP7" s="682" t="s">
        <v>231</v>
      </c>
      <c r="AQ7" s="683"/>
      <c r="AR7" s="683"/>
      <c r="AS7" s="683"/>
      <c r="AT7" s="683"/>
      <c r="AU7" s="683"/>
      <c r="AV7" s="683"/>
      <c r="AW7" s="683"/>
      <c r="AX7" s="683"/>
      <c r="AY7" s="683"/>
      <c r="AZ7" s="683"/>
      <c r="BA7" s="683"/>
      <c r="BB7" s="683"/>
      <c r="BC7" s="683"/>
      <c r="BD7" s="683"/>
      <c r="BE7" s="683"/>
      <c r="BF7" s="684"/>
      <c r="BG7" s="685">
        <v>234941</v>
      </c>
      <c r="BH7" s="686"/>
      <c r="BI7" s="686"/>
      <c r="BJ7" s="686"/>
      <c r="BK7" s="686"/>
      <c r="BL7" s="686"/>
      <c r="BM7" s="686"/>
      <c r="BN7" s="687"/>
      <c r="BO7" s="688">
        <v>43.5</v>
      </c>
      <c r="BP7" s="688"/>
      <c r="BQ7" s="688"/>
      <c r="BR7" s="688"/>
      <c r="BS7" s="689" t="s">
        <v>170</v>
      </c>
      <c r="BT7" s="689"/>
      <c r="BU7" s="689"/>
      <c r="BV7" s="689"/>
      <c r="BW7" s="689"/>
      <c r="BX7" s="689"/>
      <c r="BY7" s="689"/>
      <c r="BZ7" s="689"/>
      <c r="CA7" s="689"/>
      <c r="CB7" s="693"/>
      <c r="CD7" s="700" t="s">
        <v>232</v>
      </c>
      <c r="CE7" s="701"/>
      <c r="CF7" s="701"/>
      <c r="CG7" s="701"/>
      <c r="CH7" s="701"/>
      <c r="CI7" s="701"/>
      <c r="CJ7" s="701"/>
      <c r="CK7" s="701"/>
      <c r="CL7" s="701"/>
      <c r="CM7" s="701"/>
      <c r="CN7" s="701"/>
      <c r="CO7" s="701"/>
      <c r="CP7" s="701"/>
      <c r="CQ7" s="702"/>
      <c r="CR7" s="685">
        <v>957936</v>
      </c>
      <c r="CS7" s="686"/>
      <c r="CT7" s="686"/>
      <c r="CU7" s="686"/>
      <c r="CV7" s="686"/>
      <c r="CW7" s="686"/>
      <c r="CX7" s="686"/>
      <c r="CY7" s="687"/>
      <c r="CZ7" s="688">
        <v>22</v>
      </c>
      <c r="DA7" s="688"/>
      <c r="DB7" s="688"/>
      <c r="DC7" s="688"/>
      <c r="DD7" s="694">
        <v>57026</v>
      </c>
      <c r="DE7" s="686"/>
      <c r="DF7" s="686"/>
      <c r="DG7" s="686"/>
      <c r="DH7" s="686"/>
      <c r="DI7" s="686"/>
      <c r="DJ7" s="686"/>
      <c r="DK7" s="686"/>
      <c r="DL7" s="686"/>
      <c r="DM7" s="686"/>
      <c r="DN7" s="686"/>
      <c r="DO7" s="686"/>
      <c r="DP7" s="687"/>
      <c r="DQ7" s="694">
        <v>403714</v>
      </c>
      <c r="DR7" s="686"/>
      <c r="DS7" s="686"/>
      <c r="DT7" s="686"/>
      <c r="DU7" s="686"/>
      <c r="DV7" s="686"/>
      <c r="DW7" s="686"/>
      <c r="DX7" s="686"/>
      <c r="DY7" s="686"/>
      <c r="DZ7" s="686"/>
      <c r="EA7" s="686"/>
      <c r="EB7" s="686"/>
      <c r="EC7" s="695"/>
    </row>
    <row r="8" spans="2:143" ht="11.25" customHeight="1" x14ac:dyDescent="0.15">
      <c r="B8" s="682" t="s">
        <v>233</v>
      </c>
      <c r="C8" s="683"/>
      <c r="D8" s="683"/>
      <c r="E8" s="683"/>
      <c r="F8" s="683"/>
      <c r="G8" s="683"/>
      <c r="H8" s="683"/>
      <c r="I8" s="683"/>
      <c r="J8" s="683"/>
      <c r="K8" s="683"/>
      <c r="L8" s="683"/>
      <c r="M8" s="683"/>
      <c r="N8" s="683"/>
      <c r="O8" s="683"/>
      <c r="P8" s="683"/>
      <c r="Q8" s="684"/>
      <c r="R8" s="685">
        <v>1543</v>
      </c>
      <c r="S8" s="686"/>
      <c r="T8" s="686"/>
      <c r="U8" s="686"/>
      <c r="V8" s="686"/>
      <c r="W8" s="686"/>
      <c r="X8" s="686"/>
      <c r="Y8" s="687"/>
      <c r="Z8" s="688">
        <v>0</v>
      </c>
      <c r="AA8" s="688"/>
      <c r="AB8" s="688"/>
      <c r="AC8" s="688"/>
      <c r="AD8" s="689">
        <v>1543</v>
      </c>
      <c r="AE8" s="689"/>
      <c r="AF8" s="689"/>
      <c r="AG8" s="689"/>
      <c r="AH8" s="689"/>
      <c r="AI8" s="689"/>
      <c r="AJ8" s="689"/>
      <c r="AK8" s="689"/>
      <c r="AL8" s="690">
        <v>0.1</v>
      </c>
      <c r="AM8" s="691"/>
      <c r="AN8" s="691"/>
      <c r="AO8" s="692"/>
      <c r="AP8" s="682" t="s">
        <v>234</v>
      </c>
      <c r="AQ8" s="683"/>
      <c r="AR8" s="683"/>
      <c r="AS8" s="683"/>
      <c r="AT8" s="683"/>
      <c r="AU8" s="683"/>
      <c r="AV8" s="683"/>
      <c r="AW8" s="683"/>
      <c r="AX8" s="683"/>
      <c r="AY8" s="683"/>
      <c r="AZ8" s="683"/>
      <c r="BA8" s="683"/>
      <c r="BB8" s="683"/>
      <c r="BC8" s="683"/>
      <c r="BD8" s="683"/>
      <c r="BE8" s="683"/>
      <c r="BF8" s="684"/>
      <c r="BG8" s="685">
        <v>9217</v>
      </c>
      <c r="BH8" s="686"/>
      <c r="BI8" s="686"/>
      <c r="BJ8" s="686"/>
      <c r="BK8" s="686"/>
      <c r="BL8" s="686"/>
      <c r="BM8" s="686"/>
      <c r="BN8" s="687"/>
      <c r="BO8" s="688">
        <v>1.7</v>
      </c>
      <c r="BP8" s="688"/>
      <c r="BQ8" s="688"/>
      <c r="BR8" s="688"/>
      <c r="BS8" s="694" t="s">
        <v>170</v>
      </c>
      <c r="BT8" s="686"/>
      <c r="BU8" s="686"/>
      <c r="BV8" s="686"/>
      <c r="BW8" s="686"/>
      <c r="BX8" s="686"/>
      <c r="BY8" s="686"/>
      <c r="BZ8" s="686"/>
      <c r="CA8" s="686"/>
      <c r="CB8" s="695"/>
      <c r="CD8" s="700" t="s">
        <v>235</v>
      </c>
      <c r="CE8" s="701"/>
      <c r="CF8" s="701"/>
      <c r="CG8" s="701"/>
      <c r="CH8" s="701"/>
      <c r="CI8" s="701"/>
      <c r="CJ8" s="701"/>
      <c r="CK8" s="701"/>
      <c r="CL8" s="701"/>
      <c r="CM8" s="701"/>
      <c r="CN8" s="701"/>
      <c r="CO8" s="701"/>
      <c r="CP8" s="701"/>
      <c r="CQ8" s="702"/>
      <c r="CR8" s="685">
        <v>917554</v>
      </c>
      <c r="CS8" s="686"/>
      <c r="CT8" s="686"/>
      <c r="CU8" s="686"/>
      <c r="CV8" s="686"/>
      <c r="CW8" s="686"/>
      <c r="CX8" s="686"/>
      <c r="CY8" s="687"/>
      <c r="CZ8" s="688">
        <v>21</v>
      </c>
      <c r="DA8" s="688"/>
      <c r="DB8" s="688"/>
      <c r="DC8" s="688"/>
      <c r="DD8" s="694">
        <v>48232</v>
      </c>
      <c r="DE8" s="686"/>
      <c r="DF8" s="686"/>
      <c r="DG8" s="686"/>
      <c r="DH8" s="686"/>
      <c r="DI8" s="686"/>
      <c r="DJ8" s="686"/>
      <c r="DK8" s="686"/>
      <c r="DL8" s="686"/>
      <c r="DM8" s="686"/>
      <c r="DN8" s="686"/>
      <c r="DO8" s="686"/>
      <c r="DP8" s="687"/>
      <c r="DQ8" s="694">
        <v>465947</v>
      </c>
      <c r="DR8" s="686"/>
      <c r="DS8" s="686"/>
      <c r="DT8" s="686"/>
      <c r="DU8" s="686"/>
      <c r="DV8" s="686"/>
      <c r="DW8" s="686"/>
      <c r="DX8" s="686"/>
      <c r="DY8" s="686"/>
      <c r="DZ8" s="686"/>
      <c r="EA8" s="686"/>
      <c r="EB8" s="686"/>
      <c r="EC8" s="695"/>
    </row>
    <row r="9" spans="2:143" ht="11.25" customHeight="1" x14ac:dyDescent="0.15">
      <c r="B9" s="682" t="s">
        <v>236</v>
      </c>
      <c r="C9" s="683"/>
      <c r="D9" s="683"/>
      <c r="E9" s="683"/>
      <c r="F9" s="683"/>
      <c r="G9" s="683"/>
      <c r="H9" s="683"/>
      <c r="I9" s="683"/>
      <c r="J9" s="683"/>
      <c r="K9" s="683"/>
      <c r="L9" s="683"/>
      <c r="M9" s="683"/>
      <c r="N9" s="683"/>
      <c r="O9" s="683"/>
      <c r="P9" s="683"/>
      <c r="Q9" s="684"/>
      <c r="R9" s="685">
        <v>1736</v>
      </c>
      <c r="S9" s="686"/>
      <c r="T9" s="686"/>
      <c r="U9" s="686"/>
      <c r="V9" s="686"/>
      <c r="W9" s="686"/>
      <c r="X9" s="686"/>
      <c r="Y9" s="687"/>
      <c r="Z9" s="688">
        <v>0</v>
      </c>
      <c r="AA9" s="688"/>
      <c r="AB9" s="688"/>
      <c r="AC9" s="688"/>
      <c r="AD9" s="689">
        <v>1736</v>
      </c>
      <c r="AE9" s="689"/>
      <c r="AF9" s="689"/>
      <c r="AG9" s="689"/>
      <c r="AH9" s="689"/>
      <c r="AI9" s="689"/>
      <c r="AJ9" s="689"/>
      <c r="AK9" s="689"/>
      <c r="AL9" s="690">
        <v>0.1</v>
      </c>
      <c r="AM9" s="691"/>
      <c r="AN9" s="691"/>
      <c r="AO9" s="692"/>
      <c r="AP9" s="682" t="s">
        <v>237</v>
      </c>
      <c r="AQ9" s="683"/>
      <c r="AR9" s="683"/>
      <c r="AS9" s="683"/>
      <c r="AT9" s="683"/>
      <c r="AU9" s="683"/>
      <c r="AV9" s="683"/>
      <c r="AW9" s="683"/>
      <c r="AX9" s="683"/>
      <c r="AY9" s="683"/>
      <c r="AZ9" s="683"/>
      <c r="BA9" s="683"/>
      <c r="BB9" s="683"/>
      <c r="BC9" s="683"/>
      <c r="BD9" s="683"/>
      <c r="BE9" s="683"/>
      <c r="BF9" s="684"/>
      <c r="BG9" s="685">
        <v>203883</v>
      </c>
      <c r="BH9" s="686"/>
      <c r="BI9" s="686"/>
      <c r="BJ9" s="686"/>
      <c r="BK9" s="686"/>
      <c r="BL9" s="686"/>
      <c r="BM9" s="686"/>
      <c r="BN9" s="687"/>
      <c r="BO9" s="688">
        <v>37.700000000000003</v>
      </c>
      <c r="BP9" s="688"/>
      <c r="BQ9" s="688"/>
      <c r="BR9" s="688"/>
      <c r="BS9" s="694" t="s">
        <v>126</v>
      </c>
      <c r="BT9" s="686"/>
      <c r="BU9" s="686"/>
      <c r="BV9" s="686"/>
      <c r="BW9" s="686"/>
      <c r="BX9" s="686"/>
      <c r="BY9" s="686"/>
      <c r="BZ9" s="686"/>
      <c r="CA9" s="686"/>
      <c r="CB9" s="695"/>
      <c r="CD9" s="700" t="s">
        <v>238</v>
      </c>
      <c r="CE9" s="701"/>
      <c r="CF9" s="701"/>
      <c r="CG9" s="701"/>
      <c r="CH9" s="701"/>
      <c r="CI9" s="701"/>
      <c r="CJ9" s="701"/>
      <c r="CK9" s="701"/>
      <c r="CL9" s="701"/>
      <c r="CM9" s="701"/>
      <c r="CN9" s="701"/>
      <c r="CO9" s="701"/>
      <c r="CP9" s="701"/>
      <c r="CQ9" s="702"/>
      <c r="CR9" s="685">
        <v>196055</v>
      </c>
      <c r="CS9" s="686"/>
      <c r="CT9" s="686"/>
      <c r="CU9" s="686"/>
      <c r="CV9" s="686"/>
      <c r="CW9" s="686"/>
      <c r="CX9" s="686"/>
      <c r="CY9" s="687"/>
      <c r="CZ9" s="688">
        <v>4.5</v>
      </c>
      <c r="DA9" s="688"/>
      <c r="DB9" s="688"/>
      <c r="DC9" s="688"/>
      <c r="DD9" s="694">
        <v>2137</v>
      </c>
      <c r="DE9" s="686"/>
      <c r="DF9" s="686"/>
      <c r="DG9" s="686"/>
      <c r="DH9" s="686"/>
      <c r="DI9" s="686"/>
      <c r="DJ9" s="686"/>
      <c r="DK9" s="686"/>
      <c r="DL9" s="686"/>
      <c r="DM9" s="686"/>
      <c r="DN9" s="686"/>
      <c r="DO9" s="686"/>
      <c r="DP9" s="687"/>
      <c r="DQ9" s="694">
        <v>188415</v>
      </c>
      <c r="DR9" s="686"/>
      <c r="DS9" s="686"/>
      <c r="DT9" s="686"/>
      <c r="DU9" s="686"/>
      <c r="DV9" s="686"/>
      <c r="DW9" s="686"/>
      <c r="DX9" s="686"/>
      <c r="DY9" s="686"/>
      <c r="DZ9" s="686"/>
      <c r="EA9" s="686"/>
      <c r="EB9" s="686"/>
      <c r="EC9" s="695"/>
    </row>
    <row r="10" spans="2:143" ht="11.25" customHeight="1" x14ac:dyDescent="0.15">
      <c r="B10" s="682" t="s">
        <v>239</v>
      </c>
      <c r="C10" s="683"/>
      <c r="D10" s="683"/>
      <c r="E10" s="683"/>
      <c r="F10" s="683"/>
      <c r="G10" s="683"/>
      <c r="H10" s="683"/>
      <c r="I10" s="683"/>
      <c r="J10" s="683"/>
      <c r="K10" s="683"/>
      <c r="L10" s="683"/>
      <c r="M10" s="683"/>
      <c r="N10" s="683"/>
      <c r="O10" s="683"/>
      <c r="P10" s="683"/>
      <c r="Q10" s="684"/>
      <c r="R10" s="685" t="s">
        <v>240</v>
      </c>
      <c r="S10" s="686"/>
      <c r="T10" s="686"/>
      <c r="U10" s="686"/>
      <c r="V10" s="686"/>
      <c r="W10" s="686"/>
      <c r="X10" s="686"/>
      <c r="Y10" s="687"/>
      <c r="Z10" s="688" t="s">
        <v>240</v>
      </c>
      <c r="AA10" s="688"/>
      <c r="AB10" s="688"/>
      <c r="AC10" s="688"/>
      <c r="AD10" s="689" t="s">
        <v>126</v>
      </c>
      <c r="AE10" s="689"/>
      <c r="AF10" s="689"/>
      <c r="AG10" s="689"/>
      <c r="AH10" s="689"/>
      <c r="AI10" s="689"/>
      <c r="AJ10" s="689"/>
      <c r="AK10" s="689"/>
      <c r="AL10" s="690" t="s">
        <v>126</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v>8581</v>
      </c>
      <c r="BH10" s="686"/>
      <c r="BI10" s="686"/>
      <c r="BJ10" s="686"/>
      <c r="BK10" s="686"/>
      <c r="BL10" s="686"/>
      <c r="BM10" s="686"/>
      <c r="BN10" s="687"/>
      <c r="BO10" s="688">
        <v>1.6</v>
      </c>
      <c r="BP10" s="688"/>
      <c r="BQ10" s="688"/>
      <c r="BR10" s="688"/>
      <c r="BS10" s="694" t="s">
        <v>240</v>
      </c>
      <c r="BT10" s="686"/>
      <c r="BU10" s="686"/>
      <c r="BV10" s="686"/>
      <c r="BW10" s="686"/>
      <c r="BX10" s="686"/>
      <c r="BY10" s="686"/>
      <c r="BZ10" s="686"/>
      <c r="CA10" s="686"/>
      <c r="CB10" s="695"/>
      <c r="CD10" s="700" t="s">
        <v>242</v>
      </c>
      <c r="CE10" s="701"/>
      <c r="CF10" s="701"/>
      <c r="CG10" s="701"/>
      <c r="CH10" s="701"/>
      <c r="CI10" s="701"/>
      <c r="CJ10" s="701"/>
      <c r="CK10" s="701"/>
      <c r="CL10" s="701"/>
      <c r="CM10" s="701"/>
      <c r="CN10" s="701"/>
      <c r="CO10" s="701"/>
      <c r="CP10" s="701"/>
      <c r="CQ10" s="702"/>
      <c r="CR10" s="685" t="s">
        <v>126</v>
      </c>
      <c r="CS10" s="686"/>
      <c r="CT10" s="686"/>
      <c r="CU10" s="686"/>
      <c r="CV10" s="686"/>
      <c r="CW10" s="686"/>
      <c r="CX10" s="686"/>
      <c r="CY10" s="687"/>
      <c r="CZ10" s="688" t="s">
        <v>240</v>
      </c>
      <c r="DA10" s="688"/>
      <c r="DB10" s="688"/>
      <c r="DC10" s="688"/>
      <c r="DD10" s="694" t="s">
        <v>240</v>
      </c>
      <c r="DE10" s="686"/>
      <c r="DF10" s="686"/>
      <c r="DG10" s="686"/>
      <c r="DH10" s="686"/>
      <c r="DI10" s="686"/>
      <c r="DJ10" s="686"/>
      <c r="DK10" s="686"/>
      <c r="DL10" s="686"/>
      <c r="DM10" s="686"/>
      <c r="DN10" s="686"/>
      <c r="DO10" s="686"/>
      <c r="DP10" s="687"/>
      <c r="DQ10" s="694" t="s">
        <v>126</v>
      </c>
      <c r="DR10" s="686"/>
      <c r="DS10" s="686"/>
      <c r="DT10" s="686"/>
      <c r="DU10" s="686"/>
      <c r="DV10" s="686"/>
      <c r="DW10" s="686"/>
      <c r="DX10" s="686"/>
      <c r="DY10" s="686"/>
      <c r="DZ10" s="686"/>
      <c r="EA10" s="686"/>
      <c r="EB10" s="686"/>
      <c r="EC10" s="695"/>
    </row>
    <row r="11" spans="2:143" ht="11.25" customHeight="1" x14ac:dyDescent="0.15">
      <c r="B11" s="682" t="s">
        <v>243</v>
      </c>
      <c r="C11" s="683"/>
      <c r="D11" s="683"/>
      <c r="E11" s="683"/>
      <c r="F11" s="683"/>
      <c r="G11" s="683"/>
      <c r="H11" s="683"/>
      <c r="I11" s="683"/>
      <c r="J11" s="683"/>
      <c r="K11" s="683"/>
      <c r="L11" s="683"/>
      <c r="M11" s="683"/>
      <c r="N11" s="683"/>
      <c r="O11" s="683"/>
      <c r="P11" s="683"/>
      <c r="Q11" s="684"/>
      <c r="R11" s="685">
        <v>103466</v>
      </c>
      <c r="S11" s="686"/>
      <c r="T11" s="686"/>
      <c r="U11" s="686"/>
      <c r="V11" s="686"/>
      <c r="W11" s="686"/>
      <c r="X11" s="686"/>
      <c r="Y11" s="687"/>
      <c r="Z11" s="690">
        <v>2.2000000000000002</v>
      </c>
      <c r="AA11" s="691"/>
      <c r="AB11" s="691"/>
      <c r="AC11" s="703"/>
      <c r="AD11" s="694">
        <v>103466</v>
      </c>
      <c r="AE11" s="686"/>
      <c r="AF11" s="686"/>
      <c r="AG11" s="686"/>
      <c r="AH11" s="686"/>
      <c r="AI11" s="686"/>
      <c r="AJ11" s="686"/>
      <c r="AK11" s="687"/>
      <c r="AL11" s="690">
        <v>5.4</v>
      </c>
      <c r="AM11" s="691"/>
      <c r="AN11" s="691"/>
      <c r="AO11" s="692"/>
      <c r="AP11" s="682" t="s">
        <v>244</v>
      </c>
      <c r="AQ11" s="683"/>
      <c r="AR11" s="683"/>
      <c r="AS11" s="683"/>
      <c r="AT11" s="683"/>
      <c r="AU11" s="683"/>
      <c r="AV11" s="683"/>
      <c r="AW11" s="683"/>
      <c r="AX11" s="683"/>
      <c r="AY11" s="683"/>
      <c r="AZ11" s="683"/>
      <c r="BA11" s="683"/>
      <c r="BB11" s="683"/>
      <c r="BC11" s="683"/>
      <c r="BD11" s="683"/>
      <c r="BE11" s="683"/>
      <c r="BF11" s="684"/>
      <c r="BG11" s="685">
        <v>13260</v>
      </c>
      <c r="BH11" s="686"/>
      <c r="BI11" s="686"/>
      <c r="BJ11" s="686"/>
      <c r="BK11" s="686"/>
      <c r="BL11" s="686"/>
      <c r="BM11" s="686"/>
      <c r="BN11" s="687"/>
      <c r="BO11" s="688">
        <v>2.5</v>
      </c>
      <c r="BP11" s="688"/>
      <c r="BQ11" s="688"/>
      <c r="BR11" s="688"/>
      <c r="BS11" s="694" t="s">
        <v>126</v>
      </c>
      <c r="BT11" s="686"/>
      <c r="BU11" s="686"/>
      <c r="BV11" s="686"/>
      <c r="BW11" s="686"/>
      <c r="BX11" s="686"/>
      <c r="BY11" s="686"/>
      <c r="BZ11" s="686"/>
      <c r="CA11" s="686"/>
      <c r="CB11" s="695"/>
      <c r="CD11" s="700" t="s">
        <v>245</v>
      </c>
      <c r="CE11" s="701"/>
      <c r="CF11" s="701"/>
      <c r="CG11" s="701"/>
      <c r="CH11" s="701"/>
      <c r="CI11" s="701"/>
      <c r="CJ11" s="701"/>
      <c r="CK11" s="701"/>
      <c r="CL11" s="701"/>
      <c r="CM11" s="701"/>
      <c r="CN11" s="701"/>
      <c r="CO11" s="701"/>
      <c r="CP11" s="701"/>
      <c r="CQ11" s="702"/>
      <c r="CR11" s="685">
        <v>485145</v>
      </c>
      <c r="CS11" s="686"/>
      <c r="CT11" s="686"/>
      <c r="CU11" s="686"/>
      <c r="CV11" s="686"/>
      <c r="CW11" s="686"/>
      <c r="CX11" s="686"/>
      <c r="CY11" s="687"/>
      <c r="CZ11" s="688">
        <v>11.1</v>
      </c>
      <c r="DA11" s="688"/>
      <c r="DB11" s="688"/>
      <c r="DC11" s="688"/>
      <c r="DD11" s="694">
        <v>134173</v>
      </c>
      <c r="DE11" s="686"/>
      <c r="DF11" s="686"/>
      <c r="DG11" s="686"/>
      <c r="DH11" s="686"/>
      <c r="DI11" s="686"/>
      <c r="DJ11" s="686"/>
      <c r="DK11" s="686"/>
      <c r="DL11" s="686"/>
      <c r="DM11" s="686"/>
      <c r="DN11" s="686"/>
      <c r="DO11" s="686"/>
      <c r="DP11" s="687"/>
      <c r="DQ11" s="694">
        <v>249944</v>
      </c>
      <c r="DR11" s="686"/>
      <c r="DS11" s="686"/>
      <c r="DT11" s="686"/>
      <c r="DU11" s="686"/>
      <c r="DV11" s="686"/>
      <c r="DW11" s="686"/>
      <c r="DX11" s="686"/>
      <c r="DY11" s="686"/>
      <c r="DZ11" s="686"/>
      <c r="EA11" s="686"/>
      <c r="EB11" s="686"/>
      <c r="EC11" s="695"/>
    </row>
    <row r="12" spans="2:143" ht="11.25" customHeight="1" x14ac:dyDescent="0.15">
      <c r="B12" s="682" t="s">
        <v>246</v>
      </c>
      <c r="C12" s="683"/>
      <c r="D12" s="683"/>
      <c r="E12" s="683"/>
      <c r="F12" s="683"/>
      <c r="G12" s="683"/>
      <c r="H12" s="683"/>
      <c r="I12" s="683"/>
      <c r="J12" s="683"/>
      <c r="K12" s="683"/>
      <c r="L12" s="683"/>
      <c r="M12" s="683"/>
      <c r="N12" s="683"/>
      <c r="O12" s="683"/>
      <c r="P12" s="683"/>
      <c r="Q12" s="684"/>
      <c r="R12" s="685" t="s">
        <v>126</v>
      </c>
      <c r="S12" s="686"/>
      <c r="T12" s="686"/>
      <c r="U12" s="686"/>
      <c r="V12" s="686"/>
      <c r="W12" s="686"/>
      <c r="X12" s="686"/>
      <c r="Y12" s="687"/>
      <c r="Z12" s="688" t="s">
        <v>170</v>
      </c>
      <c r="AA12" s="688"/>
      <c r="AB12" s="688"/>
      <c r="AC12" s="688"/>
      <c r="AD12" s="689" t="s">
        <v>170</v>
      </c>
      <c r="AE12" s="689"/>
      <c r="AF12" s="689"/>
      <c r="AG12" s="689"/>
      <c r="AH12" s="689"/>
      <c r="AI12" s="689"/>
      <c r="AJ12" s="689"/>
      <c r="AK12" s="689"/>
      <c r="AL12" s="690" t="s">
        <v>126</v>
      </c>
      <c r="AM12" s="691"/>
      <c r="AN12" s="691"/>
      <c r="AO12" s="692"/>
      <c r="AP12" s="682" t="s">
        <v>247</v>
      </c>
      <c r="AQ12" s="683"/>
      <c r="AR12" s="683"/>
      <c r="AS12" s="683"/>
      <c r="AT12" s="683"/>
      <c r="AU12" s="683"/>
      <c r="AV12" s="683"/>
      <c r="AW12" s="683"/>
      <c r="AX12" s="683"/>
      <c r="AY12" s="683"/>
      <c r="AZ12" s="683"/>
      <c r="BA12" s="683"/>
      <c r="BB12" s="683"/>
      <c r="BC12" s="683"/>
      <c r="BD12" s="683"/>
      <c r="BE12" s="683"/>
      <c r="BF12" s="684"/>
      <c r="BG12" s="685">
        <v>258123</v>
      </c>
      <c r="BH12" s="686"/>
      <c r="BI12" s="686"/>
      <c r="BJ12" s="686"/>
      <c r="BK12" s="686"/>
      <c r="BL12" s="686"/>
      <c r="BM12" s="686"/>
      <c r="BN12" s="687"/>
      <c r="BO12" s="688">
        <v>47.8</v>
      </c>
      <c r="BP12" s="688"/>
      <c r="BQ12" s="688"/>
      <c r="BR12" s="688"/>
      <c r="BS12" s="694" t="s">
        <v>170</v>
      </c>
      <c r="BT12" s="686"/>
      <c r="BU12" s="686"/>
      <c r="BV12" s="686"/>
      <c r="BW12" s="686"/>
      <c r="BX12" s="686"/>
      <c r="BY12" s="686"/>
      <c r="BZ12" s="686"/>
      <c r="CA12" s="686"/>
      <c r="CB12" s="695"/>
      <c r="CD12" s="700" t="s">
        <v>248</v>
      </c>
      <c r="CE12" s="701"/>
      <c r="CF12" s="701"/>
      <c r="CG12" s="701"/>
      <c r="CH12" s="701"/>
      <c r="CI12" s="701"/>
      <c r="CJ12" s="701"/>
      <c r="CK12" s="701"/>
      <c r="CL12" s="701"/>
      <c r="CM12" s="701"/>
      <c r="CN12" s="701"/>
      <c r="CO12" s="701"/>
      <c r="CP12" s="701"/>
      <c r="CQ12" s="702"/>
      <c r="CR12" s="685">
        <v>28560</v>
      </c>
      <c r="CS12" s="686"/>
      <c r="CT12" s="686"/>
      <c r="CU12" s="686"/>
      <c r="CV12" s="686"/>
      <c r="CW12" s="686"/>
      <c r="CX12" s="686"/>
      <c r="CY12" s="687"/>
      <c r="CZ12" s="688">
        <v>0.7</v>
      </c>
      <c r="DA12" s="688"/>
      <c r="DB12" s="688"/>
      <c r="DC12" s="688"/>
      <c r="DD12" s="694" t="s">
        <v>126</v>
      </c>
      <c r="DE12" s="686"/>
      <c r="DF12" s="686"/>
      <c r="DG12" s="686"/>
      <c r="DH12" s="686"/>
      <c r="DI12" s="686"/>
      <c r="DJ12" s="686"/>
      <c r="DK12" s="686"/>
      <c r="DL12" s="686"/>
      <c r="DM12" s="686"/>
      <c r="DN12" s="686"/>
      <c r="DO12" s="686"/>
      <c r="DP12" s="687"/>
      <c r="DQ12" s="694">
        <v>24153</v>
      </c>
      <c r="DR12" s="686"/>
      <c r="DS12" s="686"/>
      <c r="DT12" s="686"/>
      <c r="DU12" s="686"/>
      <c r="DV12" s="686"/>
      <c r="DW12" s="686"/>
      <c r="DX12" s="686"/>
      <c r="DY12" s="686"/>
      <c r="DZ12" s="686"/>
      <c r="EA12" s="686"/>
      <c r="EB12" s="686"/>
      <c r="EC12" s="695"/>
    </row>
    <row r="13" spans="2:143" ht="11.25" customHeight="1" x14ac:dyDescent="0.15">
      <c r="B13" s="682" t="s">
        <v>249</v>
      </c>
      <c r="C13" s="683"/>
      <c r="D13" s="683"/>
      <c r="E13" s="683"/>
      <c r="F13" s="683"/>
      <c r="G13" s="683"/>
      <c r="H13" s="683"/>
      <c r="I13" s="683"/>
      <c r="J13" s="683"/>
      <c r="K13" s="683"/>
      <c r="L13" s="683"/>
      <c r="M13" s="683"/>
      <c r="N13" s="683"/>
      <c r="O13" s="683"/>
      <c r="P13" s="683"/>
      <c r="Q13" s="684"/>
      <c r="R13" s="685" t="s">
        <v>126</v>
      </c>
      <c r="S13" s="686"/>
      <c r="T13" s="686"/>
      <c r="U13" s="686"/>
      <c r="V13" s="686"/>
      <c r="W13" s="686"/>
      <c r="X13" s="686"/>
      <c r="Y13" s="687"/>
      <c r="Z13" s="688" t="s">
        <v>170</v>
      </c>
      <c r="AA13" s="688"/>
      <c r="AB13" s="688"/>
      <c r="AC13" s="688"/>
      <c r="AD13" s="689" t="s">
        <v>240</v>
      </c>
      <c r="AE13" s="689"/>
      <c r="AF13" s="689"/>
      <c r="AG13" s="689"/>
      <c r="AH13" s="689"/>
      <c r="AI13" s="689"/>
      <c r="AJ13" s="689"/>
      <c r="AK13" s="689"/>
      <c r="AL13" s="690" t="s">
        <v>126</v>
      </c>
      <c r="AM13" s="691"/>
      <c r="AN13" s="691"/>
      <c r="AO13" s="692"/>
      <c r="AP13" s="682" t="s">
        <v>250</v>
      </c>
      <c r="AQ13" s="683"/>
      <c r="AR13" s="683"/>
      <c r="AS13" s="683"/>
      <c r="AT13" s="683"/>
      <c r="AU13" s="683"/>
      <c r="AV13" s="683"/>
      <c r="AW13" s="683"/>
      <c r="AX13" s="683"/>
      <c r="AY13" s="683"/>
      <c r="AZ13" s="683"/>
      <c r="BA13" s="683"/>
      <c r="BB13" s="683"/>
      <c r="BC13" s="683"/>
      <c r="BD13" s="683"/>
      <c r="BE13" s="683"/>
      <c r="BF13" s="684"/>
      <c r="BG13" s="685">
        <v>258122</v>
      </c>
      <c r="BH13" s="686"/>
      <c r="BI13" s="686"/>
      <c r="BJ13" s="686"/>
      <c r="BK13" s="686"/>
      <c r="BL13" s="686"/>
      <c r="BM13" s="686"/>
      <c r="BN13" s="687"/>
      <c r="BO13" s="688">
        <v>47.8</v>
      </c>
      <c r="BP13" s="688"/>
      <c r="BQ13" s="688"/>
      <c r="BR13" s="688"/>
      <c r="BS13" s="694" t="s">
        <v>170</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561429</v>
      </c>
      <c r="CS13" s="686"/>
      <c r="CT13" s="686"/>
      <c r="CU13" s="686"/>
      <c r="CV13" s="686"/>
      <c r="CW13" s="686"/>
      <c r="CX13" s="686"/>
      <c r="CY13" s="687"/>
      <c r="CZ13" s="688">
        <v>12.9</v>
      </c>
      <c r="DA13" s="688"/>
      <c r="DB13" s="688"/>
      <c r="DC13" s="688"/>
      <c r="DD13" s="694">
        <v>277929</v>
      </c>
      <c r="DE13" s="686"/>
      <c r="DF13" s="686"/>
      <c r="DG13" s="686"/>
      <c r="DH13" s="686"/>
      <c r="DI13" s="686"/>
      <c r="DJ13" s="686"/>
      <c r="DK13" s="686"/>
      <c r="DL13" s="686"/>
      <c r="DM13" s="686"/>
      <c r="DN13" s="686"/>
      <c r="DO13" s="686"/>
      <c r="DP13" s="687"/>
      <c r="DQ13" s="694">
        <v>80143</v>
      </c>
      <c r="DR13" s="686"/>
      <c r="DS13" s="686"/>
      <c r="DT13" s="686"/>
      <c r="DU13" s="686"/>
      <c r="DV13" s="686"/>
      <c r="DW13" s="686"/>
      <c r="DX13" s="686"/>
      <c r="DY13" s="686"/>
      <c r="DZ13" s="686"/>
      <c r="EA13" s="686"/>
      <c r="EB13" s="686"/>
      <c r="EC13" s="695"/>
    </row>
    <row r="14" spans="2:143" ht="11.25" customHeight="1" x14ac:dyDescent="0.15">
      <c r="B14" s="682" t="s">
        <v>252</v>
      </c>
      <c r="C14" s="683"/>
      <c r="D14" s="683"/>
      <c r="E14" s="683"/>
      <c r="F14" s="683"/>
      <c r="G14" s="683"/>
      <c r="H14" s="683"/>
      <c r="I14" s="683"/>
      <c r="J14" s="683"/>
      <c r="K14" s="683"/>
      <c r="L14" s="683"/>
      <c r="M14" s="683"/>
      <c r="N14" s="683"/>
      <c r="O14" s="683"/>
      <c r="P14" s="683"/>
      <c r="Q14" s="684"/>
      <c r="R14" s="685" t="s">
        <v>126</v>
      </c>
      <c r="S14" s="686"/>
      <c r="T14" s="686"/>
      <c r="U14" s="686"/>
      <c r="V14" s="686"/>
      <c r="W14" s="686"/>
      <c r="X14" s="686"/>
      <c r="Y14" s="687"/>
      <c r="Z14" s="688" t="s">
        <v>126</v>
      </c>
      <c r="AA14" s="688"/>
      <c r="AB14" s="688"/>
      <c r="AC14" s="688"/>
      <c r="AD14" s="689" t="s">
        <v>170</v>
      </c>
      <c r="AE14" s="689"/>
      <c r="AF14" s="689"/>
      <c r="AG14" s="689"/>
      <c r="AH14" s="689"/>
      <c r="AI14" s="689"/>
      <c r="AJ14" s="689"/>
      <c r="AK14" s="689"/>
      <c r="AL14" s="690" t="s">
        <v>126</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19362</v>
      </c>
      <c r="BH14" s="686"/>
      <c r="BI14" s="686"/>
      <c r="BJ14" s="686"/>
      <c r="BK14" s="686"/>
      <c r="BL14" s="686"/>
      <c r="BM14" s="686"/>
      <c r="BN14" s="687"/>
      <c r="BO14" s="688">
        <v>3.6</v>
      </c>
      <c r="BP14" s="688"/>
      <c r="BQ14" s="688"/>
      <c r="BR14" s="688"/>
      <c r="BS14" s="694" t="s">
        <v>126</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168018</v>
      </c>
      <c r="CS14" s="686"/>
      <c r="CT14" s="686"/>
      <c r="CU14" s="686"/>
      <c r="CV14" s="686"/>
      <c r="CW14" s="686"/>
      <c r="CX14" s="686"/>
      <c r="CY14" s="687"/>
      <c r="CZ14" s="688">
        <v>3.9</v>
      </c>
      <c r="DA14" s="688"/>
      <c r="DB14" s="688"/>
      <c r="DC14" s="688"/>
      <c r="DD14" s="694">
        <v>28841</v>
      </c>
      <c r="DE14" s="686"/>
      <c r="DF14" s="686"/>
      <c r="DG14" s="686"/>
      <c r="DH14" s="686"/>
      <c r="DI14" s="686"/>
      <c r="DJ14" s="686"/>
      <c r="DK14" s="686"/>
      <c r="DL14" s="686"/>
      <c r="DM14" s="686"/>
      <c r="DN14" s="686"/>
      <c r="DO14" s="686"/>
      <c r="DP14" s="687"/>
      <c r="DQ14" s="694">
        <v>143914</v>
      </c>
      <c r="DR14" s="686"/>
      <c r="DS14" s="686"/>
      <c r="DT14" s="686"/>
      <c r="DU14" s="686"/>
      <c r="DV14" s="686"/>
      <c r="DW14" s="686"/>
      <c r="DX14" s="686"/>
      <c r="DY14" s="686"/>
      <c r="DZ14" s="686"/>
      <c r="EA14" s="686"/>
      <c r="EB14" s="686"/>
      <c r="EC14" s="695"/>
    </row>
    <row r="15" spans="2:143" ht="11.25" customHeight="1" x14ac:dyDescent="0.15">
      <c r="B15" s="682" t="s">
        <v>255</v>
      </c>
      <c r="C15" s="683"/>
      <c r="D15" s="683"/>
      <c r="E15" s="683"/>
      <c r="F15" s="683"/>
      <c r="G15" s="683"/>
      <c r="H15" s="683"/>
      <c r="I15" s="683"/>
      <c r="J15" s="683"/>
      <c r="K15" s="683"/>
      <c r="L15" s="683"/>
      <c r="M15" s="683"/>
      <c r="N15" s="683"/>
      <c r="O15" s="683"/>
      <c r="P15" s="683"/>
      <c r="Q15" s="684"/>
      <c r="R15" s="685" t="s">
        <v>126</v>
      </c>
      <c r="S15" s="686"/>
      <c r="T15" s="686"/>
      <c r="U15" s="686"/>
      <c r="V15" s="686"/>
      <c r="W15" s="686"/>
      <c r="X15" s="686"/>
      <c r="Y15" s="687"/>
      <c r="Z15" s="688" t="s">
        <v>126</v>
      </c>
      <c r="AA15" s="688"/>
      <c r="AB15" s="688"/>
      <c r="AC15" s="688"/>
      <c r="AD15" s="689" t="s">
        <v>170</v>
      </c>
      <c r="AE15" s="689"/>
      <c r="AF15" s="689"/>
      <c r="AG15" s="689"/>
      <c r="AH15" s="689"/>
      <c r="AI15" s="689"/>
      <c r="AJ15" s="689"/>
      <c r="AK15" s="689"/>
      <c r="AL15" s="690" t="s">
        <v>126</v>
      </c>
      <c r="AM15" s="691"/>
      <c r="AN15" s="691"/>
      <c r="AO15" s="692"/>
      <c r="AP15" s="682" t="s">
        <v>256</v>
      </c>
      <c r="AQ15" s="683"/>
      <c r="AR15" s="683"/>
      <c r="AS15" s="683"/>
      <c r="AT15" s="683"/>
      <c r="AU15" s="683"/>
      <c r="AV15" s="683"/>
      <c r="AW15" s="683"/>
      <c r="AX15" s="683"/>
      <c r="AY15" s="683"/>
      <c r="AZ15" s="683"/>
      <c r="BA15" s="683"/>
      <c r="BB15" s="683"/>
      <c r="BC15" s="683"/>
      <c r="BD15" s="683"/>
      <c r="BE15" s="683"/>
      <c r="BF15" s="684"/>
      <c r="BG15" s="685">
        <v>28102</v>
      </c>
      <c r="BH15" s="686"/>
      <c r="BI15" s="686"/>
      <c r="BJ15" s="686"/>
      <c r="BK15" s="686"/>
      <c r="BL15" s="686"/>
      <c r="BM15" s="686"/>
      <c r="BN15" s="687"/>
      <c r="BO15" s="688">
        <v>5.2</v>
      </c>
      <c r="BP15" s="688"/>
      <c r="BQ15" s="688"/>
      <c r="BR15" s="688"/>
      <c r="BS15" s="694" t="s">
        <v>126</v>
      </c>
      <c r="BT15" s="686"/>
      <c r="BU15" s="686"/>
      <c r="BV15" s="686"/>
      <c r="BW15" s="686"/>
      <c r="BX15" s="686"/>
      <c r="BY15" s="686"/>
      <c r="BZ15" s="686"/>
      <c r="CA15" s="686"/>
      <c r="CB15" s="695"/>
      <c r="CD15" s="700" t="s">
        <v>257</v>
      </c>
      <c r="CE15" s="701"/>
      <c r="CF15" s="701"/>
      <c r="CG15" s="701"/>
      <c r="CH15" s="701"/>
      <c r="CI15" s="701"/>
      <c r="CJ15" s="701"/>
      <c r="CK15" s="701"/>
      <c r="CL15" s="701"/>
      <c r="CM15" s="701"/>
      <c r="CN15" s="701"/>
      <c r="CO15" s="701"/>
      <c r="CP15" s="701"/>
      <c r="CQ15" s="702"/>
      <c r="CR15" s="685">
        <v>691196</v>
      </c>
      <c r="CS15" s="686"/>
      <c r="CT15" s="686"/>
      <c r="CU15" s="686"/>
      <c r="CV15" s="686"/>
      <c r="CW15" s="686"/>
      <c r="CX15" s="686"/>
      <c r="CY15" s="687"/>
      <c r="CZ15" s="688">
        <v>15.8</v>
      </c>
      <c r="DA15" s="688"/>
      <c r="DB15" s="688"/>
      <c r="DC15" s="688"/>
      <c r="DD15" s="694">
        <v>352263</v>
      </c>
      <c r="DE15" s="686"/>
      <c r="DF15" s="686"/>
      <c r="DG15" s="686"/>
      <c r="DH15" s="686"/>
      <c r="DI15" s="686"/>
      <c r="DJ15" s="686"/>
      <c r="DK15" s="686"/>
      <c r="DL15" s="686"/>
      <c r="DM15" s="686"/>
      <c r="DN15" s="686"/>
      <c r="DO15" s="686"/>
      <c r="DP15" s="687"/>
      <c r="DQ15" s="694">
        <v>311365</v>
      </c>
      <c r="DR15" s="686"/>
      <c r="DS15" s="686"/>
      <c r="DT15" s="686"/>
      <c r="DU15" s="686"/>
      <c r="DV15" s="686"/>
      <c r="DW15" s="686"/>
      <c r="DX15" s="686"/>
      <c r="DY15" s="686"/>
      <c r="DZ15" s="686"/>
      <c r="EA15" s="686"/>
      <c r="EB15" s="686"/>
      <c r="EC15" s="695"/>
    </row>
    <row r="16" spans="2:143" ht="11.25" customHeight="1" x14ac:dyDescent="0.15">
      <c r="B16" s="682" t="s">
        <v>258</v>
      </c>
      <c r="C16" s="683"/>
      <c r="D16" s="683"/>
      <c r="E16" s="683"/>
      <c r="F16" s="683"/>
      <c r="G16" s="683"/>
      <c r="H16" s="683"/>
      <c r="I16" s="683"/>
      <c r="J16" s="683"/>
      <c r="K16" s="683"/>
      <c r="L16" s="683"/>
      <c r="M16" s="683"/>
      <c r="N16" s="683"/>
      <c r="O16" s="683"/>
      <c r="P16" s="683"/>
      <c r="Q16" s="684"/>
      <c r="R16" s="685">
        <v>1647</v>
      </c>
      <c r="S16" s="686"/>
      <c r="T16" s="686"/>
      <c r="U16" s="686"/>
      <c r="V16" s="686"/>
      <c r="W16" s="686"/>
      <c r="X16" s="686"/>
      <c r="Y16" s="687"/>
      <c r="Z16" s="688">
        <v>0</v>
      </c>
      <c r="AA16" s="688"/>
      <c r="AB16" s="688"/>
      <c r="AC16" s="688"/>
      <c r="AD16" s="689">
        <v>1647</v>
      </c>
      <c r="AE16" s="689"/>
      <c r="AF16" s="689"/>
      <c r="AG16" s="689"/>
      <c r="AH16" s="689"/>
      <c r="AI16" s="689"/>
      <c r="AJ16" s="689"/>
      <c r="AK16" s="689"/>
      <c r="AL16" s="690">
        <v>0.1</v>
      </c>
      <c r="AM16" s="691"/>
      <c r="AN16" s="691"/>
      <c r="AO16" s="692"/>
      <c r="AP16" s="682" t="s">
        <v>259</v>
      </c>
      <c r="AQ16" s="683"/>
      <c r="AR16" s="683"/>
      <c r="AS16" s="683"/>
      <c r="AT16" s="683"/>
      <c r="AU16" s="683"/>
      <c r="AV16" s="683"/>
      <c r="AW16" s="683"/>
      <c r="AX16" s="683"/>
      <c r="AY16" s="683"/>
      <c r="AZ16" s="683"/>
      <c r="BA16" s="683"/>
      <c r="BB16" s="683"/>
      <c r="BC16" s="683"/>
      <c r="BD16" s="683"/>
      <c r="BE16" s="683"/>
      <c r="BF16" s="684"/>
      <c r="BG16" s="685" t="s">
        <v>170</v>
      </c>
      <c r="BH16" s="686"/>
      <c r="BI16" s="686"/>
      <c r="BJ16" s="686"/>
      <c r="BK16" s="686"/>
      <c r="BL16" s="686"/>
      <c r="BM16" s="686"/>
      <c r="BN16" s="687"/>
      <c r="BO16" s="688" t="s">
        <v>126</v>
      </c>
      <c r="BP16" s="688"/>
      <c r="BQ16" s="688"/>
      <c r="BR16" s="688"/>
      <c r="BS16" s="694" t="s">
        <v>240</v>
      </c>
      <c r="BT16" s="686"/>
      <c r="BU16" s="686"/>
      <c r="BV16" s="686"/>
      <c r="BW16" s="686"/>
      <c r="BX16" s="686"/>
      <c r="BY16" s="686"/>
      <c r="BZ16" s="686"/>
      <c r="CA16" s="686"/>
      <c r="CB16" s="695"/>
      <c r="CD16" s="700" t="s">
        <v>260</v>
      </c>
      <c r="CE16" s="701"/>
      <c r="CF16" s="701"/>
      <c r="CG16" s="701"/>
      <c r="CH16" s="701"/>
      <c r="CI16" s="701"/>
      <c r="CJ16" s="701"/>
      <c r="CK16" s="701"/>
      <c r="CL16" s="701"/>
      <c r="CM16" s="701"/>
      <c r="CN16" s="701"/>
      <c r="CO16" s="701"/>
      <c r="CP16" s="701"/>
      <c r="CQ16" s="702"/>
      <c r="CR16" s="685">
        <v>62250</v>
      </c>
      <c r="CS16" s="686"/>
      <c r="CT16" s="686"/>
      <c r="CU16" s="686"/>
      <c r="CV16" s="686"/>
      <c r="CW16" s="686"/>
      <c r="CX16" s="686"/>
      <c r="CY16" s="687"/>
      <c r="CZ16" s="688">
        <v>1.4</v>
      </c>
      <c r="DA16" s="688"/>
      <c r="DB16" s="688"/>
      <c r="DC16" s="688"/>
      <c r="DD16" s="694" t="s">
        <v>170</v>
      </c>
      <c r="DE16" s="686"/>
      <c r="DF16" s="686"/>
      <c r="DG16" s="686"/>
      <c r="DH16" s="686"/>
      <c r="DI16" s="686"/>
      <c r="DJ16" s="686"/>
      <c r="DK16" s="686"/>
      <c r="DL16" s="686"/>
      <c r="DM16" s="686"/>
      <c r="DN16" s="686"/>
      <c r="DO16" s="686"/>
      <c r="DP16" s="687"/>
      <c r="DQ16" s="694" t="s">
        <v>240</v>
      </c>
      <c r="DR16" s="686"/>
      <c r="DS16" s="686"/>
      <c r="DT16" s="686"/>
      <c r="DU16" s="686"/>
      <c r="DV16" s="686"/>
      <c r="DW16" s="686"/>
      <c r="DX16" s="686"/>
      <c r="DY16" s="686"/>
      <c r="DZ16" s="686"/>
      <c r="EA16" s="686"/>
      <c r="EB16" s="686"/>
      <c r="EC16" s="695"/>
    </row>
    <row r="17" spans="2:133" ht="11.25" customHeight="1" x14ac:dyDescent="0.15">
      <c r="B17" s="682" t="s">
        <v>261</v>
      </c>
      <c r="C17" s="683"/>
      <c r="D17" s="683"/>
      <c r="E17" s="683"/>
      <c r="F17" s="683"/>
      <c r="G17" s="683"/>
      <c r="H17" s="683"/>
      <c r="I17" s="683"/>
      <c r="J17" s="683"/>
      <c r="K17" s="683"/>
      <c r="L17" s="683"/>
      <c r="M17" s="683"/>
      <c r="N17" s="683"/>
      <c r="O17" s="683"/>
      <c r="P17" s="683"/>
      <c r="Q17" s="684"/>
      <c r="R17" s="685">
        <v>2956</v>
      </c>
      <c r="S17" s="686"/>
      <c r="T17" s="686"/>
      <c r="U17" s="686"/>
      <c r="V17" s="686"/>
      <c r="W17" s="686"/>
      <c r="X17" s="686"/>
      <c r="Y17" s="687"/>
      <c r="Z17" s="688">
        <v>0.1</v>
      </c>
      <c r="AA17" s="688"/>
      <c r="AB17" s="688"/>
      <c r="AC17" s="688"/>
      <c r="AD17" s="689">
        <v>2956</v>
      </c>
      <c r="AE17" s="689"/>
      <c r="AF17" s="689"/>
      <c r="AG17" s="689"/>
      <c r="AH17" s="689"/>
      <c r="AI17" s="689"/>
      <c r="AJ17" s="689"/>
      <c r="AK17" s="689"/>
      <c r="AL17" s="690">
        <v>0.2</v>
      </c>
      <c r="AM17" s="691"/>
      <c r="AN17" s="691"/>
      <c r="AO17" s="692"/>
      <c r="AP17" s="682" t="s">
        <v>262</v>
      </c>
      <c r="AQ17" s="683"/>
      <c r="AR17" s="683"/>
      <c r="AS17" s="683"/>
      <c r="AT17" s="683"/>
      <c r="AU17" s="683"/>
      <c r="AV17" s="683"/>
      <c r="AW17" s="683"/>
      <c r="AX17" s="683"/>
      <c r="AY17" s="683"/>
      <c r="AZ17" s="683"/>
      <c r="BA17" s="683"/>
      <c r="BB17" s="683"/>
      <c r="BC17" s="683"/>
      <c r="BD17" s="683"/>
      <c r="BE17" s="683"/>
      <c r="BF17" s="684"/>
      <c r="BG17" s="685" t="s">
        <v>126</v>
      </c>
      <c r="BH17" s="686"/>
      <c r="BI17" s="686"/>
      <c r="BJ17" s="686"/>
      <c r="BK17" s="686"/>
      <c r="BL17" s="686"/>
      <c r="BM17" s="686"/>
      <c r="BN17" s="687"/>
      <c r="BO17" s="688" t="s">
        <v>170</v>
      </c>
      <c r="BP17" s="688"/>
      <c r="BQ17" s="688"/>
      <c r="BR17" s="688"/>
      <c r="BS17" s="694" t="s">
        <v>126</v>
      </c>
      <c r="BT17" s="686"/>
      <c r="BU17" s="686"/>
      <c r="BV17" s="686"/>
      <c r="BW17" s="686"/>
      <c r="BX17" s="686"/>
      <c r="BY17" s="686"/>
      <c r="BZ17" s="686"/>
      <c r="CA17" s="686"/>
      <c r="CB17" s="695"/>
      <c r="CD17" s="700" t="s">
        <v>263</v>
      </c>
      <c r="CE17" s="701"/>
      <c r="CF17" s="701"/>
      <c r="CG17" s="701"/>
      <c r="CH17" s="701"/>
      <c r="CI17" s="701"/>
      <c r="CJ17" s="701"/>
      <c r="CK17" s="701"/>
      <c r="CL17" s="701"/>
      <c r="CM17" s="701"/>
      <c r="CN17" s="701"/>
      <c r="CO17" s="701"/>
      <c r="CP17" s="701"/>
      <c r="CQ17" s="702"/>
      <c r="CR17" s="685">
        <v>229146</v>
      </c>
      <c r="CS17" s="686"/>
      <c r="CT17" s="686"/>
      <c r="CU17" s="686"/>
      <c r="CV17" s="686"/>
      <c r="CW17" s="686"/>
      <c r="CX17" s="686"/>
      <c r="CY17" s="687"/>
      <c r="CZ17" s="688">
        <v>5.3</v>
      </c>
      <c r="DA17" s="688"/>
      <c r="DB17" s="688"/>
      <c r="DC17" s="688"/>
      <c r="DD17" s="694" t="s">
        <v>126</v>
      </c>
      <c r="DE17" s="686"/>
      <c r="DF17" s="686"/>
      <c r="DG17" s="686"/>
      <c r="DH17" s="686"/>
      <c r="DI17" s="686"/>
      <c r="DJ17" s="686"/>
      <c r="DK17" s="686"/>
      <c r="DL17" s="686"/>
      <c r="DM17" s="686"/>
      <c r="DN17" s="686"/>
      <c r="DO17" s="686"/>
      <c r="DP17" s="687"/>
      <c r="DQ17" s="694">
        <v>229146</v>
      </c>
      <c r="DR17" s="686"/>
      <c r="DS17" s="686"/>
      <c r="DT17" s="686"/>
      <c r="DU17" s="686"/>
      <c r="DV17" s="686"/>
      <c r="DW17" s="686"/>
      <c r="DX17" s="686"/>
      <c r="DY17" s="686"/>
      <c r="DZ17" s="686"/>
      <c r="EA17" s="686"/>
      <c r="EB17" s="686"/>
      <c r="EC17" s="695"/>
    </row>
    <row r="18" spans="2:133" ht="11.25" customHeight="1" x14ac:dyDescent="0.15">
      <c r="B18" s="682" t="s">
        <v>264</v>
      </c>
      <c r="C18" s="683"/>
      <c r="D18" s="683"/>
      <c r="E18" s="683"/>
      <c r="F18" s="683"/>
      <c r="G18" s="683"/>
      <c r="H18" s="683"/>
      <c r="I18" s="683"/>
      <c r="J18" s="683"/>
      <c r="K18" s="683"/>
      <c r="L18" s="683"/>
      <c r="M18" s="683"/>
      <c r="N18" s="683"/>
      <c r="O18" s="683"/>
      <c r="P18" s="683"/>
      <c r="Q18" s="684"/>
      <c r="R18" s="685">
        <v>4683</v>
      </c>
      <c r="S18" s="686"/>
      <c r="T18" s="686"/>
      <c r="U18" s="686"/>
      <c r="V18" s="686"/>
      <c r="W18" s="686"/>
      <c r="X18" s="686"/>
      <c r="Y18" s="687"/>
      <c r="Z18" s="688">
        <v>0.1</v>
      </c>
      <c r="AA18" s="688"/>
      <c r="AB18" s="688"/>
      <c r="AC18" s="688"/>
      <c r="AD18" s="689">
        <v>4683</v>
      </c>
      <c r="AE18" s="689"/>
      <c r="AF18" s="689"/>
      <c r="AG18" s="689"/>
      <c r="AH18" s="689"/>
      <c r="AI18" s="689"/>
      <c r="AJ18" s="689"/>
      <c r="AK18" s="689"/>
      <c r="AL18" s="690">
        <v>0.2</v>
      </c>
      <c r="AM18" s="691"/>
      <c r="AN18" s="691"/>
      <c r="AO18" s="692"/>
      <c r="AP18" s="682" t="s">
        <v>265</v>
      </c>
      <c r="AQ18" s="683"/>
      <c r="AR18" s="683"/>
      <c r="AS18" s="683"/>
      <c r="AT18" s="683"/>
      <c r="AU18" s="683"/>
      <c r="AV18" s="683"/>
      <c r="AW18" s="683"/>
      <c r="AX18" s="683"/>
      <c r="AY18" s="683"/>
      <c r="AZ18" s="683"/>
      <c r="BA18" s="683"/>
      <c r="BB18" s="683"/>
      <c r="BC18" s="683"/>
      <c r="BD18" s="683"/>
      <c r="BE18" s="683"/>
      <c r="BF18" s="684"/>
      <c r="BG18" s="685" t="s">
        <v>126</v>
      </c>
      <c r="BH18" s="686"/>
      <c r="BI18" s="686"/>
      <c r="BJ18" s="686"/>
      <c r="BK18" s="686"/>
      <c r="BL18" s="686"/>
      <c r="BM18" s="686"/>
      <c r="BN18" s="687"/>
      <c r="BO18" s="688" t="s">
        <v>126</v>
      </c>
      <c r="BP18" s="688"/>
      <c r="BQ18" s="688"/>
      <c r="BR18" s="688"/>
      <c r="BS18" s="694" t="s">
        <v>126</v>
      </c>
      <c r="BT18" s="686"/>
      <c r="BU18" s="686"/>
      <c r="BV18" s="686"/>
      <c r="BW18" s="686"/>
      <c r="BX18" s="686"/>
      <c r="BY18" s="686"/>
      <c r="BZ18" s="686"/>
      <c r="CA18" s="686"/>
      <c r="CB18" s="695"/>
      <c r="CD18" s="700" t="s">
        <v>266</v>
      </c>
      <c r="CE18" s="701"/>
      <c r="CF18" s="701"/>
      <c r="CG18" s="701"/>
      <c r="CH18" s="701"/>
      <c r="CI18" s="701"/>
      <c r="CJ18" s="701"/>
      <c r="CK18" s="701"/>
      <c r="CL18" s="701"/>
      <c r="CM18" s="701"/>
      <c r="CN18" s="701"/>
      <c r="CO18" s="701"/>
      <c r="CP18" s="701"/>
      <c r="CQ18" s="702"/>
      <c r="CR18" s="685" t="s">
        <v>126</v>
      </c>
      <c r="CS18" s="686"/>
      <c r="CT18" s="686"/>
      <c r="CU18" s="686"/>
      <c r="CV18" s="686"/>
      <c r="CW18" s="686"/>
      <c r="CX18" s="686"/>
      <c r="CY18" s="687"/>
      <c r="CZ18" s="688" t="s">
        <v>170</v>
      </c>
      <c r="DA18" s="688"/>
      <c r="DB18" s="688"/>
      <c r="DC18" s="688"/>
      <c r="DD18" s="694" t="s">
        <v>240</v>
      </c>
      <c r="DE18" s="686"/>
      <c r="DF18" s="686"/>
      <c r="DG18" s="686"/>
      <c r="DH18" s="686"/>
      <c r="DI18" s="686"/>
      <c r="DJ18" s="686"/>
      <c r="DK18" s="686"/>
      <c r="DL18" s="686"/>
      <c r="DM18" s="686"/>
      <c r="DN18" s="686"/>
      <c r="DO18" s="686"/>
      <c r="DP18" s="687"/>
      <c r="DQ18" s="694" t="s">
        <v>240</v>
      </c>
      <c r="DR18" s="686"/>
      <c r="DS18" s="686"/>
      <c r="DT18" s="686"/>
      <c r="DU18" s="686"/>
      <c r="DV18" s="686"/>
      <c r="DW18" s="686"/>
      <c r="DX18" s="686"/>
      <c r="DY18" s="686"/>
      <c r="DZ18" s="686"/>
      <c r="EA18" s="686"/>
      <c r="EB18" s="686"/>
      <c r="EC18" s="695"/>
    </row>
    <row r="19" spans="2:133" ht="11.25" customHeight="1" x14ac:dyDescent="0.15">
      <c r="B19" s="682" t="s">
        <v>267</v>
      </c>
      <c r="C19" s="683"/>
      <c r="D19" s="683"/>
      <c r="E19" s="683"/>
      <c r="F19" s="683"/>
      <c r="G19" s="683"/>
      <c r="H19" s="683"/>
      <c r="I19" s="683"/>
      <c r="J19" s="683"/>
      <c r="K19" s="683"/>
      <c r="L19" s="683"/>
      <c r="M19" s="683"/>
      <c r="N19" s="683"/>
      <c r="O19" s="683"/>
      <c r="P19" s="683"/>
      <c r="Q19" s="684"/>
      <c r="R19" s="685">
        <v>3475</v>
      </c>
      <c r="S19" s="686"/>
      <c r="T19" s="686"/>
      <c r="U19" s="686"/>
      <c r="V19" s="686"/>
      <c r="W19" s="686"/>
      <c r="X19" s="686"/>
      <c r="Y19" s="687"/>
      <c r="Z19" s="688">
        <v>0.1</v>
      </c>
      <c r="AA19" s="688"/>
      <c r="AB19" s="688"/>
      <c r="AC19" s="688"/>
      <c r="AD19" s="689">
        <v>3475</v>
      </c>
      <c r="AE19" s="689"/>
      <c r="AF19" s="689"/>
      <c r="AG19" s="689"/>
      <c r="AH19" s="689"/>
      <c r="AI19" s="689"/>
      <c r="AJ19" s="689"/>
      <c r="AK19" s="689"/>
      <c r="AL19" s="690">
        <v>0.2</v>
      </c>
      <c r="AM19" s="691"/>
      <c r="AN19" s="691"/>
      <c r="AO19" s="692"/>
      <c r="AP19" s="682" t="s">
        <v>268</v>
      </c>
      <c r="AQ19" s="683"/>
      <c r="AR19" s="683"/>
      <c r="AS19" s="683"/>
      <c r="AT19" s="683"/>
      <c r="AU19" s="683"/>
      <c r="AV19" s="683"/>
      <c r="AW19" s="683"/>
      <c r="AX19" s="683"/>
      <c r="AY19" s="683"/>
      <c r="AZ19" s="683"/>
      <c r="BA19" s="683"/>
      <c r="BB19" s="683"/>
      <c r="BC19" s="683"/>
      <c r="BD19" s="683"/>
      <c r="BE19" s="683"/>
      <c r="BF19" s="684"/>
      <c r="BG19" s="685" t="s">
        <v>126</v>
      </c>
      <c r="BH19" s="686"/>
      <c r="BI19" s="686"/>
      <c r="BJ19" s="686"/>
      <c r="BK19" s="686"/>
      <c r="BL19" s="686"/>
      <c r="BM19" s="686"/>
      <c r="BN19" s="687"/>
      <c r="BO19" s="688" t="s">
        <v>170</v>
      </c>
      <c r="BP19" s="688"/>
      <c r="BQ19" s="688"/>
      <c r="BR19" s="688"/>
      <c r="BS19" s="694" t="s">
        <v>126</v>
      </c>
      <c r="BT19" s="686"/>
      <c r="BU19" s="686"/>
      <c r="BV19" s="686"/>
      <c r="BW19" s="686"/>
      <c r="BX19" s="686"/>
      <c r="BY19" s="686"/>
      <c r="BZ19" s="686"/>
      <c r="CA19" s="686"/>
      <c r="CB19" s="695"/>
      <c r="CD19" s="700" t="s">
        <v>269</v>
      </c>
      <c r="CE19" s="701"/>
      <c r="CF19" s="701"/>
      <c r="CG19" s="701"/>
      <c r="CH19" s="701"/>
      <c r="CI19" s="701"/>
      <c r="CJ19" s="701"/>
      <c r="CK19" s="701"/>
      <c r="CL19" s="701"/>
      <c r="CM19" s="701"/>
      <c r="CN19" s="701"/>
      <c r="CO19" s="701"/>
      <c r="CP19" s="701"/>
      <c r="CQ19" s="702"/>
      <c r="CR19" s="685" t="s">
        <v>126</v>
      </c>
      <c r="CS19" s="686"/>
      <c r="CT19" s="686"/>
      <c r="CU19" s="686"/>
      <c r="CV19" s="686"/>
      <c r="CW19" s="686"/>
      <c r="CX19" s="686"/>
      <c r="CY19" s="687"/>
      <c r="CZ19" s="688" t="s">
        <v>126</v>
      </c>
      <c r="DA19" s="688"/>
      <c r="DB19" s="688"/>
      <c r="DC19" s="688"/>
      <c r="DD19" s="694" t="s">
        <v>170</v>
      </c>
      <c r="DE19" s="686"/>
      <c r="DF19" s="686"/>
      <c r="DG19" s="686"/>
      <c r="DH19" s="686"/>
      <c r="DI19" s="686"/>
      <c r="DJ19" s="686"/>
      <c r="DK19" s="686"/>
      <c r="DL19" s="686"/>
      <c r="DM19" s="686"/>
      <c r="DN19" s="686"/>
      <c r="DO19" s="686"/>
      <c r="DP19" s="687"/>
      <c r="DQ19" s="694" t="s">
        <v>126</v>
      </c>
      <c r="DR19" s="686"/>
      <c r="DS19" s="686"/>
      <c r="DT19" s="686"/>
      <c r="DU19" s="686"/>
      <c r="DV19" s="686"/>
      <c r="DW19" s="686"/>
      <c r="DX19" s="686"/>
      <c r="DY19" s="686"/>
      <c r="DZ19" s="686"/>
      <c r="EA19" s="686"/>
      <c r="EB19" s="686"/>
      <c r="EC19" s="695"/>
    </row>
    <row r="20" spans="2:133" ht="11.25" customHeight="1" x14ac:dyDescent="0.15">
      <c r="B20" s="682" t="s">
        <v>270</v>
      </c>
      <c r="C20" s="683"/>
      <c r="D20" s="683"/>
      <c r="E20" s="683"/>
      <c r="F20" s="683"/>
      <c r="G20" s="683"/>
      <c r="H20" s="683"/>
      <c r="I20" s="683"/>
      <c r="J20" s="683"/>
      <c r="K20" s="683"/>
      <c r="L20" s="683"/>
      <c r="M20" s="683"/>
      <c r="N20" s="683"/>
      <c r="O20" s="683"/>
      <c r="P20" s="683"/>
      <c r="Q20" s="684"/>
      <c r="R20" s="685">
        <v>765</v>
      </c>
      <c r="S20" s="686"/>
      <c r="T20" s="686"/>
      <c r="U20" s="686"/>
      <c r="V20" s="686"/>
      <c r="W20" s="686"/>
      <c r="X20" s="686"/>
      <c r="Y20" s="687"/>
      <c r="Z20" s="688">
        <v>0</v>
      </c>
      <c r="AA20" s="688"/>
      <c r="AB20" s="688"/>
      <c r="AC20" s="688"/>
      <c r="AD20" s="689">
        <v>765</v>
      </c>
      <c r="AE20" s="689"/>
      <c r="AF20" s="689"/>
      <c r="AG20" s="689"/>
      <c r="AH20" s="689"/>
      <c r="AI20" s="689"/>
      <c r="AJ20" s="689"/>
      <c r="AK20" s="689"/>
      <c r="AL20" s="690">
        <v>0</v>
      </c>
      <c r="AM20" s="691"/>
      <c r="AN20" s="691"/>
      <c r="AO20" s="692"/>
      <c r="AP20" s="682" t="s">
        <v>271</v>
      </c>
      <c r="AQ20" s="683"/>
      <c r="AR20" s="683"/>
      <c r="AS20" s="683"/>
      <c r="AT20" s="683"/>
      <c r="AU20" s="683"/>
      <c r="AV20" s="683"/>
      <c r="AW20" s="683"/>
      <c r="AX20" s="683"/>
      <c r="AY20" s="683"/>
      <c r="AZ20" s="683"/>
      <c r="BA20" s="683"/>
      <c r="BB20" s="683"/>
      <c r="BC20" s="683"/>
      <c r="BD20" s="683"/>
      <c r="BE20" s="683"/>
      <c r="BF20" s="684"/>
      <c r="BG20" s="685" t="s">
        <v>240</v>
      </c>
      <c r="BH20" s="686"/>
      <c r="BI20" s="686"/>
      <c r="BJ20" s="686"/>
      <c r="BK20" s="686"/>
      <c r="BL20" s="686"/>
      <c r="BM20" s="686"/>
      <c r="BN20" s="687"/>
      <c r="BO20" s="688" t="s">
        <v>240</v>
      </c>
      <c r="BP20" s="688"/>
      <c r="BQ20" s="688"/>
      <c r="BR20" s="688"/>
      <c r="BS20" s="694" t="s">
        <v>126</v>
      </c>
      <c r="BT20" s="686"/>
      <c r="BU20" s="686"/>
      <c r="BV20" s="686"/>
      <c r="BW20" s="686"/>
      <c r="BX20" s="686"/>
      <c r="BY20" s="686"/>
      <c r="BZ20" s="686"/>
      <c r="CA20" s="686"/>
      <c r="CB20" s="695"/>
      <c r="CD20" s="700" t="s">
        <v>272</v>
      </c>
      <c r="CE20" s="701"/>
      <c r="CF20" s="701"/>
      <c r="CG20" s="701"/>
      <c r="CH20" s="701"/>
      <c r="CI20" s="701"/>
      <c r="CJ20" s="701"/>
      <c r="CK20" s="701"/>
      <c r="CL20" s="701"/>
      <c r="CM20" s="701"/>
      <c r="CN20" s="701"/>
      <c r="CO20" s="701"/>
      <c r="CP20" s="701"/>
      <c r="CQ20" s="702"/>
      <c r="CR20" s="685">
        <v>4363910</v>
      </c>
      <c r="CS20" s="686"/>
      <c r="CT20" s="686"/>
      <c r="CU20" s="686"/>
      <c r="CV20" s="686"/>
      <c r="CW20" s="686"/>
      <c r="CX20" s="686"/>
      <c r="CY20" s="687"/>
      <c r="CZ20" s="688">
        <v>100</v>
      </c>
      <c r="DA20" s="688"/>
      <c r="DB20" s="688"/>
      <c r="DC20" s="688"/>
      <c r="DD20" s="694">
        <v>914956</v>
      </c>
      <c r="DE20" s="686"/>
      <c r="DF20" s="686"/>
      <c r="DG20" s="686"/>
      <c r="DH20" s="686"/>
      <c r="DI20" s="686"/>
      <c r="DJ20" s="686"/>
      <c r="DK20" s="686"/>
      <c r="DL20" s="686"/>
      <c r="DM20" s="686"/>
      <c r="DN20" s="686"/>
      <c r="DO20" s="686"/>
      <c r="DP20" s="687"/>
      <c r="DQ20" s="694">
        <v>2163362</v>
      </c>
      <c r="DR20" s="686"/>
      <c r="DS20" s="686"/>
      <c r="DT20" s="686"/>
      <c r="DU20" s="686"/>
      <c r="DV20" s="686"/>
      <c r="DW20" s="686"/>
      <c r="DX20" s="686"/>
      <c r="DY20" s="686"/>
      <c r="DZ20" s="686"/>
      <c r="EA20" s="686"/>
      <c r="EB20" s="686"/>
      <c r="EC20" s="695"/>
    </row>
    <row r="21" spans="2:133" ht="11.25" customHeight="1" x14ac:dyDescent="0.15">
      <c r="B21" s="682" t="s">
        <v>273</v>
      </c>
      <c r="C21" s="683"/>
      <c r="D21" s="683"/>
      <c r="E21" s="683"/>
      <c r="F21" s="683"/>
      <c r="G21" s="683"/>
      <c r="H21" s="683"/>
      <c r="I21" s="683"/>
      <c r="J21" s="683"/>
      <c r="K21" s="683"/>
      <c r="L21" s="683"/>
      <c r="M21" s="683"/>
      <c r="N21" s="683"/>
      <c r="O21" s="683"/>
      <c r="P21" s="683"/>
      <c r="Q21" s="684"/>
      <c r="R21" s="685">
        <v>443</v>
      </c>
      <c r="S21" s="686"/>
      <c r="T21" s="686"/>
      <c r="U21" s="686"/>
      <c r="V21" s="686"/>
      <c r="W21" s="686"/>
      <c r="X21" s="686"/>
      <c r="Y21" s="687"/>
      <c r="Z21" s="688">
        <v>0</v>
      </c>
      <c r="AA21" s="688"/>
      <c r="AB21" s="688"/>
      <c r="AC21" s="688"/>
      <c r="AD21" s="689">
        <v>443</v>
      </c>
      <c r="AE21" s="689"/>
      <c r="AF21" s="689"/>
      <c r="AG21" s="689"/>
      <c r="AH21" s="689"/>
      <c r="AI21" s="689"/>
      <c r="AJ21" s="689"/>
      <c r="AK21" s="689"/>
      <c r="AL21" s="690">
        <v>0</v>
      </c>
      <c r="AM21" s="691"/>
      <c r="AN21" s="691"/>
      <c r="AO21" s="692"/>
      <c r="AP21" s="704" t="s">
        <v>274</v>
      </c>
      <c r="AQ21" s="705"/>
      <c r="AR21" s="705"/>
      <c r="AS21" s="705"/>
      <c r="AT21" s="705"/>
      <c r="AU21" s="705"/>
      <c r="AV21" s="705"/>
      <c r="AW21" s="705"/>
      <c r="AX21" s="705"/>
      <c r="AY21" s="705"/>
      <c r="AZ21" s="705"/>
      <c r="BA21" s="705"/>
      <c r="BB21" s="705"/>
      <c r="BC21" s="705"/>
      <c r="BD21" s="705"/>
      <c r="BE21" s="705"/>
      <c r="BF21" s="706"/>
      <c r="BG21" s="685" t="s">
        <v>126</v>
      </c>
      <c r="BH21" s="686"/>
      <c r="BI21" s="686"/>
      <c r="BJ21" s="686"/>
      <c r="BK21" s="686"/>
      <c r="BL21" s="686"/>
      <c r="BM21" s="686"/>
      <c r="BN21" s="687"/>
      <c r="BO21" s="688" t="s">
        <v>170</v>
      </c>
      <c r="BP21" s="688"/>
      <c r="BQ21" s="688"/>
      <c r="BR21" s="688"/>
      <c r="BS21" s="694" t="s">
        <v>126</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275</v>
      </c>
      <c r="C22" s="683"/>
      <c r="D22" s="683"/>
      <c r="E22" s="683"/>
      <c r="F22" s="683"/>
      <c r="G22" s="683"/>
      <c r="H22" s="683"/>
      <c r="I22" s="683"/>
      <c r="J22" s="683"/>
      <c r="K22" s="683"/>
      <c r="L22" s="683"/>
      <c r="M22" s="683"/>
      <c r="N22" s="683"/>
      <c r="O22" s="683"/>
      <c r="P22" s="683"/>
      <c r="Q22" s="684"/>
      <c r="R22" s="685">
        <v>1286943</v>
      </c>
      <c r="S22" s="686"/>
      <c r="T22" s="686"/>
      <c r="U22" s="686"/>
      <c r="V22" s="686"/>
      <c r="W22" s="686"/>
      <c r="X22" s="686"/>
      <c r="Y22" s="687"/>
      <c r="Z22" s="688">
        <v>27.8</v>
      </c>
      <c r="AA22" s="688"/>
      <c r="AB22" s="688"/>
      <c r="AC22" s="688"/>
      <c r="AD22" s="689">
        <v>1219987</v>
      </c>
      <c r="AE22" s="689"/>
      <c r="AF22" s="689"/>
      <c r="AG22" s="689"/>
      <c r="AH22" s="689"/>
      <c r="AI22" s="689"/>
      <c r="AJ22" s="689"/>
      <c r="AK22" s="689"/>
      <c r="AL22" s="690">
        <v>64</v>
      </c>
      <c r="AM22" s="691"/>
      <c r="AN22" s="691"/>
      <c r="AO22" s="692"/>
      <c r="AP22" s="704" t="s">
        <v>276</v>
      </c>
      <c r="AQ22" s="705"/>
      <c r="AR22" s="705"/>
      <c r="AS22" s="705"/>
      <c r="AT22" s="705"/>
      <c r="AU22" s="705"/>
      <c r="AV22" s="705"/>
      <c r="AW22" s="705"/>
      <c r="AX22" s="705"/>
      <c r="AY22" s="705"/>
      <c r="AZ22" s="705"/>
      <c r="BA22" s="705"/>
      <c r="BB22" s="705"/>
      <c r="BC22" s="705"/>
      <c r="BD22" s="705"/>
      <c r="BE22" s="705"/>
      <c r="BF22" s="706"/>
      <c r="BG22" s="685" t="s">
        <v>126</v>
      </c>
      <c r="BH22" s="686"/>
      <c r="BI22" s="686"/>
      <c r="BJ22" s="686"/>
      <c r="BK22" s="686"/>
      <c r="BL22" s="686"/>
      <c r="BM22" s="686"/>
      <c r="BN22" s="687"/>
      <c r="BO22" s="688" t="s">
        <v>240</v>
      </c>
      <c r="BP22" s="688"/>
      <c r="BQ22" s="688"/>
      <c r="BR22" s="688"/>
      <c r="BS22" s="694" t="s">
        <v>170</v>
      </c>
      <c r="BT22" s="686"/>
      <c r="BU22" s="686"/>
      <c r="BV22" s="686"/>
      <c r="BW22" s="686"/>
      <c r="BX22" s="686"/>
      <c r="BY22" s="686"/>
      <c r="BZ22" s="686"/>
      <c r="CA22" s="686"/>
      <c r="CB22" s="695"/>
      <c r="CD22" s="667" t="s">
        <v>277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278</v>
      </c>
      <c r="C23" s="683"/>
      <c r="D23" s="683"/>
      <c r="E23" s="683"/>
      <c r="F23" s="683"/>
      <c r="G23" s="683"/>
      <c r="H23" s="683"/>
      <c r="I23" s="683"/>
      <c r="J23" s="683"/>
      <c r="K23" s="683"/>
      <c r="L23" s="683"/>
      <c r="M23" s="683"/>
      <c r="N23" s="683"/>
      <c r="O23" s="683"/>
      <c r="P23" s="683"/>
      <c r="Q23" s="684"/>
      <c r="R23" s="685">
        <v>1219987</v>
      </c>
      <c r="S23" s="686"/>
      <c r="T23" s="686"/>
      <c r="U23" s="686"/>
      <c r="V23" s="686"/>
      <c r="W23" s="686"/>
      <c r="X23" s="686"/>
      <c r="Y23" s="687"/>
      <c r="Z23" s="688">
        <v>26.3</v>
      </c>
      <c r="AA23" s="688"/>
      <c r="AB23" s="688"/>
      <c r="AC23" s="688"/>
      <c r="AD23" s="689">
        <v>1219987</v>
      </c>
      <c r="AE23" s="689"/>
      <c r="AF23" s="689"/>
      <c r="AG23" s="689"/>
      <c r="AH23" s="689"/>
      <c r="AI23" s="689"/>
      <c r="AJ23" s="689"/>
      <c r="AK23" s="689"/>
      <c r="AL23" s="690">
        <v>64</v>
      </c>
      <c r="AM23" s="691"/>
      <c r="AN23" s="691"/>
      <c r="AO23" s="692"/>
      <c r="AP23" s="704" t="s">
        <v>279</v>
      </c>
      <c r="AQ23" s="705"/>
      <c r="AR23" s="705"/>
      <c r="AS23" s="705"/>
      <c r="AT23" s="705"/>
      <c r="AU23" s="705"/>
      <c r="AV23" s="705"/>
      <c r="AW23" s="705"/>
      <c r="AX23" s="705"/>
      <c r="AY23" s="705"/>
      <c r="AZ23" s="705"/>
      <c r="BA23" s="705"/>
      <c r="BB23" s="705"/>
      <c r="BC23" s="705"/>
      <c r="BD23" s="705"/>
      <c r="BE23" s="705"/>
      <c r="BF23" s="706"/>
      <c r="BG23" s="685" t="s">
        <v>126</v>
      </c>
      <c r="BH23" s="686"/>
      <c r="BI23" s="686"/>
      <c r="BJ23" s="686"/>
      <c r="BK23" s="686"/>
      <c r="BL23" s="686"/>
      <c r="BM23" s="686"/>
      <c r="BN23" s="687"/>
      <c r="BO23" s="688" t="s">
        <v>240</v>
      </c>
      <c r="BP23" s="688"/>
      <c r="BQ23" s="688"/>
      <c r="BR23" s="688"/>
      <c r="BS23" s="694" t="s">
        <v>126</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280</v>
      </c>
      <c r="CS23" s="668"/>
      <c r="CT23" s="668"/>
      <c r="CU23" s="668"/>
      <c r="CV23" s="668"/>
      <c r="CW23" s="668"/>
      <c r="CX23" s="668"/>
      <c r="CY23" s="669"/>
      <c r="CZ23" s="667" t="s">
        <v>281</v>
      </c>
      <c r="DA23" s="668"/>
      <c r="DB23" s="668"/>
      <c r="DC23" s="669"/>
      <c r="DD23" s="667" t="s">
        <v>282</v>
      </c>
      <c r="DE23" s="668"/>
      <c r="DF23" s="668"/>
      <c r="DG23" s="668"/>
      <c r="DH23" s="668"/>
      <c r="DI23" s="668"/>
      <c r="DJ23" s="668"/>
      <c r="DK23" s="669"/>
      <c r="DL23" s="718" t="s">
        <v>283</v>
      </c>
      <c r="DM23" s="719"/>
      <c r="DN23" s="719"/>
      <c r="DO23" s="719"/>
      <c r="DP23" s="719"/>
      <c r="DQ23" s="719"/>
      <c r="DR23" s="719"/>
      <c r="DS23" s="719"/>
      <c r="DT23" s="719"/>
      <c r="DU23" s="719"/>
      <c r="DV23" s="720"/>
      <c r="DW23" s="667" t="s">
        <v>284</v>
      </c>
      <c r="DX23" s="668"/>
      <c r="DY23" s="668"/>
      <c r="DZ23" s="668"/>
      <c r="EA23" s="668"/>
      <c r="EB23" s="668"/>
      <c r="EC23" s="669"/>
    </row>
    <row r="24" spans="2:133" ht="11.25" customHeight="1" x14ac:dyDescent="0.15">
      <c r="B24" s="682" t="s">
        <v>285</v>
      </c>
      <c r="C24" s="683"/>
      <c r="D24" s="683"/>
      <c r="E24" s="683"/>
      <c r="F24" s="683"/>
      <c r="G24" s="683"/>
      <c r="H24" s="683"/>
      <c r="I24" s="683"/>
      <c r="J24" s="683"/>
      <c r="K24" s="683"/>
      <c r="L24" s="683"/>
      <c r="M24" s="683"/>
      <c r="N24" s="683"/>
      <c r="O24" s="683"/>
      <c r="P24" s="683"/>
      <c r="Q24" s="684"/>
      <c r="R24" s="685">
        <v>66956</v>
      </c>
      <c r="S24" s="686"/>
      <c r="T24" s="686"/>
      <c r="U24" s="686"/>
      <c r="V24" s="686"/>
      <c r="W24" s="686"/>
      <c r="X24" s="686"/>
      <c r="Y24" s="687"/>
      <c r="Z24" s="688">
        <v>1.4</v>
      </c>
      <c r="AA24" s="688"/>
      <c r="AB24" s="688"/>
      <c r="AC24" s="688"/>
      <c r="AD24" s="689" t="s">
        <v>240</v>
      </c>
      <c r="AE24" s="689"/>
      <c r="AF24" s="689"/>
      <c r="AG24" s="689"/>
      <c r="AH24" s="689"/>
      <c r="AI24" s="689"/>
      <c r="AJ24" s="689"/>
      <c r="AK24" s="689"/>
      <c r="AL24" s="690" t="s">
        <v>126</v>
      </c>
      <c r="AM24" s="691"/>
      <c r="AN24" s="691"/>
      <c r="AO24" s="692"/>
      <c r="AP24" s="704" t="s">
        <v>286</v>
      </c>
      <c r="AQ24" s="705"/>
      <c r="AR24" s="705"/>
      <c r="AS24" s="705"/>
      <c r="AT24" s="705"/>
      <c r="AU24" s="705"/>
      <c r="AV24" s="705"/>
      <c r="AW24" s="705"/>
      <c r="AX24" s="705"/>
      <c r="AY24" s="705"/>
      <c r="AZ24" s="705"/>
      <c r="BA24" s="705"/>
      <c r="BB24" s="705"/>
      <c r="BC24" s="705"/>
      <c r="BD24" s="705"/>
      <c r="BE24" s="705"/>
      <c r="BF24" s="706"/>
      <c r="BG24" s="685" t="s">
        <v>240</v>
      </c>
      <c r="BH24" s="686"/>
      <c r="BI24" s="686"/>
      <c r="BJ24" s="686"/>
      <c r="BK24" s="686"/>
      <c r="BL24" s="686"/>
      <c r="BM24" s="686"/>
      <c r="BN24" s="687"/>
      <c r="BO24" s="688" t="s">
        <v>126</v>
      </c>
      <c r="BP24" s="688"/>
      <c r="BQ24" s="688"/>
      <c r="BR24" s="688"/>
      <c r="BS24" s="694" t="s">
        <v>170</v>
      </c>
      <c r="BT24" s="686"/>
      <c r="BU24" s="686"/>
      <c r="BV24" s="686"/>
      <c r="BW24" s="686"/>
      <c r="BX24" s="686"/>
      <c r="BY24" s="686"/>
      <c r="BZ24" s="686"/>
      <c r="CA24" s="686"/>
      <c r="CB24" s="695"/>
      <c r="CD24" s="696" t="s">
        <v>287</v>
      </c>
      <c r="CE24" s="697"/>
      <c r="CF24" s="697"/>
      <c r="CG24" s="697"/>
      <c r="CH24" s="697"/>
      <c r="CI24" s="697"/>
      <c r="CJ24" s="697"/>
      <c r="CK24" s="697"/>
      <c r="CL24" s="697"/>
      <c r="CM24" s="697"/>
      <c r="CN24" s="697"/>
      <c r="CO24" s="697"/>
      <c r="CP24" s="697"/>
      <c r="CQ24" s="698"/>
      <c r="CR24" s="674">
        <v>1094544</v>
      </c>
      <c r="CS24" s="675"/>
      <c r="CT24" s="675"/>
      <c r="CU24" s="675"/>
      <c r="CV24" s="675"/>
      <c r="CW24" s="675"/>
      <c r="CX24" s="675"/>
      <c r="CY24" s="676"/>
      <c r="CZ24" s="679">
        <v>25.1</v>
      </c>
      <c r="DA24" s="680"/>
      <c r="DB24" s="680"/>
      <c r="DC24" s="699"/>
      <c r="DD24" s="721">
        <v>868448</v>
      </c>
      <c r="DE24" s="675"/>
      <c r="DF24" s="675"/>
      <c r="DG24" s="675"/>
      <c r="DH24" s="675"/>
      <c r="DI24" s="675"/>
      <c r="DJ24" s="675"/>
      <c r="DK24" s="676"/>
      <c r="DL24" s="721">
        <v>856816</v>
      </c>
      <c r="DM24" s="675"/>
      <c r="DN24" s="675"/>
      <c r="DO24" s="675"/>
      <c r="DP24" s="675"/>
      <c r="DQ24" s="675"/>
      <c r="DR24" s="675"/>
      <c r="DS24" s="675"/>
      <c r="DT24" s="675"/>
      <c r="DU24" s="675"/>
      <c r="DV24" s="676"/>
      <c r="DW24" s="679">
        <v>43.5</v>
      </c>
      <c r="DX24" s="680"/>
      <c r="DY24" s="680"/>
      <c r="DZ24" s="680"/>
      <c r="EA24" s="680"/>
      <c r="EB24" s="680"/>
      <c r="EC24" s="681"/>
    </row>
    <row r="25" spans="2:133" ht="11.25" customHeight="1" x14ac:dyDescent="0.15">
      <c r="B25" s="682" t="s">
        <v>288</v>
      </c>
      <c r="C25" s="683"/>
      <c r="D25" s="683"/>
      <c r="E25" s="683"/>
      <c r="F25" s="683"/>
      <c r="G25" s="683"/>
      <c r="H25" s="683"/>
      <c r="I25" s="683"/>
      <c r="J25" s="683"/>
      <c r="K25" s="683"/>
      <c r="L25" s="683"/>
      <c r="M25" s="683"/>
      <c r="N25" s="683"/>
      <c r="O25" s="683"/>
      <c r="P25" s="683"/>
      <c r="Q25" s="684"/>
      <c r="R25" s="685" t="s">
        <v>240</v>
      </c>
      <c r="S25" s="686"/>
      <c r="T25" s="686"/>
      <c r="U25" s="686"/>
      <c r="V25" s="686"/>
      <c r="W25" s="686"/>
      <c r="X25" s="686"/>
      <c r="Y25" s="687"/>
      <c r="Z25" s="688" t="s">
        <v>126</v>
      </c>
      <c r="AA25" s="688"/>
      <c r="AB25" s="688"/>
      <c r="AC25" s="688"/>
      <c r="AD25" s="689" t="s">
        <v>126</v>
      </c>
      <c r="AE25" s="689"/>
      <c r="AF25" s="689"/>
      <c r="AG25" s="689"/>
      <c r="AH25" s="689"/>
      <c r="AI25" s="689"/>
      <c r="AJ25" s="689"/>
      <c r="AK25" s="689"/>
      <c r="AL25" s="690" t="s">
        <v>126</v>
      </c>
      <c r="AM25" s="691"/>
      <c r="AN25" s="691"/>
      <c r="AO25" s="692"/>
      <c r="AP25" s="704" t="s">
        <v>289</v>
      </c>
      <c r="AQ25" s="705"/>
      <c r="AR25" s="705"/>
      <c r="AS25" s="705"/>
      <c r="AT25" s="705"/>
      <c r="AU25" s="705"/>
      <c r="AV25" s="705"/>
      <c r="AW25" s="705"/>
      <c r="AX25" s="705"/>
      <c r="AY25" s="705"/>
      <c r="AZ25" s="705"/>
      <c r="BA25" s="705"/>
      <c r="BB25" s="705"/>
      <c r="BC25" s="705"/>
      <c r="BD25" s="705"/>
      <c r="BE25" s="705"/>
      <c r="BF25" s="706"/>
      <c r="BG25" s="685" t="s">
        <v>170</v>
      </c>
      <c r="BH25" s="686"/>
      <c r="BI25" s="686"/>
      <c r="BJ25" s="686"/>
      <c r="BK25" s="686"/>
      <c r="BL25" s="686"/>
      <c r="BM25" s="686"/>
      <c r="BN25" s="687"/>
      <c r="BO25" s="688" t="s">
        <v>126</v>
      </c>
      <c r="BP25" s="688"/>
      <c r="BQ25" s="688"/>
      <c r="BR25" s="688"/>
      <c r="BS25" s="694" t="s">
        <v>170</v>
      </c>
      <c r="BT25" s="686"/>
      <c r="BU25" s="686"/>
      <c r="BV25" s="686"/>
      <c r="BW25" s="686"/>
      <c r="BX25" s="686"/>
      <c r="BY25" s="686"/>
      <c r="BZ25" s="686"/>
      <c r="CA25" s="686"/>
      <c r="CB25" s="695"/>
      <c r="CD25" s="700" t="s">
        <v>290</v>
      </c>
      <c r="CE25" s="701"/>
      <c r="CF25" s="701"/>
      <c r="CG25" s="701"/>
      <c r="CH25" s="701"/>
      <c r="CI25" s="701"/>
      <c r="CJ25" s="701"/>
      <c r="CK25" s="701"/>
      <c r="CL25" s="701"/>
      <c r="CM25" s="701"/>
      <c r="CN25" s="701"/>
      <c r="CO25" s="701"/>
      <c r="CP25" s="701"/>
      <c r="CQ25" s="702"/>
      <c r="CR25" s="685">
        <v>630698</v>
      </c>
      <c r="CS25" s="710"/>
      <c r="CT25" s="710"/>
      <c r="CU25" s="710"/>
      <c r="CV25" s="710"/>
      <c r="CW25" s="710"/>
      <c r="CX25" s="710"/>
      <c r="CY25" s="711"/>
      <c r="CZ25" s="690">
        <v>14.5</v>
      </c>
      <c r="DA25" s="722"/>
      <c r="DB25" s="722"/>
      <c r="DC25" s="724"/>
      <c r="DD25" s="694">
        <v>580586</v>
      </c>
      <c r="DE25" s="710"/>
      <c r="DF25" s="710"/>
      <c r="DG25" s="710"/>
      <c r="DH25" s="710"/>
      <c r="DI25" s="710"/>
      <c r="DJ25" s="710"/>
      <c r="DK25" s="711"/>
      <c r="DL25" s="694">
        <v>577802</v>
      </c>
      <c r="DM25" s="710"/>
      <c r="DN25" s="710"/>
      <c r="DO25" s="710"/>
      <c r="DP25" s="710"/>
      <c r="DQ25" s="710"/>
      <c r="DR25" s="710"/>
      <c r="DS25" s="710"/>
      <c r="DT25" s="710"/>
      <c r="DU25" s="710"/>
      <c r="DV25" s="711"/>
      <c r="DW25" s="690">
        <v>29.3</v>
      </c>
      <c r="DX25" s="722"/>
      <c r="DY25" s="722"/>
      <c r="DZ25" s="722"/>
      <c r="EA25" s="722"/>
      <c r="EB25" s="722"/>
      <c r="EC25" s="723"/>
    </row>
    <row r="26" spans="2:133" ht="11.25" customHeight="1" x14ac:dyDescent="0.15">
      <c r="B26" s="682" t="s">
        <v>291</v>
      </c>
      <c r="C26" s="683"/>
      <c r="D26" s="683"/>
      <c r="E26" s="683"/>
      <c r="F26" s="683"/>
      <c r="G26" s="683"/>
      <c r="H26" s="683"/>
      <c r="I26" s="683"/>
      <c r="J26" s="683"/>
      <c r="K26" s="683"/>
      <c r="L26" s="683"/>
      <c r="M26" s="683"/>
      <c r="N26" s="683"/>
      <c r="O26" s="683"/>
      <c r="P26" s="683"/>
      <c r="Q26" s="684"/>
      <c r="R26" s="685">
        <v>1970296</v>
      </c>
      <c r="S26" s="686"/>
      <c r="T26" s="686"/>
      <c r="U26" s="686"/>
      <c r="V26" s="686"/>
      <c r="W26" s="686"/>
      <c r="X26" s="686"/>
      <c r="Y26" s="687"/>
      <c r="Z26" s="688">
        <v>42.5</v>
      </c>
      <c r="AA26" s="688"/>
      <c r="AB26" s="688"/>
      <c r="AC26" s="688"/>
      <c r="AD26" s="689">
        <v>1903340</v>
      </c>
      <c r="AE26" s="689"/>
      <c r="AF26" s="689"/>
      <c r="AG26" s="689"/>
      <c r="AH26" s="689"/>
      <c r="AI26" s="689"/>
      <c r="AJ26" s="689"/>
      <c r="AK26" s="689"/>
      <c r="AL26" s="690">
        <v>99.8</v>
      </c>
      <c r="AM26" s="691"/>
      <c r="AN26" s="691"/>
      <c r="AO26" s="692"/>
      <c r="AP26" s="704" t="s">
        <v>292</v>
      </c>
      <c r="AQ26" s="725"/>
      <c r="AR26" s="725"/>
      <c r="AS26" s="725"/>
      <c r="AT26" s="725"/>
      <c r="AU26" s="725"/>
      <c r="AV26" s="725"/>
      <c r="AW26" s="725"/>
      <c r="AX26" s="725"/>
      <c r="AY26" s="725"/>
      <c r="AZ26" s="725"/>
      <c r="BA26" s="725"/>
      <c r="BB26" s="725"/>
      <c r="BC26" s="725"/>
      <c r="BD26" s="725"/>
      <c r="BE26" s="725"/>
      <c r="BF26" s="706"/>
      <c r="BG26" s="685" t="s">
        <v>126</v>
      </c>
      <c r="BH26" s="686"/>
      <c r="BI26" s="686"/>
      <c r="BJ26" s="686"/>
      <c r="BK26" s="686"/>
      <c r="BL26" s="686"/>
      <c r="BM26" s="686"/>
      <c r="BN26" s="687"/>
      <c r="BO26" s="688" t="s">
        <v>240</v>
      </c>
      <c r="BP26" s="688"/>
      <c r="BQ26" s="688"/>
      <c r="BR26" s="688"/>
      <c r="BS26" s="694" t="s">
        <v>126</v>
      </c>
      <c r="BT26" s="686"/>
      <c r="BU26" s="686"/>
      <c r="BV26" s="686"/>
      <c r="BW26" s="686"/>
      <c r="BX26" s="686"/>
      <c r="BY26" s="686"/>
      <c r="BZ26" s="686"/>
      <c r="CA26" s="686"/>
      <c r="CB26" s="695"/>
      <c r="CD26" s="700" t="s">
        <v>293</v>
      </c>
      <c r="CE26" s="701"/>
      <c r="CF26" s="701"/>
      <c r="CG26" s="701"/>
      <c r="CH26" s="701"/>
      <c r="CI26" s="701"/>
      <c r="CJ26" s="701"/>
      <c r="CK26" s="701"/>
      <c r="CL26" s="701"/>
      <c r="CM26" s="701"/>
      <c r="CN26" s="701"/>
      <c r="CO26" s="701"/>
      <c r="CP26" s="701"/>
      <c r="CQ26" s="702"/>
      <c r="CR26" s="685">
        <v>348011</v>
      </c>
      <c r="CS26" s="686"/>
      <c r="CT26" s="686"/>
      <c r="CU26" s="686"/>
      <c r="CV26" s="686"/>
      <c r="CW26" s="686"/>
      <c r="CX26" s="686"/>
      <c r="CY26" s="687"/>
      <c r="CZ26" s="690">
        <v>8</v>
      </c>
      <c r="DA26" s="722"/>
      <c r="DB26" s="722"/>
      <c r="DC26" s="724"/>
      <c r="DD26" s="694">
        <v>317006</v>
      </c>
      <c r="DE26" s="686"/>
      <c r="DF26" s="686"/>
      <c r="DG26" s="686"/>
      <c r="DH26" s="686"/>
      <c r="DI26" s="686"/>
      <c r="DJ26" s="686"/>
      <c r="DK26" s="687"/>
      <c r="DL26" s="694" t="s">
        <v>240</v>
      </c>
      <c r="DM26" s="686"/>
      <c r="DN26" s="686"/>
      <c r="DO26" s="686"/>
      <c r="DP26" s="686"/>
      <c r="DQ26" s="686"/>
      <c r="DR26" s="686"/>
      <c r="DS26" s="686"/>
      <c r="DT26" s="686"/>
      <c r="DU26" s="686"/>
      <c r="DV26" s="687"/>
      <c r="DW26" s="690" t="s">
        <v>126</v>
      </c>
      <c r="DX26" s="722"/>
      <c r="DY26" s="722"/>
      <c r="DZ26" s="722"/>
      <c r="EA26" s="722"/>
      <c r="EB26" s="722"/>
      <c r="EC26" s="723"/>
    </row>
    <row r="27" spans="2:133" ht="11.25" customHeight="1" x14ac:dyDescent="0.15">
      <c r="B27" s="682" t="s">
        <v>294</v>
      </c>
      <c r="C27" s="683"/>
      <c r="D27" s="683"/>
      <c r="E27" s="683"/>
      <c r="F27" s="683"/>
      <c r="G27" s="683"/>
      <c r="H27" s="683"/>
      <c r="I27" s="683"/>
      <c r="J27" s="683"/>
      <c r="K27" s="683"/>
      <c r="L27" s="683"/>
      <c r="M27" s="683"/>
      <c r="N27" s="683"/>
      <c r="O27" s="683"/>
      <c r="P27" s="683"/>
      <c r="Q27" s="684"/>
      <c r="R27" s="685" t="s">
        <v>126</v>
      </c>
      <c r="S27" s="686"/>
      <c r="T27" s="686"/>
      <c r="U27" s="686"/>
      <c r="V27" s="686"/>
      <c r="W27" s="686"/>
      <c r="X27" s="686"/>
      <c r="Y27" s="687"/>
      <c r="Z27" s="688" t="s">
        <v>126</v>
      </c>
      <c r="AA27" s="688"/>
      <c r="AB27" s="688"/>
      <c r="AC27" s="688"/>
      <c r="AD27" s="689" t="s">
        <v>126</v>
      </c>
      <c r="AE27" s="689"/>
      <c r="AF27" s="689"/>
      <c r="AG27" s="689"/>
      <c r="AH27" s="689"/>
      <c r="AI27" s="689"/>
      <c r="AJ27" s="689"/>
      <c r="AK27" s="689"/>
      <c r="AL27" s="690" t="s">
        <v>126</v>
      </c>
      <c r="AM27" s="691"/>
      <c r="AN27" s="691"/>
      <c r="AO27" s="692"/>
      <c r="AP27" s="682" t="s">
        <v>295</v>
      </c>
      <c r="AQ27" s="683"/>
      <c r="AR27" s="683"/>
      <c r="AS27" s="683"/>
      <c r="AT27" s="683"/>
      <c r="AU27" s="683"/>
      <c r="AV27" s="683"/>
      <c r="AW27" s="683"/>
      <c r="AX27" s="683"/>
      <c r="AY27" s="683"/>
      <c r="AZ27" s="683"/>
      <c r="BA27" s="683"/>
      <c r="BB27" s="683"/>
      <c r="BC27" s="683"/>
      <c r="BD27" s="683"/>
      <c r="BE27" s="683"/>
      <c r="BF27" s="684"/>
      <c r="BG27" s="685">
        <v>540528</v>
      </c>
      <c r="BH27" s="686"/>
      <c r="BI27" s="686"/>
      <c r="BJ27" s="686"/>
      <c r="BK27" s="686"/>
      <c r="BL27" s="686"/>
      <c r="BM27" s="686"/>
      <c r="BN27" s="687"/>
      <c r="BO27" s="688">
        <v>100</v>
      </c>
      <c r="BP27" s="688"/>
      <c r="BQ27" s="688"/>
      <c r="BR27" s="688"/>
      <c r="BS27" s="694" t="s">
        <v>240</v>
      </c>
      <c r="BT27" s="686"/>
      <c r="BU27" s="686"/>
      <c r="BV27" s="686"/>
      <c r="BW27" s="686"/>
      <c r="BX27" s="686"/>
      <c r="BY27" s="686"/>
      <c r="BZ27" s="686"/>
      <c r="CA27" s="686"/>
      <c r="CB27" s="695"/>
      <c r="CD27" s="700" t="s">
        <v>296</v>
      </c>
      <c r="CE27" s="701"/>
      <c r="CF27" s="701"/>
      <c r="CG27" s="701"/>
      <c r="CH27" s="701"/>
      <c r="CI27" s="701"/>
      <c r="CJ27" s="701"/>
      <c r="CK27" s="701"/>
      <c r="CL27" s="701"/>
      <c r="CM27" s="701"/>
      <c r="CN27" s="701"/>
      <c r="CO27" s="701"/>
      <c r="CP27" s="701"/>
      <c r="CQ27" s="702"/>
      <c r="CR27" s="685">
        <v>234700</v>
      </c>
      <c r="CS27" s="710"/>
      <c r="CT27" s="710"/>
      <c r="CU27" s="710"/>
      <c r="CV27" s="710"/>
      <c r="CW27" s="710"/>
      <c r="CX27" s="710"/>
      <c r="CY27" s="711"/>
      <c r="CZ27" s="690">
        <v>5.4</v>
      </c>
      <c r="DA27" s="722"/>
      <c r="DB27" s="722"/>
      <c r="DC27" s="724"/>
      <c r="DD27" s="694">
        <v>58716</v>
      </c>
      <c r="DE27" s="710"/>
      <c r="DF27" s="710"/>
      <c r="DG27" s="710"/>
      <c r="DH27" s="710"/>
      <c r="DI27" s="710"/>
      <c r="DJ27" s="710"/>
      <c r="DK27" s="711"/>
      <c r="DL27" s="694">
        <v>49868</v>
      </c>
      <c r="DM27" s="710"/>
      <c r="DN27" s="710"/>
      <c r="DO27" s="710"/>
      <c r="DP27" s="710"/>
      <c r="DQ27" s="710"/>
      <c r="DR27" s="710"/>
      <c r="DS27" s="710"/>
      <c r="DT27" s="710"/>
      <c r="DU27" s="710"/>
      <c r="DV27" s="711"/>
      <c r="DW27" s="690">
        <v>2.5</v>
      </c>
      <c r="DX27" s="722"/>
      <c r="DY27" s="722"/>
      <c r="DZ27" s="722"/>
      <c r="EA27" s="722"/>
      <c r="EB27" s="722"/>
      <c r="EC27" s="723"/>
    </row>
    <row r="28" spans="2:133" ht="11.25" customHeight="1" x14ac:dyDescent="0.15">
      <c r="B28" s="682" t="s">
        <v>297</v>
      </c>
      <c r="C28" s="683"/>
      <c r="D28" s="683"/>
      <c r="E28" s="683"/>
      <c r="F28" s="683"/>
      <c r="G28" s="683"/>
      <c r="H28" s="683"/>
      <c r="I28" s="683"/>
      <c r="J28" s="683"/>
      <c r="K28" s="683"/>
      <c r="L28" s="683"/>
      <c r="M28" s="683"/>
      <c r="N28" s="683"/>
      <c r="O28" s="683"/>
      <c r="P28" s="683"/>
      <c r="Q28" s="684"/>
      <c r="R28" s="685">
        <v>7621</v>
      </c>
      <c r="S28" s="686"/>
      <c r="T28" s="686"/>
      <c r="U28" s="686"/>
      <c r="V28" s="686"/>
      <c r="W28" s="686"/>
      <c r="X28" s="686"/>
      <c r="Y28" s="687"/>
      <c r="Z28" s="688">
        <v>0.2</v>
      </c>
      <c r="AA28" s="688"/>
      <c r="AB28" s="688"/>
      <c r="AC28" s="688"/>
      <c r="AD28" s="689" t="s">
        <v>126</v>
      </c>
      <c r="AE28" s="689"/>
      <c r="AF28" s="689"/>
      <c r="AG28" s="689"/>
      <c r="AH28" s="689"/>
      <c r="AI28" s="689"/>
      <c r="AJ28" s="689"/>
      <c r="AK28" s="689"/>
      <c r="AL28" s="690" t="s">
        <v>240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298</v>
      </c>
      <c r="CE28" s="701"/>
      <c r="CF28" s="701"/>
      <c r="CG28" s="701"/>
      <c r="CH28" s="701"/>
      <c r="CI28" s="701"/>
      <c r="CJ28" s="701"/>
      <c r="CK28" s="701"/>
      <c r="CL28" s="701"/>
      <c r="CM28" s="701"/>
      <c r="CN28" s="701"/>
      <c r="CO28" s="701"/>
      <c r="CP28" s="701"/>
      <c r="CQ28" s="702"/>
      <c r="CR28" s="685">
        <v>229146</v>
      </c>
      <c r="CS28" s="686"/>
      <c r="CT28" s="686"/>
      <c r="CU28" s="686"/>
      <c r="CV28" s="686"/>
      <c r="CW28" s="686"/>
      <c r="CX28" s="686"/>
      <c r="CY28" s="687"/>
      <c r="CZ28" s="690">
        <v>5.3</v>
      </c>
      <c r="DA28" s="722"/>
      <c r="DB28" s="722"/>
      <c r="DC28" s="724"/>
      <c r="DD28" s="694">
        <v>229146</v>
      </c>
      <c r="DE28" s="686"/>
      <c r="DF28" s="686"/>
      <c r="DG28" s="686"/>
      <c r="DH28" s="686"/>
      <c r="DI28" s="686"/>
      <c r="DJ28" s="686"/>
      <c r="DK28" s="687"/>
      <c r="DL28" s="694">
        <v>229146</v>
      </c>
      <c r="DM28" s="686"/>
      <c r="DN28" s="686"/>
      <c r="DO28" s="686"/>
      <c r="DP28" s="686"/>
      <c r="DQ28" s="686"/>
      <c r="DR28" s="686"/>
      <c r="DS28" s="686"/>
      <c r="DT28" s="686"/>
      <c r="DU28" s="686"/>
      <c r="DV28" s="687"/>
      <c r="DW28" s="690">
        <v>11.6</v>
      </c>
      <c r="DX28" s="722"/>
      <c r="DY28" s="722"/>
      <c r="DZ28" s="722"/>
      <c r="EA28" s="722"/>
      <c r="EB28" s="722"/>
      <c r="EC28" s="723"/>
    </row>
    <row r="29" spans="2:133" ht="11.25" customHeight="1" x14ac:dyDescent="0.15">
      <c r="B29" s="682" t="s">
        <v>299</v>
      </c>
      <c r="C29" s="683"/>
      <c r="D29" s="683"/>
      <c r="E29" s="683"/>
      <c r="F29" s="683"/>
      <c r="G29" s="683"/>
      <c r="H29" s="683"/>
      <c r="I29" s="683"/>
      <c r="J29" s="683"/>
      <c r="K29" s="683"/>
      <c r="L29" s="683"/>
      <c r="M29" s="683"/>
      <c r="N29" s="683"/>
      <c r="O29" s="683"/>
      <c r="P29" s="683"/>
      <c r="Q29" s="684"/>
      <c r="R29" s="685">
        <v>20059</v>
      </c>
      <c r="S29" s="686"/>
      <c r="T29" s="686"/>
      <c r="U29" s="686"/>
      <c r="V29" s="686"/>
      <c r="W29" s="686"/>
      <c r="X29" s="686"/>
      <c r="Y29" s="687"/>
      <c r="Z29" s="688">
        <v>0.4</v>
      </c>
      <c r="AA29" s="688"/>
      <c r="AB29" s="688"/>
      <c r="AC29" s="688"/>
      <c r="AD29" s="689">
        <v>490</v>
      </c>
      <c r="AE29" s="689"/>
      <c r="AF29" s="689"/>
      <c r="AG29" s="689"/>
      <c r="AH29" s="689"/>
      <c r="AI29" s="689"/>
      <c r="AJ29" s="689"/>
      <c r="AK29" s="689"/>
      <c r="AL29" s="690">
        <v>0</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300</v>
      </c>
      <c r="CE29" s="732"/>
      <c r="CF29" s="700" t="s">
        <v>301</v>
      </c>
      <c r="CG29" s="701"/>
      <c r="CH29" s="701"/>
      <c r="CI29" s="701"/>
      <c r="CJ29" s="701"/>
      <c r="CK29" s="701"/>
      <c r="CL29" s="701"/>
      <c r="CM29" s="701"/>
      <c r="CN29" s="701"/>
      <c r="CO29" s="701"/>
      <c r="CP29" s="701"/>
      <c r="CQ29" s="702"/>
      <c r="CR29" s="685">
        <v>229146</v>
      </c>
      <c r="CS29" s="710"/>
      <c r="CT29" s="710"/>
      <c r="CU29" s="710"/>
      <c r="CV29" s="710"/>
      <c r="CW29" s="710"/>
      <c r="CX29" s="710"/>
      <c r="CY29" s="711"/>
      <c r="CZ29" s="690">
        <v>5.3</v>
      </c>
      <c r="DA29" s="722"/>
      <c r="DB29" s="722"/>
      <c r="DC29" s="724"/>
      <c r="DD29" s="694">
        <v>229146</v>
      </c>
      <c r="DE29" s="710"/>
      <c r="DF29" s="710"/>
      <c r="DG29" s="710"/>
      <c r="DH29" s="710"/>
      <c r="DI29" s="710"/>
      <c r="DJ29" s="710"/>
      <c r="DK29" s="711"/>
      <c r="DL29" s="694">
        <v>229146</v>
      </c>
      <c r="DM29" s="710"/>
      <c r="DN29" s="710"/>
      <c r="DO29" s="710"/>
      <c r="DP29" s="710"/>
      <c r="DQ29" s="710"/>
      <c r="DR29" s="710"/>
      <c r="DS29" s="710"/>
      <c r="DT29" s="710"/>
      <c r="DU29" s="710"/>
      <c r="DV29" s="711"/>
      <c r="DW29" s="690">
        <v>11.6</v>
      </c>
      <c r="DX29" s="722"/>
      <c r="DY29" s="722"/>
      <c r="DZ29" s="722"/>
      <c r="EA29" s="722"/>
      <c r="EB29" s="722"/>
      <c r="EC29" s="723"/>
    </row>
    <row r="30" spans="2:133" ht="11.25" customHeight="1" x14ac:dyDescent="0.15">
      <c r="B30" s="682" t="s">
        <v>302</v>
      </c>
      <c r="C30" s="683"/>
      <c r="D30" s="683"/>
      <c r="E30" s="683"/>
      <c r="F30" s="683"/>
      <c r="G30" s="683"/>
      <c r="H30" s="683"/>
      <c r="I30" s="683"/>
      <c r="J30" s="683"/>
      <c r="K30" s="683"/>
      <c r="L30" s="683"/>
      <c r="M30" s="683"/>
      <c r="N30" s="683"/>
      <c r="O30" s="683"/>
      <c r="P30" s="683"/>
      <c r="Q30" s="684"/>
      <c r="R30" s="685">
        <v>2138</v>
      </c>
      <c r="S30" s="686"/>
      <c r="T30" s="686"/>
      <c r="U30" s="686"/>
      <c r="V30" s="686"/>
      <c r="W30" s="686"/>
      <c r="X30" s="686"/>
      <c r="Y30" s="687"/>
      <c r="Z30" s="688">
        <v>0</v>
      </c>
      <c r="AA30" s="688"/>
      <c r="AB30" s="688"/>
      <c r="AC30" s="688"/>
      <c r="AD30" s="689">
        <v>21</v>
      </c>
      <c r="AE30" s="689"/>
      <c r="AF30" s="689"/>
      <c r="AG30" s="689"/>
      <c r="AH30" s="689"/>
      <c r="AI30" s="689"/>
      <c r="AJ30" s="689"/>
      <c r="AK30" s="689"/>
      <c r="AL30" s="690">
        <v>0</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303</v>
      </c>
      <c r="BH30" s="729"/>
      <c r="BI30" s="729"/>
      <c r="BJ30" s="729"/>
      <c r="BK30" s="729"/>
      <c r="BL30" s="729"/>
      <c r="BM30" s="729"/>
      <c r="BN30" s="729"/>
      <c r="BO30" s="729"/>
      <c r="BP30" s="729"/>
      <c r="BQ30" s="730"/>
      <c r="BR30" s="664" t="s">
        <v>304</v>
      </c>
      <c r="BS30" s="729"/>
      <c r="BT30" s="729"/>
      <c r="BU30" s="729"/>
      <c r="BV30" s="729"/>
      <c r="BW30" s="729"/>
      <c r="BX30" s="729"/>
      <c r="BY30" s="729"/>
      <c r="BZ30" s="729"/>
      <c r="CA30" s="729"/>
      <c r="CB30" s="730"/>
      <c r="CD30" s="733"/>
      <c r="CE30" s="734"/>
      <c r="CF30" s="700" t="s">
        <v>305</v>
      </c>
      <c r="CG30" s="701"/>
      <c r="CH30" s="701"/>
      <c r="CI30" s="701"/>
      <c r="CJ30" s="701"/>
      <c r="CK30" s="701"/>
      <c r="CL30" s="701"/>
      <c r="CM30" s="701"/>
      <c r="CN30" s="701"/>
      <c r="CO30" s="701"/>
      <c r="CP30" s="701"/>
      <c r="CQ30" s="702"/>
      <c r="CR30" s="685">
        <v>215618</v>
      </c>
      <c r="CS30" s="686"/>
      <c r="CT30" s="686"/>
      <c r="CU30" s="686"/>
      <c r="CV30" s="686"/>
      <c r="CW30" s="686"/>
      <c r="CX30" s="686"/>
      <c r="CY30" s="687"/>
      <c r="CZ30" s="690">
        <v>4.9000000000000004</v>
      </c>
      <c r="DA30" s="722"/>
      <c r="DB30" s="722"/>
      <c r="DC30" s="724"/>
      <c r="DD30" s="694">
        <v>215618</v>
      </c>
      <c r="DE30" s="686"/>
      <c r="DF30" s="686"/>
      <c r="DG30" s="686"/>
      <c r="DH30" s="686"/>
      <c r="DI30" s="686"/>
      <c r="DJ30" s="686"/>
      <c r="DK30" s="687"/>
      <c r="DL30" s="694">
        <v>215618</v>
      </c>
      <c r="DM30" s="686"/>
      <c r="DN30" s="686"/>
      <c r="DO30" s="686"/>
      <c r="DP30" s="686"/>
      <c r="DQ30" s="686"/>
      <c r="DR30" s="686"/>
      <c r="DS30" s="686"/>
      <c r="DT30" s="686"/>
      <c r="DU30" s="686"/>
      <c r="DV30" s="687"/>
      <c r="DW30" s="690">
        <v>10.9</v>
      </c>
      <c r="DX30" s="722"/>
      <c r="DY30" s="722"/>
      <c r="DZ30" s="722"/>
      <c r="EA30" s="722"/>
      <c r="EB30" s="722"/>
      <c r="EC30" s="723"/>
    </row>
    <row r="31" spans="2:133" ht="11.25" customHeight="1" x14ac:dyDescent="0.15">
      <c r="B31" s="682" t="s">
        <v>306</v>
      </c>
      <c r="C31" s="683"/>
      <c r="D31" s="683"/>
      <c r="E31" s="683"/>
      <c r="F31" s="683"/>
      <c r="G31" s="683"/>
      <c r="H31" s="683"/>
      <c r="I31" s="683"/>
      <c r="J31" s="683"/>
      <c r="K31" s="683"/>
      <c r="L31" s="683"/>
      <c r="M31" s="683"/>
      <c r="N31" s="683"/>
      <c r="O31" s="683"/>
      <c r="P31" s="683"/>
      <c r="Q31" s="684"/>
      <c r="R31" s="685">
        <v>1109805</v>
      </c>
      <c r="S31" s="686"/>
      <c r="T31" s="686"/>
      <c r="U31" s="686"/>
      <c r="V31" s="686"/>
      <c r="W31" s="686"/>
      <c r="X31" s="686"/>
      <c r="Y31" s="687"/>
      <c r="Z31" s="688">
        <v>23.9</v>
      </c>
      <c r="AA31" s="688"/>
      <c r="AB31" s="688"/>
      <c r="AC31" s="688"/>
      <c r="AD31" s="689" t="s">
        <v>240</v>
      </c>
      <c r="AE31" s="689"/>
      <c r="AF31" s="689"/>
      <c r="AG31" s="689"/>
      <c r="AH31" s="689"/>
      <c r="AI31" s="689"/>
      <c r="AJ31" s="689"/>
      <c r="AK31" s="689"/>
      <c r="AL31" s="690" t="s">
        <v>170</v>
      </c>
      <c r="AM31" s="691"/>
      <c r="AN31" s="691"/>
      <c r="AO31" s="692"/>
      <c r="AP31" s="742" t="s">
        <v>307</v>
      </c>
      <c r="AQ31" s="743"/>
      <c r="AR31" s="743"/>
      <c r="AS31" s="743"/>
      <c r="AT31" s="748" t="s">
        <v>308</v>
      </c>
      <c r="AU31" s="231"/>
      <c r="AV31" s="231"/>
      <c r="AW31" s="231"/>
      <c r="AX31" s="671" t="s">
        <v>182</v>
      </c>
      <c r="AY31" s="672"/>
      <c r="AZ31" s="672"/>
      <c r="BA31" s="672"/>
      <c r="BB31" s="672"/>
      <c r="BC31" s="672"/>
      <c r="BD31" s="672"/>
      <c r="BE31" s="672"/>
      <c r="BF31" s="673"/>
      <c r="BG31" s="741">
        <v>99.2</v>
      </c>
      <c r="BH31" s="737"/>
      <c r="BI31" s="737"/>
      <c r="BJ31" s="737"/>
      <c r="BK31" s="737"/>
      <c r="BL31" s="737"/>
      <c r="BM31" s="680">
        <v>91.5</v>
      </c>
      <c r="BN31" s="737"/>
      <c r="BO31" s="737"/>
      <c r="BP31" s="737"/>
      <c r="BQ31" s="738"/>
      <c r="BR31" s="741">
        <v>98.8</v>
      </c>
      <c r="BS31" s="737"/>
      <c r="BT31" s="737"/>
      <c r="BU31" s="737"/>
      <c r="BV31" s="737"/>
      <c r="BW31" s="737"/>
      <c r="BX31" s="680">
        <v>91</v>
      </c>
      <c r="BY31" s="737"/>
      <c r="BZ31" s="737"/>
      <c r="CA31" s="737"/>
      <c r="CB31" s="738"/>
      <c r="CD31" s="733"/>
      <c r="CE31" s="734"/>
      <c r="CF31" s="700" t="s">
        <v>309</v>
      </c>
      <c r="CG31" s="701"/>
      <c r="CH31" s="701"/>
      <c r="CI31" s="701"/>
      <c r="CJ31" s="701"/>
      <c r="CK31" s="701"/>
      <c r="CL31" s="701"/>
      <c r="CM31" s="701"/>
      <c r="CN31" s="701"/>
      <c r="CO31" s="701"/>
      <c r="CP31" s="701"/>
      <c r="CQ31" s="702"/>
      <c r="CR31" s="685">
        <v>13528</v>
      </c>
      <c r="CS31" s="710"/>
      <c r="CT31" s="710"/>
      <c r="CU31" s="710"/>
      <c r="CV31" s="710"/>
      <c r="CW31" s="710"/>
      <c r="CX31" s="710"/>
      <c r="CY31" s="711"/>
      <c r="CZ31" s="690">
        <v>0.3</v>
      </c>
      <c r="DA31" s="722"/>
      <c r="DB31" s="722"/>
      <c r="DC31" s="724"/>
      <c r="DD31" s="694">
        <v>13528</v>
      </c>
      <c r="DE31" s="710"/>
      <c r="DF31" s="710"/>
      <c r="DG31" s="710"/>
      <c r="DH31" s="710"/>
      <c r="DI31" s="710"/>
      <c r="DJ31" s="710"/>
      <c r="DK31" s="711"/>
      <c r="DL31" s="694">
        <v>13528</v>
      </c>
      <c r="DM31" s="710"/>
      <c r="DN31" s="710"/>
      <c r="DO31" s="710"/>
      <c r="DP31" s="710"/>
      <c r="DQ31" s="710"/>
      <c r="DR31" s="710"/>
      <c r="DS31" s="710"/>
      <c r="DT31" s="710"/>
      <c r="DU31" s="710"/>
      <c r="DV31" s="711"/>
      <c r="DW31" s="690">
        <v>0.7</v>
      </c>
      <c r="DX31" s="722"/>
      <c r="DY31" s="722"/>
      <c r="DZ31" s="722"/>
      <c r="EA31" s="722"/>
      <c r="EB31" s="722"/>
      <c r="EC31" s="723"/>
    </row>
    <row r="32" spans="2:133" ht="11.25" customHeight="1" x14ac:dyDescent="0.15">
      <c r="B32" s="752" t="s">
        <v>310</v>
      </c>
      <c r="C32" s="753"/>
      <c r="D32" s="753"/>
      <c r="E32" s="753"/>
      <c r="F32" s="753"/>
      <c r="G32" s="753"/>
      <c r="H32" s="753"/>
      <c r="I32" s="753"/>
      <c r="J32" s="753"/>
      <c r="K32" s="753"/>
      <c r="L32" s="753"/>
      <c r="M32" s="753"/>
      <c r="N32" s="753"/>
      <c r="O32" s="753"/>
      <c r="P32" s="753"/>
      <c r="Q32" s="754"/>
      <c r="R32" s="685" t="s">
        <v>170</v>
      </c>
      <c r="S32" s="686"/>
      <c r="T32" s="686"/>
      <c r="U32" s="686"/>
      <c r="V32" s="686"/>
      <c r="W32" s="686"/>
      <c r="X32" s="686"/>
      <c r="Y32" s="687"/>
      <c r="Z32" s="688" t="s">
        <v>126</v>
      </c>
      <c r="AA32" s="688"/>
      <c r="AB32" s="688"/>
      <c r="AC32" s="688"/>
      <c r="AD32" s="689" t="s">
        <v>170</v>
      </c>
      <c r="AE32" s="689"/>
      <c r="AF32" s="689"/>
      <c r="AG32" s="689"/>
      <c r="AH32" s="689"/>
      <c r="AI32" s="689"/>
      <c r="AJ32" s="689"/>
      <c r="AK32" s="689"/>
      <c r="AL32" s="690" t="s">
        <v>170</v>
      </c>
      <c r="AM32" s="691"/>
      <c r="AN32" s="691"/>
      <c r="AO32" s="692"/>
      <c r="AP32" s="744"/>
      <c r="AQ32" s="745"/>
      <c r="AR32" s="745"/>
      <c r="AS32" s="745"/>
      <c r="AT32" s="749"/>
      <c r="AU32" s="230" t="s">
        <v>311</v>
      </c>
      <c r="AV32" s="230"/>
      <c r="AW32" s="230"/>
      <c r="AX32" s="682" t="s">
        <v>312</v>
      </c>
      <c r="AY32" s="683"/>
      <c r="AZ32" s="683"/>
      <c r="BA32" s="683"/>
      <c r="BB32" s="683"/>
      <c r="BC32" s="683"/>
      <c r="BD32" s="683"/>
      <c r="BE32" s="683"/>
      <c r="BF32" s="684"/>
      <c r="BG32" s="751">
        <v>99.2</v>
      </c>
      <c r="BH32" s="710"/>
      <c r="BI32" s="710"/>
      <c r="BJ32" s="710"/>
      <c r="BK32" s="710"/>
      <c r="BL32" s="710"/>
      <c r="BM32" s="691">
        <v>97.4</v>
      </c>
      <c r="BN32" s="739"/>
      <c r="BO32" s="739"/>
      <c r="BP32" s="739"/>
      <c r="BQ32" s="740"/>
      <c r="BR32" s="751">
        <v>99.2</v>
      </c>
      <c r="BS32" s="710"/>
      <c r="BT32" s="710"/>
      <c r="BU32" s="710"/>
      <c r="BV32" s="710"/>
      <c r="BW32" s="710"/>
      <c r="BX32" s="691">
        <v>97.4</v>
      </c>
      <c r="BY32" s="739"/>
      <c r="BZ32" s="739"/>
      <c r="CA32" s="739"/>
      <c r="CB32" s="740"/>
      <c r="CD32" s="735"/>
      <c r="CE32" s="736"/>
      <c r="CF32" s="700" t="s">
        <v>313</v>
      </c>
      <c r="CG32" s="701"/>
      <c r="CH32" s="701"/>
      <c r="CI32" s="701"/>
      <c r="CJ32" s="701"/>
      <c r="CK32" s="701"/>
      <c r="CL32" s="701"/>
      <c r="CM32" s="701"/>
      <c r="CN32" s="701"/>
      <c r="CO32" s="701"/>
      <c r="CP32" s="701"/>
      <c r="CQ32" s="702"/>
      <c r="CR32" s="685" t="s">
        <v>240</v>
      </c>
      <c r="CS32" s="686"/>
      <c r="CT32" s="686"/>
      <c r="CU32" s="686"/>
      <c r="CV32" s="686"/>
      <c r="CW32" s="686"/>
      <c r="CX32" s="686"/>
      <c r="CY32" s="687"/>
      <c r="CZ32" s="690" t="s">
        <v>126</v>
      </c>
      <c r="DA32" s="722"/>
      <c r="DB32" s="722"/>
      <c r="DC32" s="724"/>
      <c r="DD32" s="694" t="s">
        <v>170</v>
      </c>
      <c r="DE32" s="686"/>
      <c r="DF32" s="686"/>
      <c r="DG32" s="686"/>
      <c r="DH32" s="686"/>
      <c r="DI32" s="686"/>
      <c r="DJ32" s="686"/>
      <c r="DK32" s="687"/>
      <c r="DL32" s="694" t="s">
        <v>240</v>
      </c>
      <c r="DM32" s="686"/>
      <c r="DN32" s="686"/>
      <c r="DO32" s="686"/>
      <c r="DP32" s="686"/>
      <c r="DQ32" s="686"/>
      <c r="DR32" s="686"/>
      <c r="DS32" s="686"/>
      <c r="DT32" s="686"/>
      <c r="DU32" s="686"/>
      <c r="DV32" s="687"/>
      <c r="DW32" s="690" t="s">
        <v>126</v>
      </c>
      <c r="DX32" s="722"/>
      <c r="DY32" s="722"/>
      <c r="DZ32" s="722"/>
      <c r="EA32" s="722"/>
      <c r="EB32" s="722"/>
      <c r="EC32" s="723"/>
    </row>
    <row r="33" spans="2:133" ht="11.25" customHeight="1" x14ac:dyDescent="0.15">
      <c r="B33" s="682" t="s">
        <v>314</v>
      </c>
      <c r="C33" s="683"/>
      <c r="D33" s="683"/>
      <c r="E33" s="683"/>
      <c r="F33" s="683"/>
      <c r="G33" s="683"/>
      <c r="H33" s="683"/>
      <c r="I33" s="683"/>
      <c r="J33" s="683"/>
      <c r="K33" s="683"/>
      <c r="L33" s="683"/>
      <c r="M33" s="683"/>
      <c r="N33" s="683"/>
      <c r="O33" s="683"/>
      <c r="P33" s="683"/>
      <c r="Q33" s="684"/>
      <c r="R33" s="685">
        <v>454041</v>
      </c>
      <c r="S33" s="686"/>
      <c r="T33" s="686"/>
      <c r="U33" s="686"/>
      <c r="V33" s="686"/>
      <c r="W33" s="686"/>
      <c r="X33" s="686"/>
      <c r="Y33" s="687"/>
      <c r="Z33" s="688">
        <v>9.8000000000000007</v>
      </c>
      <c r="AA33" s="688"/>
      <c r="AB33" s="688"/>
      <c r="AC33" s="688"/>
      <c r="AD33" s="689" t="s">
        <v>126</v>
      </c>
      <c r="AE33" s="689"/>
      <c r="AF33" s="689"/>
      <c r="AG33" s="689"/>
      <c r="AH33" s="689"/>
      <c r="AI33" s="689"/>
      <c r="AJ33" s="689"/>
      <c r="AK33" s="689"/>
      <c r="AL33" s="690" t="s">
        <v>240</v>
      </c>
      <c r="AM33" s="691"/>
      <c r="AN33" s="691"/>
      <c r="AO33" s="692"/>
      <c r="AP33" s="746"/>
      <c r="AQ33" s="747"/>
      <c r="AR33" s="747"/>
      <c r="AS33" s="747"/>
      <c r="AT33" s="750"/>
      <c r="AU33" s="232"/>
      <c r="AV33" s="232"/>
      <c r="AW33" s="232"/>
      <c r="AX33" s="726" t="s">
        <v>315</v>
      </c>
      <c r="AY33" s="727"/>
      <c r="AZ33" s="727"/>
      <c r="BA33" s="727"/>
      <c r="BB33" s="727"/>
      <c r="BC33" s="727"/>
      <c r="BD33" s="727"/>
      <c r="BE33" s="727"/>
      <c r="BF33" s="728"/>
      <c r="BG33" s="755">
        <v>99.2</v>
      </c>
      <c r="BH33" s="756"/>
      <c r="BI33" s="756"/>
      <c r="BJ33" s="756"/>
      <c r="BK33" s="756"/>
      <c r="BL33" s="756"/>
      <c r="BM33" s="757">
        <v>85.7</v>
      </c>
      <c r="BN33" s="756"/>
      <c r="BO33" s="756"/>
      <c r="BP33" s="756"/>
      <c r="BQ33" s="758"/>
      <c r="BR33" s="755">
        <v>98.4</v>
      </c>
      <c r="BS33" s="756"/>
      <c r="BT33" s="756"/>
      <c r="BU33" s="756"/>
      <c r="BV33" s="756"/>
      <c r="BW33" s="756"/>
      <c r="BX33" s="757">
        <v>84.6</v>
      </c>
      <c r="BY33" s="756"/>
      <c r="BZ33" s="756"/>
      <c r="CA33" s="756"/>
      <c r="CB33" s="758"/>
      <c r="CD33" s="700" t="s">
        <v>316</v>
      </c>
      <c r="CE33" s="701"/>
      <c r="CF33" s="701"/>
      <c r="CG33" s="701"/>
      <c r="CH33" s="701"/>
      <c r="CI33" s="701"/>
      <c r="CJ33" s="701"/>
      <c r="CK33" s="701"/>
      <c r="CL33" s="701"/>
      <c r="CM33" s="701"/>
      <c r="CN33" s="701"/>
      <c r="CO33" s="701"/>
      <c r="CP33" s="701"/>
      <c r="CQ33" s="702"/>
      <c r="CR33" s="685">
        <v>2292160</v>
      </c>
      <c r="CS33" s="710"/>
      <c r="CT33" s="710"/>
      <c r="CU33" s="710"/>
      <c r="CV33" s="710"/>
      <c r="CW33" s="710"/>
      <c r="CX33" s="710"/>
      <c r="CY33" s="711"/>
      <c r="CZ33" s="690">
        <v>52.5</v>
      </c>
      <c r="DA33" s="722"/>
      <c r="DB33" s="722"/>
      <c r="DC33" s="724"/>
      <c r="DD33" s="694">
        <v>1132068</v>
      </c>
      <c r="DE33" s="710"/>
      <c r="DF33" s="710"/>
      <c r="DG33" s="710"/>
      <c r="DH33" s="710"/>
      <c r="DI33" s="710"/>
      <c r="DJ33" s="710"/>
      <c r="DK33" s="711"/>
      <c r="DL33" s="694">
        <v>860358</v>
      </c>
      <c r="DM33" s="710"/>
      <c r="DN33" s="710"/>
      <c r="DO33" s="710"/>
      <c r="DP33" s="710"/>
      <c r="DQ33" s="710"/>
      <c r="DR33" s="710"/>
      <c r="DS33" s="710"/>
      <c r="DT33" s="710"/>
      <c r="DU33" s="710"/>
      <c r="DV33" s="711"/>
      <c r="DW33" s="690">
        <v>43.6</v>
      </c>
      <c r="DX33" s="722"/>
      <c r="DY33" s="722"/>
      <c r="DZ33" s="722"/>
      <c r="EA33" s="722"/>
      <c r="EB33" s="722"/>
      <c r="EC33" s="723"/>
    </row>
    <row r="34" spans="2:133" ht="11.25" customHeight="1" x14ac:dyDescent="0.15">
      <c r="B34" s="682" t="s">
        <v>317</v>
      </c>
      <c r="C34" s="683"/>
      <c r="D34" s="683"/>
      <c r="E34" s="683"/>
      <c r="F34" s="683"/>
      <c r="G34" s="683"/>
      <c r="H34" s="683"/>
      <c r="I34" s="683"/>
      <c r="J34" s="683"/>
      <c r="K34" s="683"/>
      <c r="L34" s="683"/>
      <c r="M34" s="683"/>
      <c r="N34" s="683"/>
      <c r="O34" s="683"/>
      <c r="P34" s="683"/>
      <c r="Q34" s="684"/>
      <c r="R34" s="685">
        <v>4978</v>
      </c>
      <c r="S34" s="686"/>
      <c r="T34" s="686"/>
      <c r="U34" s="686"/>
      <c r="V34" s="686"/>
      <c r="W34" s="686"/>
      <c r="X34" s="686"/>
      <c r="Y34" s="687"/>
      <c r="Z34" s="688">
        <v>0.1</v>
      </c>
      <c r="AA34" s="688"/>
      <c r="AB34" s="688"/>
      <c r="AC34" s="688"/>
      <c r="AD34" s="689">
        <v>3359</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725717</v>
      </c>
      <c r="CS34" s="686"/>
      <c r="CT34" s="686"/>
      <c r="CU34" s="686"/>
      <c r="CV34" s="686"/>
      <c r="CW34" s="686"/>
      <c r="CX34" s="686"/>
      <c r="CY34" s="687"/>
      <c r="CZ34" s="690">
        <v>16.600000000000001</v>
      </c>
      <c r="DA34" s="722"/>
      <c r="DB34" s="722"/>
      <c r="DC34" s="724"/>
      <c r="DD34" s="694">
        <v>396259</v>
      </c>
      <c r="DE34" s="686"/>
      <c r="DF34" s="686"/>
      <c r="DG34" s="686"/>
      <c r="DH34" s="686"/>
      <c r="DI34" s="686"/>
      <c r="DJ34" s="686"/>
      <c r="DK34" s="687"/>
      <c r="DL34" s="694">
        <v>268278</v>
      </c>
      <c r="DM34" s="686"/>
      <c r="DN34" s="686"/>
      <c r="DO34" s="686"/>
      <c r="DP34" s="686"/>
      <c r="DQ34" s="686"/>
      <c r="DR34" s="686"/>
      <c r="DS34" s="686"/>
      <c r="DT34" s="686"/>
      <c r="DU34" s="686"/>
      <c r="DV34" s="687"/>
      <c r="DW34" s="690">
        <v>13.6</v>
      </c>
      <c r="DX34" s="722"/>
      <c r="DY34" s="722"/>
      <c r="DZ34" s="722"/>
      <c r="EA34" s="722"/>
      <c r="EB34" s="722"/>
      <c r="EC34" s="723"/>
    </row>
    <row r="35" spans="2:133" ht="11.25" customHeight="1" x14ac:dyDescent="0.15">
      <c r="B35" s="682" t="s">
        <v>319</v>
      </c>
      <c r="C35" s="683"/>
      <c r="D35" s="683"/>
      <c r="E35" s="683"/>
      <c r="F35" s="683"/>
      <c r="G35" s="683"/>
      <c r="H35" s="683"/>
      <c r="I35" s="683"/>
      <c r="J35" s="683"/>
      <c r="K35" s="683"/>
      <c r="L35" s="683"/>
      <c r="M35" s="683"/>
      <c r="N35" s="683"/>
      <c r="O35" s="683"/>
      <c r="P35" s="683"/>
      <c r="Q35" s="684"/>
      <c r="R35" s="685">
        <v>4701</v>
      </c>
      <c r="S35" s="686"/>
      <c r="T35" s="686"/>
      <c r="U35" s="686"/>
      <c r="V35" s="686"/>
      <c r="W35" s="686"/>
      <c r="X35" s="686"/>
      <c r="Y35" s="687"/>
      <c r="Z35" s="688">
        <v>0.1</v>
      </c>
      <c r="AA35" s="688"/>
      <c r="AB35" s="688"/>
      <c r="AC35" s="688"/>
      <c r="AD35" s="689" t="s">
        <v>126</v>
      </c>
      <c r="AE35" s="689"/>
      <c r="AF35" s="689"/>
      <c r="AG35" s="689"/>
      <c r="AH35" s="689"/>
      <c r="AI35" s="689"/>
      <c r="AJ35" s="689"/>
      <c r="AK35" s="689"/>
      <c r="AL35" s="690" t="s">
        <v>240</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237586</v>
      </c>
      <c r="CS35" s="710"/>
      <c r="CT35" s="710"/>
      <c r="CU35" s="710"/>
      <c r="CV35" s="710"/>
      <c r="CW35" s="710"/>
      <c r="CX35" s="710"/>
      <c r="CY35" s="711"/>
      <c r="CZ35" s="690">
        <v>5.4</v>
      </c>
      <c r="DA35" s="722"/>
      <c r="DB35" s="722"/>
      <c r="DC35" s="724"/>
      <c r="DD35" s="694">
        <v>22624</v>
      </c>
      <c r="DE35" s="710"/>
      <c r="DF35" s="710"/>
      <c r="DG35" s="710"/>
      <c r="DH35" s="710"/>
      <c r="DI35" s="710"/>
      <c r="DJ35" s="710"/>
      <c r="DK35" s="711"/>
      <c r="DL35" s="694">
        <v>22606</v>
      </c>
      <c r="DM35" s="710"/>
      <c r="DN35" s="710"/>
      <c r="DO35" s="710"/>
      <c r="DP35" s="710"/>
      <c r="DQ35" s="710"/>
      <c r="DR35" s="710"/>
      <c r="DS35" s="710"/>
      <c r="DT35" s="710"/>
      <c r="DU35" s="710"/>
      <c r="DV35" s="711"/>
      <c r="DW35" s="690">
        <v>1.1000000000000001</v>
      </c>
      <c r="DX35" s="722"/>
      <c r="DY35" s="722"/>
      <c r="DZ35" s="722"/>
      <c r="EA35" s="722"/>
      <c r="EB35" s="722"/>
      <c r="EC35" s="723"/>
    </row>
    <row r="36" spans="2:133" ht="11.25" customHeight="1" x14ac:dyDescent="0.15">
      <c r="B36" s="682" t="s">
        <v>323</v>
      </c>
      <c r="C36" s="683"/>
      <c r="D36" s="683"/>
      <c r="E36" s="683"/>
      <c r="F36" s="683"/>
      <c r="G36" s="683"/>
      <c r="H36" s="683"/>
      <c r="I36" s="683"/>
      <c r="J36" s="683"/>
      <c r="K36" s="683"/>
      <c r="L36" s="683"/>
      <c r="M36" s="683"/>
      <c r="N36" s="683"/>
      <c r="O36" s="683"/>
      <c r="P36" s="683"/>
      <c r="Q36" s="684"/>
      <c r="R36" s="685">
        <v>127736</v>
      </c>
      <c r="S36" s="686"/>
      <c r="T36" s="686"/>
      <c r="U36" s="686"/>
      <c r="V36" s="686"/>
      <c r="W36" s="686"/>
      <c r="X36" s="686"/>
      <c r="Y36" s="687"/>
      <c r="Z36" s="688">
        <v>2.8</v>
      </c>
      <c r="AA36" s="688"/>
      <c r="AB36" s="688"/>
      <c r="AC36" s="688"/>
      <c r="AD36" s="689" t="s">
        <v>126</v>
      </c>
      <c r="AE36" s="689"/>
      <c r="AF36" s="689"/>
      <c r="AG36" s="689"/>
      <c r="AH36" s="689"/>
      <c r="AI36" s="689"/>
      <c r="AJ36" s="689"/>
      <c r="AK36" s="689"/>
      <c r="AL36" s="690" t="s">
        <v>240</v>
      </c>
      <c r="AM36" s="691"/>
      <c r="AN36" s="691"/>
      <c r="AO36" s="692"/>
      <c r="AP36" s="235"/>
      <c r="AQ36" s="759" t="s">
        <v>324</v>
      </c>
      <c r="AR36" s="760"/>
      <c r="AS36" s="760"/>
      <c r="AT36" s="760"/>
      <c r="AU36" s="760"/>
      <c r="AV36" s="760"/>
      <c r="AW36" s="760"/>
      <c r="AX36" s="760"/>
      <c r="AY36" s="761"/>
      <c r="AZ36" s="674">
        <v>369625</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56426</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951370</v>
      </c>
      <c r="CS36" s="686"/>
      <c r="CT36" s="686"/>
      <c r="CU36" s="686"/>
      <c r="CV36" s="686"/>
      <c r="CW36" s="686"/>
      <c r="CX36" s="686"/>
      <c r="CY36" s="687"/>
      <c r="CZ36" s="690">
        <v>21.8</v>
      </c>
      <c r="DA36" s="722"/>
      <c r="DB36" s="722"/>
      <c r="DC36" s="724"/>
      <c r="DD36" s="694">
        <v>369151</v>
      </c>
      <c r="DE36" s="686"/>
      <c r="DF36" s="686"/>
      <c r="DG36" s="686"/>
      <c r="DH36" s="686"/>
      <c r="DI36" s="686"/>
      <c r="DJ36" s="686"/>
      <c r="DK36" s="687"/>
      <c r="DL36" s="694">
        <v>286073</v>
      </c>
      <c r="DM36" s="686"/>
      <c r="DN36" s="686"/>
      <c r="DO36" s="686"/>
      <c r="DP36" s="686"/>
      <c r="DQ36" s="686"/>
      <c r="DR36" s="686"/>
      <c r="DS36" s="686"/>
      <c r="DT36" s="686"/>
      <c r="DU36" s="686"/>
      <c r="DV36" s="687"/>
      <c r="DW36" s="690">
        <v>14.5</v>
      </c>
      <c r="DX36" s="722"/>
      <c r="DY36" s="722"/>
      <c r="DZ36" s="722"/>
      <c r="EA36" s="722"/>
      <c r="EB36" s="722"/>
      <c r="EC36" s="723"/>
    </row>
    <row r="37" spans="2:133" ht="11.25" customHeight="1" x14ac:dyDescent="0.15">
      <c r="B37" s="682" t="s">
        <v>327</v>
      </c>
      <c r="C37" s="683"/>
      <c r="D37" s="683"/>
      <c r="E37" s="683"/>
      <c r="F37" s="683"/>
      <c r="G37" s="683"/>
      <c r="H37" s="683"/>
      <c r="I37" s="683"/>
      <c r="J37" s="683"/>
      <c r="K37" s="683"/>
      <c r="L37" s="683"/>
      <c r="M37" s="683"/>
      <c r="N37" s="683"/>
      <c r="O37" s="683"/>
      <c r="P37" s="683"/>
      <c r="Q37" s="684"/>
      <c r="R37" s="685">
        <v>258170</v>
      </c>
      <c r="S37" s="686"/>
      <c r="T37" s="686"/>
      <c r="U37" s="686"/>
      <c r="V37" s="686"/>
      <c r="W37" s="686"/>
      <c r="X37" s="686"/>
      <c r="Y37" s="687"/>
      <c r="Z37" s="688">
        <v>5.6</v>
      </c>
      <c r="AA37" s="688"/>
      <c r="AB37" s="688"/>
      <c r="AC37" s="688"/>
      <c r="AD37" s="689" t="s">
        <v>126</v>
      </c>
      <c r="AE37" s="689"/>
      <c r="AF37" s="689"/>
      <c r="AG37" s="689"/>
      <c r="AH37" s="689"/>
      <c r="AI37" s="689"/>
      <c r="AJ37" s="689"/>
      <c r="AK37" s="689"/>
      <c r="AL37" s="690" t="s">
        <v>240</v>
      </c>
      <c r="AM37" s="691"/>
      <c r="AN37" s="691"/>
      <c r="AO37" s="692"/>
      <c r="AQ37" s="763" t="s">
        <v>328</v>
      </c>
      <c r="AR37" s="764"/>
      <c r="AS37" s="764"/>
      <c r="AT37" s="764"/>
      <c r="AU37" s="764"/>
      <c r="AV37" s="764"/>
      <c r="AW37" s="764"/>
      <c r="AX37" s="764"/>
      <c r="AY37" s="765"/>
      <c r="AZ37" s="685">
        <v>160559</v>
      </c>
      <c r="BA37" s="686"/>
      <c r="BB37" s="686"/>
      <c r="BC37" s="686"/>
      <c r="BD37" s="710"/>
      <c r="BE37" s="710"/>
      <c r="BF37" s="740"/>
      <c r="BG37" s="700" t="s">
        <v>329</v>
      </c>
      <c r="BH37" s="701"/>
      <c r="BI37" s="701"/>
      <c r="BJ37" s="701"/>
      <c r="BK37" s="701"/>
      <c r="BL37" s="701"/>
      <c r="BM37" s="701"/>
      <c r="BN37" s="701"/>
      <c r="BO37" s="701"/>
      <c r="BP37" s="701"/>
      <c r="BQ37" s="701"/>
      <c r="BR37" s="701"/>
      <c r="BS37" s="701"/>
      <c r="BT37" s="701"/>
      <c r="BU37" s="702"/>
      <c r="BV37" s="685">
        <v>56426</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197721</v>
      </c>
      <c r="CS37" s="710"/>
      <c r="CT37" s="710"/>
      <c r="CU37" s="710"/>
      <c r="CV37" s="710"/>
      <c r="CW37" s="710"/>
      <c r="CX37" s="710"/>
      <c r="CY37" s="711"/>
      <c r="CZ37" s="690">
        <v>4.5</v>
      </c>
      <c r="DA37" s="722"/>
      <c r="DB37" s="722"/>
      <c r="DC37" s="724"/>
      <c r="DD37" s="694">
        <v>195313</v>
      </c>
      <c r="DE37" s="710"/>
      <c r="DF37" s="710"/>
      <c r="DG37" s="710"/>
      <c r="DH37" s="710"/>
      <c r="DI37" s="710"/>
      <c r="DJ37" s="710"/>
      <c r="DK37" s="711"/>
      <c r="DL37" s="694">
        <v>194627</v>
      </c>
      <c r="DM37" s="710"/>
      <c r="DN37" s="710"/>
      <c r="DO37" s="710"/>
      <c r="DP37" s="710"/>
      <c r="DQ37" s="710"/>
      <c r="DR37" s="710"/>
      <c r="DS37" s="710"/>
      <c r="DT37" s="710"/>
      <c r="DU37" s="710"/>
      <c r="DV37" s="711"/>
      <c r="DW37" s="690">
        <v>9.9</v>
      </c>
      <c r="DX37" s="722"/>
      <c r="DY37" s="722"/>
      <c r="DZ37" s="722"/>
      <c r="EA37" s="722"/>
      <c r="EB37" s="722"/>
      <c r="EC37" s="723"/>
    </row>
    <row r="38" spans="2:133" ht="11.25" customHeight="1" x14ac:dyDescent="0.15">
      <c r="B38" s="682" t="s">
        <v>331</v>
      </c>
      <c r="C38" s="683"/>
      <c r="D38" s="683"/>
      <c r="E38" s="683"/>
      <c r="F38" s="683"/>
      <c r="G38" s="683"/>
      <c r="H38" s="683"/>
      <c r="I38" s="683"/>
      <c r="J38" s="683"/>
      <c r="K38" s="683"/>
      <c r="L38" s="683"/>
      <c r="M38" s="683"/>
      <c r="N38" s="683"/>
      <c r="O38" s="683"/>
      <c r="P38" s="683"/>
      <c r="Q38" s="684"/>
      <c r="R38" s="685">
        <v>12892</v>
      </c>
      <c r="S38" s="686"/>
      <c r="T38" s="686"/>
      <c r="U38" s="686"/>
      <c r="V38" s="686"/>
      <c r="W38" s="686"/>
      <c r="X38" s="686"/>
      <c r="Y38" s="687"/>
      <c r="Z38" s="688">
        <v>0.3</v>
      </c>
      <c r="AA38" s="688"/>
      <c r="AB38" s="688"/>
      <c r="AC38" s="688"/>
      <c r="AD38" s="689">
        <v>3</v>
      </c>
      <c r="AE38" s="689"/>
      <c r="AF38" s="689"/>
      <c r="AG38" s="689"/>
      <c r="AH38" s="689"/>
      <c r="AI38" s="689"/>
      <c r="AJ38" s="689"/>
      <c r="AK38" s="689"/>
      <c r="AL38" s="690">
        <v>0</v>
      </c>
      <c r="AM38" s="691"/>
      <c r="AN38" s="691"/>
      <c r="AO38" s="692"/>
      <c r="AQ38" s="763" t="s">
        <v>332</v>
      </c>
      <c r="AR38" s="764"/>
      <c r="AS38" s="764"/>
      <c r="AT38" s="764"/>
      <c r="AU38" s="764"/>
      <c r="AV38" s="764"/>
      <c r="AW38" s="764"/>
      <c r="AX38" s="764"/>
      <c r="AY38" s="765"/>
      <c r="AZ38" s="685">
        <v>68432</v>
      </c>
      <c r="BA38" s="686"/>
      <c r="BB38" s="686"/>
      <c r="BC38" s="686"/>
      <c r="BD38" s="710"/>
      <c r="BE38" s="710"/>
      <c r="BF38" s="740"/>
      <c r="BG38" s="700" t="s">
        <v>333</v>
      </c>
      <c r="BH38" s="701"/>
      <c r="BI38" s="701"/>
      <c r="BJ38" s="701"/>
      <c r="BK38" s="701"/>
      <c r="BL38" s="701"/>
      <c r="BM38" s="701"/>
      <c r="BN38" s="701"/>
      <c r="BO38" s="701"/>
      <c r="BP38" s="701"/>
      <c r="BQ38" s="701"/>
      <c r="BR38" s="701"/>
      <c r="BS38" s="701"/>
      <c r="BT38" s="701"/>
      <c r="BU38" s="702"/>
      <c r="BV38" s="685">
        <v>635</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369625</v>
      </c>
      <c r="CS38" s="686"/>
      <c r="CT38" s="686"/>
      <c r="CU38" s="686"/>
      <c r="CV38" s="686"/>
      <c r="CW38" s="686"/>
      <c r="CX38" s="686"/>
      <c r="CY38" s="687"/>
      <c r="CZ38" s="690">
        <v>8.5</v>
      </c>
      <c r="DA38" s="722"/>
      <c r="DB38" s="722"/>
      <c r="DC38" s="724"/>
      <c r="DD38" s="694">
        <v>340182</v>
      </c>
      <c r="DE38" s="686"/>
      <c r="DF38" s="686"/>
      <c r="DG38" s="686"/>
      <c r="DH38" s="686"/>
      <c r="DI38" s="686"/>
      <c r="DJ38" s="686"/>
      <c r="DK38" s="687"/>
      <c r="DL38" s="694">
        <v>283401</v>
      </c>
      <c r="DM38" s="686"/>
      <c r="DN38" s="686"/>
      <c r="DO38" s="686"/>
      <c r="DP38" s="686"/>
      <c r="DQ38" s="686"/>
      <c r="DR38" s="686"/>
      <c r="DS38" s="686"/>
      <c r="DT38" s="686"/>
      <c r="DU38" s="686"/>
      <c r="DV38" s="687"/>
      <c r="DW38" s="690">
        <v>14.4</v>
      </c>
      <c r="DX38" s="722"/>
      <c r="DY38" s="722"/>
      <c r="DZ38" s="722"/>
      <c r="EA38" s="722"/>
      <c r="EB38" s="722"/>
      <c r="EC38" s="723"/>
    </row>
    <row r="39" spans="2:133" ht="11.25" customHeight="1" x14ac:dyDescent="0.15">
      <c r="B39" s="682" t="s">
        <v>335</v>
      </c>
      <c r="C39" s="683"/>
      <c r="D39" s="683"/>
      <c r="E39" s="683"/>
      <c r="F39" s="683"/>
      <c r="G39" s="683"/>
      <c r="H39" s="683"/>
      <c r="I39" s="683"/>
      <c r="J39" s="683"/>
      <c r="K39" s="683"/>
      <c r="L39" s="683"/>
      <c r="M39" s="683"/>
      <c r="N39" s="683"/>
      <c r="O39" s="683"/>
      <c r="P39" s="683"/>
      <c r="Q39" s="684"/>
      <c r="R39" s="685">
        <v>663809</v>
      </c>
      <c r="S39" s="686"/>
      <c r="T39" s="686"/>
      <c r="U39" s="686"/>
      <c r="V39" s="686"/>
      <c r="W39" s="686"/>
      <c r="X39" s="686"/>
      <c r="Y39" s="687"/>
      <c r="Z39" s="688">
        <v>14.3</v>
      </c>
      <c r="AA39" s="688"/>
      <c r="AB39" s="688"/>
      <c r="AC39" s="688"/>
      <c r="AD39" s="689" t="s">
        <v>126</v>
      </c>
      <c r="AE39" s="689"/>
      <c r="AF39" s="689"/>
      <c r="AG39" s="689"/>
      <c r="AH39" s="689"/>
      <c r="AI39" s="689"/>
      <c r="AJ39" s="689"/>
      <c r="AK39" s="689"/>
      <c r="AL39" s="690" t="s">
        <v>126</v>
      </c>
      <c r="AM39" s="691"/>
      <c r="AN39" s="691"/>
      <c r="AO39" s="692"/>
      <c r="AQ39" s="763" t="s">
        <v>336</v>
      </c>
      <c r="AR39" s="764"/>
      <c r="AS39" s="764"/>
      <c r="AT39" s="764"/>
      <c r="AU39" s="764"/>
      <c r="AV39" s="764"/>
      <c r="AW39" s="764"/>
      <c r="AX39" s="764"/>
      <c r="AY39" s="765"/>
      <c r="AZ39" s="685" t="s">
        <v>126</v>
      </c>
      <c r="BA39" s="686"/>
      <c r="BB39" s="686"/>
      <c r="BC39" s="686"/>
      <c r="BD39" s="710"/>
      <c r="BE39" s="710"/>
      <c r="BF39" s="740"/>
      <c r="BG39" s="700" t="s">
        <v>337</v>
      </c>
      <c r="BH39" s="701"/>
      <c r="BI39" s="701"/>
      <c r="BJ39" s="701"/>
      <c r="BK39" s="701"/>
      <c r="BL39" s="701"/>
      <c r="BM39" s="701"/>
      <c r="BN39" s="701"/>
      <c r="BO39" s="701"/>
      <c r="BP39" s="701"/>
      <c r="BQ39" s="701"/>
      <c r="BR39" s="701"/>
      <c r="BS39" s="701"/>
      <c r="BT39" s="701"/>
      <c r="BU39" s="702"/>
      <c r="BV39" s="685">
        <v>1116</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4862</v>
      </c>
      <c r="CS39" s="710"/>
      <c r="CT39" s="710"/>
      <c r="CU39" s="710"/>
      <c r="CV39" s="710"/>
      <c r="CW39" s="710"/>
      <c r="CX39" s="710"/>
      <c r="CY39" s="711"/>
      <c r="CZ39" s="690">
        <v>0.1</v>
      </c>
      <c r="DA39" s="722"/>
      <c r="DB39" s="722"/>
      <c r="DC39" s="724"/>
      <c r="DD39" s="694">
        <v>3852</v>
      </c>
      <c r="DE39" s="710"/>
      <c r="DF39" s="710"/>
      <c r="DG39" s="710"/>
      <c r="DH39" s="710"/>
      <c r="DI39" s="710"/>
      <c r="DJ39" s="710"/>
      <c r="DK39" s="711"/>
      <c r="DL39" s="694" t="s">
        <v>126</v>
      </c>
      <c r="DM39" s="710"/>
      <c r="DN39" s="710"/>
      <c r="DO39" s="710"/>
      <c r="DP39" s="710"/>
      <c r="DQ39" s="710"/>
      <c r="DR39" s="710"/>
      <c r="DS39" s="710"/>
      <c r="DT39" s="710"/>
      <c r="DU39" s="710"/>
      <c r="DV39" s="711"/>
      <c r="DW39" s="690" t="s">
        <v>126</v>
      </c>
      <c r="DX39" s="722"/>
      <c r="DY39" s="722"/>
      <c r="DZ39" s="722"/>
      <c r="EA39" s="722"/>
      <c r="EB39" s="722"/>
      <c r="EC39" s="723"/>
    </row>
    <row r="40" spans="2:133" ht="11.25" customHeight="1" x14ac:dyDescent="0.15">
      <c r="B40" s="682" t="s">
        <v>339</v>
      </c>
      <c r="C40" s="683"/>
      <c r="D40" s="683"/>
      <c r="E40" s="683"/>
      <c r="F40" s="683"/>
      <c r="G40" s="683"/>
      <c r="H40" s="683"/>
      <c r="I40" s="683"/>
      <c r="J40" s="683"/>
      <c r="K40" s="683"/>
      <c r="L40" s="683"/>
      <c r="M40" s="683"/>
      <c r="N40" s="683"/>
      <c r="O40" s="683"/>
      <c r="P40" s="683"/>
      <c r="Q40" s="684"/>
      <c r="R40" s="685" t="s">
        <v>126</v>
      </c>
      <c r="S40" s="686"/>
      <c r="T40" s="686"/>
      <c r="U40" s="686"/>
      <c r="V40" s="686"/>
      <c r="W40" s="686"/>
      <c r="X40" s="686"/>
      <c r="Y40" s="687"/>
      <c r="Z40" s="688" t="s">
        <v>126</v>
      </c>
      <c r="AA40" s="688"/>
      <c r="AB40" s="688"/>
      <c r="AC40" s="688"/>
      <c r="AD40" s="689" t="s">
        <v>126</v>
      </c>
      <c r="AE40" s="689"/>
      <c r="AF40" s="689"/>
      <c r="AG40" s="689"/>
      <c r="AH40" s="689"/>
      <c r="AI40" s="689"/>
      <c r="AJ40" s="689"/>
      <c r="AK40" s="689"/>
      <c r="AL40" s="690" t="s">
        <v>240</v>
      </c>
      <c r="AM40" s="691"/>
      <c r="AN40" s="691"/>
      <c r="AO40" s="692"/>
      <c r="AQ40" s="763" t="s">
        <v>340</v>
      </c>
      <c r="AR40" s="764"/>
      <c r="AS40" s="764"/>
      <c r="AT40" s="764"/>
      <c r="AU40" s="764"/>
      <c r="AV40" s="764"/>
      <c r="AW40" s="764"/>
      <c r="AX40" s="764"/>
      <c r="AY40" s="765"/>
      <c r="AZ40" s="685" t="s">
        <v>170</v>
      </c>
      <c r="BA40" s="686"/>
      <c r="BB40" s="686"/>
      <c r="BC40" s="686"/>
      <c r="BD40" s="710"/>
      <c r="BE40" s="710"/>
      <c r="BF40" s="740"/>
      <c r="BG40" s="766" t="s">
        <v>341</v>
      </c>
      <c r="BH40" s="767"/>
      <c r="BI40" s="767"/>
      <c r="BJ40" s="767"/>
      <c r="BK40" s="767"/>
      <c r="BL40" s="236"/>
      <c r="BM40" s="701" t="s">
        <v>342</v>
      </c>
      <c r="BN40" s="701"/>
      <c r="BO40" s="701"/>
      <c r="BP40" s="701"/>
      <c r="BQ40" s="701"/>
      <c r="BR40" s="701"/>
      <c r="BS40" s="701"/>
      <c r="BT40" s="701"/>
      <c r="BU40" s="702"/>
      <c r="BV40" s="685">
        <v>109</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3000</v>
      </c>
      <c r="CS40" s="686"/>
      <c r="CT40" s="686"/>
      <c r="CU40" s="686"/>
      <c r="CV40" s="686"/>
      <c r="CW40" s="686"/>
      <c r="CX40" s="686"/>
      <c r="CY40" s="687"/>
      <c r="CZ40" s="690">
        <v>0.1</v>
      </c>
      <c r="DA40" s="722"/>
      <c r="DB40" s="722"/>
      <c r="DC40" s="724"/>
      <c r="DD40" s="694" t="s">
        <v>170</v>
      </c>
      <c r="DE40" s="686"/>
      <c r="DF40" s="686"/>
      <c r="DG40" s="686"/>
      <c r="DH40" s="686"/>
      <c r="DI40" s="686"/>
      <c r="DJ40" s="686"/>
      <c r="DK40" s="687"/>
      <c r="DL40" s="694" t="s">
        <v>126</v>
      </c>
      <c r="DM40" s="686"/>
      <c r="DN40" s="686"/>
      <c r="DO40" s="686"/>
      <c r="DP40" s="686"/>
      <c r="DQ40" s="686"/>
      <c r="DR40" s="686"/>
      <c r="DS40" s="686"/>
      <c r="DT40" s="686"/>
      <c r="DU40" s="686"/>
      <c r="DV40" s="687"/>
      <c r="DW40" s="690" t="s">
        <v>240</v>
      </c>
      <c r="DX40" s="722"/>
      <c r="DY40" s="722"/>
      <c r="DZ40" s="722"/>
      <c r="EA40" s="722"/>
      <c r="EB40" s="722"/>
      <c r="EC40" s="723"/>
    </row>
    <row r="41" spans="2:133" ht="11.25" customHeight="1" x14ac:dyDescent="0.15">
      <c r="B41" s="682" t="s">
        <v>344</v>
      </c>
      <c r="C41" s="683"/>
      <c r="D41" s="683"/>
      <c r="E41" s="683"/>
      <c r="F41" s="683"/>
      <c r="G41" s="683"/>
      <c r="H41" s="683"/>
      <c r="I41" s="683"/>
      <c r="J41" s="683"/>
      <c r="K41" s="683"/>
      <c r="L41" s="683"/>
      <c r="M41" s="683"/>
      <c r="N41" s="683"/>
      <c r="O41" s="683"/>
      <c r="P41" s="683"/>
      <c r="Q41" s="684"/>
      <c r="R41" s="685" t="s">
        <v>240</v>
      </c>
      <c r="S41" s="686"/>
      <c r="T41" s="686"/>
      <c r="U41" s="686"/>
      <c r="V41" s="686"/>
      <c r="W41" s="686"/>
      <c r="X41" s="686"/>
      <c r="Y41" s="687"/>
      <c r="Z41" s="688" t="s">
        <v>170</v>
      </c>
      <c r="AA41" s="688"/>
      <c r="AB41" s="688"/>
      <c r="AC41" s="688"/>
      <c r="AD41" s="689" t="s">
        <v>126</v>
      </c>
      <c r="AE41" s="689"/>
      <c r="AF41" s="689"/>
      <c r="AG41" s="689"/>
      <c r="AH41" s="689"/>
      <c r="AI41" s="689"/>
      <c r="AJ41" s="689"/>
      <c r="AK41" s="689"/>
      <c r="AL41" s="690" t="s">
        <v>126</v>
      </c>
      <c r="AM41" s="691"/>
      <c r="AN41" s="691"/>
      <c r="AO41" s="692"/>
      <c r="AQ41" s="763" t="s">
        <v>345</v>
      </c>
      <c r="AR41" s="764"/>
      <c r="AS41" s="764"/>
      <c r="AT41" s="764"/>
      <c r="AU41" s="764"/>
      <c r="AV41" s="764"/>
      <c r="AW41" s="764"/>
      <c r="AX41" s="764"/>
      <c r="AY41" s="765"/>
      <c r="AZ41" s="685">
        <v>43551</v>
      </c>
      <c r="BA41" s="686"/>
      <c r="BB41" s="686"/>
      <c r="BC41" s="686"/>
      <c r="BD41" s="710"/>
      <c r="BE41" s="710"/>
      <c r="BF41" s="740"/>
      <c r="BG41" s="766"/>
      <c r="BH41" s="767"/>
      <c r="BI41" s="767"/>
      <c r="BJ41" s="767"/>
      <c r="BK41" s="767"/>
      <c r="BL41" s="236"/>
      <c r="BM41" s="701" t="s">
        <v>346</v>
      </c>
      <c r="BN41" s="701"/>
      <c r="BO41" s="701"/>
      <c r="BP41" s="701"/>
      <c r="BQ41" s="701"/>
      <c r="BR41" s="701"/>
      <c r="BS41" s="701"/>
      <c r="BT41" s="701"/>
      <c r="BU41" s="702"/>
      <c r="BV41" s="685" t="s">
        <v>126</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240</v>
      </c>
      <c r="CS41" s="710"/>
      <c r="CT41" s="710"/>
      <c r="CU41" s="710"/>
      <c r="CV41" s="710"/>
      <c r="CW41" s="710"/>
      <c r="CX41" s="710"/>
      <c r="CY41" s="711"/>
      <c r="CZ41" s="690" t="s">
        <v>126</v>
      </c>
      <c r="DA41" s="722"/>
      <c r="DB41" s="722"/>
      <c r="DC41" s="724"/>
      <c r="DD41" s="694" t="s">
        <v>126</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348</v>
      </c>
      <c r="C42" s="683"/>
      <c r="D42" s="683"/>
      <c r="E42" s="683"/>
      <c r="F42" s="683"/>
      <c r="G42" s="683"/>
      <c r="H42" s="683"/>
      <c r="I42" s="683"/>
      <c r="J42" s="683"/>
      <c r="K42" s="683"/>
      <c r="L42" s="683"/>
      <c r="M42" s="683"/>
      <c r="N42" s="683"/>
      <c r="O42" s="683"/>
      <c r="P42" s="683"/>
      <c r="Q42" s="684"/>
      <c r="R42" s="685">
        <v>64609</v>
      </c>
      <c r="S42" s="686"/>
      <c r="T42" s="686"/>
      <c r="U42" s="686"/>
      <c r="V42" s="686"/>
      <c r="W42" s="686"/>
      <c r="X42" s="686"/>
      <c r="Y42" s="687"/>
      <c r="Z42" s="688">
        <v>1.4</v>
      </c>
      <c r="AA42" s="688"/>
      <c r="AB42" s="688"/>
      <c r="AC42" s="688"/>
      <c r="AD42" s="689" t="s">
        <v>126</v>
      </c>
      <c r="AE42" s="689"/>
      <c r="AF42" s="689"/>
      <c r="AG42" s="689"/>
      <c r="AH42" s="689"/>
      <c r="AI42" s="689"/>
      <c r="AJ42" s="689"/>
      <c r="AK42" s="689"/>
      <c r="AL42" s="690" t="s">
        <v>126</v>
      </c>
      <c r="AM42" s="691"/>
      <c r="AN42" s="691"/>
      <c r="AO42" s="692"/>
      <c r="AQ42" s="784" t="s">
        <v>349</v>
      </c>
      <c r="AR42" s="785"/>
      <c r="AS42" s="785"/>
      <c r="AT42" s="785"/>
      <c r="AU42" s="785"/>
      <c r="AV42" s="785"/>
      <c r="AW42" s="785"/>
      <c r="AX42" s="785"/>
      <c r="AY42" s="786"/>
      <c r="AZ42" s="776">
        <v>97083</v>
      </c>
      <c r="BA42" s="777"/>
      <c r="BB42" s="777"/>
      <c r="BC42" s="777"/>
      <c r="BD42" s="756"/>
      <c r="BE42" s="756"/>
      <c r="BF42" s="758"/>
      <c r="BG42" s="768"/>
      <c r="BH42" s="769"/>
      <c r="BI42" s="769"/>
      <c r="BJ42" s="769"/>
      <c r="BK42" s="769"/>
      <c r="BL42" s="237"/>
      <c r="BM42" s="713" t="s">
        <v>350</v>
      </c>
      <c r="BN42" s="713"/>
      <c r="BO42" s="713"/>
      <c r="BP42" s="713"/>
      <c r="BQ42" s="713"/>
      <c r="BR42" s="713"/>
      <c r="BS42" s="713"/>
      <c r="BT42" s="713"/>
      <c r="BU42" s="714"/>
      <c r="BV42" s="776">
        <v>286</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977206</v>
      </c>
      <c r="CS42" s="686"/>
      <c r="CT42" s="686"/>
      <c r="CU42" s="686"/>
      <c r="CV42" s="686"/>
      <c r="CW42" s="686"/>
      <c r="CX42" s="686"/>
      <c r="CY42" s="687"/>
      <c r="CZ42" s="690">
        <v>22.4</v>
      </c>
      <c r="DA42" s="691"/>
      <c r="DB42" s="691"/>
      <c r="DC42" s="703"/>
      <c r="DD42" s="694">
        <v>162846</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352</v>
      </c>
      <c r="C43" s="727"/>
      <c r="D43" s="727"/>
      <c r="E43" s="727"/>
      <c r="F43" s="727"/>
      <c r="G43" s="727"/>
      <c r="H43" s="727"/>
      <c r="I43" s="727"/>
      <c r="J43" s="727"/>
      <c r="K43" s="727"/>
      <c r="L43" s="727"/>
      <c r="M43" s="727"/>
      <c r="N43" s="727"/>
      <c r="O43" s="727"/>
      <c r="P43" s="727"/>
      <c r="Q43" s="728"/>
      <c r="R43" s="776">
        <v>4636246</v>
      </c>
      <c r="S43" s="777"/>
      <c r="T43" s="777"/>
      <c r="U43" s="777"/>
      <c r="V43" s="777"/>
      <c r="W43" s="777"/>
      <c r="X43" s="777"/>
      <c r="Y43" s="778"/>
      <c r="Z43" s="779">
        <v>100</v>
      </c>
      <c r="AA43" s="779"/>
      <c r="AB43" s="779"/>
      <c r="AC43" s="779"/>
      <c r="AD43" s="780">
        <v>1907213</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t="s">
        <v>126</v>
      </c>
      <c r="CS43" s="710"/>
      <c r="CT43" s="710"/>
      <c r="CU43" s="710"/>
      <c r="CV43" s="710"/>
      <c r="CW43" s="710"/>
      <c r="CX43" s="710"/>
      <c r="CY43" s="711"/>
      <c r="CZ43" s="690" t="s">
        <v>126</v>
      </c>
      <c r="DA43" s="722"/>
      <c r="DB43" s="722"/>
      <c r="DC43" s="724"/>
      <c r="DD43" s="694" t="s">
        <v>126</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300</v>
      </c>
      <c r="CE44" s="798"/>
      <c r="CF44" s="682" t="s">
        <v>354</v>
      </c>
      <c r="CG44" s="683"/>
      <c r="CH44" s="683"/>
      <c r="CI44" s="683"/>
      <c r="CJ44" s="683"/>
      <c r="CK44" s="683"/>
      <c r="CL44" s="683"/>
      <c r="CM44" s="683"/>
      <c r="CN44" s="683"/>
      <c r="CO44" s="683"/>
      <c r="CP44" s="683"/>
      <c r="CQ44" s="684"/>
      <c r="CR44" s="685">
        <v>914956</v>
      </c>
      <c r="CS44" s="686"/>
      <c r="CT44" s="686"/>
      <c r="CU44" s="686"/>
      <c r="CV44" s="686"/>
      <c r="CW44" s="686"/>
      <c r="CX44" s="686"/>
      <c r="CY44" s="687"/>
      <c r="CZ44" s="690">
        <v>21</v>
      </c>
      <c r="DA44" s="691"/>
      <c r="DB44" s="691"/>
      <c r="DC44" s="703"/>
      <c r="DD44" s="694">
        <v>162846</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152710</v>
      </c>
      <c r="CS45" s="710"/>
      <c r="CT45" s="710"/>
      <c r="CU45" s="710"/>
      <c r="CV45" s="710"/>
      <c r="CW45" s="710"/>
      <c r="CX45" s="710"/>
      <c r="CY45" s="711"/>
      <c r="CZ45" s="690">
        <v>3.5</v>
      </c>
      <c r="DA45" s="722"/>
      <c r="DB45" s="722"/>
      <c r="DC45" s="724"/>
      <c r="DD45" s="694" t="s">
        <v>126</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759658</v>
      </c>
      <c r="CS46" s="686"/>
      <c r="CT46" s="686"/>
      <c r="CU46" s="686"/>
      <c r="CV46" s="686"/>
      <c r="CW46" s="686"/>
      <c r="CX46" s="686"/>
      <c r="CY46" s="687"/>
      <c r="CZ46" s="690">
        <v>17.399999999999999</v>
      </c>
      <c r="DA46" s="691"/>
      <c r="DB46" s="691"/>
      <c r="DC46" s="703"/>
      <c r="DD46" s="694">
        <v>162758</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v>62250</v>
      </c>
      <c r="CS47" s="710"/>
      <c r="CT47" s="710"/>
      <c r="CU47" s="710"/>
      <c r="CV47" s="710"/>
      <c r="CW47" s="710"/>
      <c r="CX47" s="710"/>
      <c r="CY47" s="711"/>
      <c r="CZ47" s="690">
        <v>1.4</v>
      </c>
      <c r="DA47" s="722"/>
      <c r="DB47" s="722"/>
      <c r="DC47" s="724"/>
      <c r="DD47" s="694" t="s">
        <v>170</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126</v>
      </c>
      <c r="CS48" s="686"/>
      <c r="CT48" s="686"/>
      <c r="CU48" s="686"/>
      <c r="CV48" s="686"/>
      <c r="CW48" s="686"/>
      <c r="CX48" s="686"/>
      <c r="CY48" s="687"/>
      <c r="CZ48" s="690" t="s">
        <v>126</v>
      </c>
      <c r="DA48" s="691"/>
      <c r="DB48" s="691"/>
      <c r="DC48" s="703"/>
      <c r="DD48" s="694" t="s">
        <v>126</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362</v>
      </c>
      <c r="CE49" s="727"/>
      <c r="CF49" s="727"/>
      <c r="CG49" s="727"/>
      <c r="CH49" s="727"/>
      <c r="CI49" s="727"/>
      <c r="CJ49" s="727"/>
      <c r="CK49" s="727"/>
      <c r="CL49" s="727"/>
      <c r="CM49" s="727"/>
      <c r="CN49" s="727"/>
      <c r="CO49" s="727"/>
      <c r="CP49" s="727"/>
      <c r="CQ49" s="728"/>
      <c r="CR49" s="776">
        <v>4363910</v>
      </c>
      <c r="CS49" s="756"/>
      <c r="CT49" s="756"/>
      <c r="CU49" s="756"/>
      <c r="CV49" s="756"/>
      <c r="CW49" s="756"/>
      <c r="CX49" s="756"/>
      <c r="CY49" s="787"/>
      <c r="CZ49" s="781">
        <v>100</v>
      </c>
      <c r="DA49" s="788"/>
      <c r="DB49" s="788"/>
      <c r="DC49" s="789"/>
      <c r="DD49" s="790">
        <v>2163362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6hp0kDnn9s1DsHWMrOsbYyHN2RFsvaFFXPPucUfZGjFhUP9HzCXNh5BvpoJKQRSz8+JET8BMZG/RGfIplk9G6Q==" saltValue="qkOR947HEmxxt+vH/aKbZ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U75" sqref="AU75:AY75"/>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364</v>
      </c>
      <c r="DK2" s="833"/>
      <c r="DL2" s="833"/>
      <c r="DM2" s="833"/>
      <c r="DN2" s="833"/>
      <c r="DO2" s="834"/>
      <c r="DP2" s="251"/>
      <c r="DQ2" s="832" t="s">
        <v>365</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368</v>
      </c>
      <c r="B5" s="827"/>
      <c r="C5" s="827"/>
      <c r="D5" s="827"/>
      <c r="E5" s="827"/>
      <c r="F5" s="827"/>
      <c r="G5" s="827"/>
      <c r="H5" s="827"/>
      <c r="I5" s="827"/>
      <c r="J5" s="827"/>
      <c r="K5" s="827"/>
      <c r="L5" s="827"/>
      <c r="M5" s="827"/>
      <c r="N5" s="827"/>
      <c r="O5" s="827"/>
      <c r="P5" s="828"/>
      <c r="Q5" s="803" t="s">
        <v>369</v>
      </c>
      <c r="R5" s="804"/>
      <c r="S5" s="804"/>
      <c r="T5" s="804"/>
      <c r="U5" s="805"/>
      <c r="V5" s="803" t="s">
        <v>370</v>
      </c>
      <c r="W5" s="804"/>
      <c r="X5" s="804"/>
      <c r="Y5" s="804"/>
      <c r="Z5" s="805"/>
      <c r="AA5" s="803" t="s">
        <v>371</v>
      </c>
      <c r="AB5" s="804"/>
      <c r="AC5" s="804"/>
      <c r="AD5" s="804"/>
      <c r="AE5" s="804"/>
      <c r="AF5" s="836" t="s">
        <v>372</v>
      </c>
      <c r="AG5" s="804"/>
      <c r="AH5" s="804"/>
      <c r="AI5" s="804"/>
      <c r="AJ5" s="815"/>
      <c r="AK5" s="804" t="s">
        <v>373</v>
      </c>
      <c r="AL5" s="804"/>
      <c r="AM5" s="804"/>
      <c r="AN5" s="804"/>
      <c r="AO5" s="805"/>
      <c r="AP5" s="803" t="s">
        <v>374</v>
      </c>
      <c r="AQ5" s="804"/>
      <c r="AR5" s="804"/>
      <c r="AS5" s="804"/>
      <c r="AT5" s="805"/>
      <c r="AU5" s="803" t="s">
        <v>375</v>
      </c>
      <c r="AV5" s="804"/>
      <c r="AW5" s="804"/>
      <c r="AX5" s="804"/>
      <c r="AY5" s="815"/>
      <c r="AZ5" s="258"/>
      <c r="BA5" s="258"/>
      <c r="BB5" s="258"/>
      <c r="BC5" s="258"/>
      <c r="BD5" s="258"/>
      <c r="BE5" s="259"/>
      <c r="BF5" s="259"/>
      <c r="BG5" s="259"/>
      <c r="BH5" s="259"/>
      <c r="BI5" s="259"/>
      <c r="BJ5" s="259"/>
      <c r="BK5" s="259"/>
      <c r="BL5" s="259"/>
      <c r="BM5" s="259"/>
      <c r="BN5" s="259"/>
      <c r="BO5" s="259"/>
      <c r="BP5" s="259"/>
      <c r="BQ5" s="826" t="s">
        <v>376</v>
      </c>
      <c r="BR5" s="827"/>
      <c r="BS5" s="827"/>
      <c r="BT5" s="827"/>
      <c r="BU5" s="827"/>
      <c r="BV5" s="827"/>
      <c r="BW5" s="827"/>
      <c r="BX5" s="827"/>
      <c r="BY5" s="827"/>
      <c r="BZ5" s="827"/>
      <c r="CA5" s="827"/>
      <c r="CB5" s="827"/>
      <c r="CC5" s="827"/>
      <c r="CD5" s="827"/>
      <c r="CE5" s="827"/>
      <c r="CF5" s="827"/>
      <c r="CG5" s="828"/>
      <c r="CH5" s="803" t="s">
        <v>377</v>
      </c>
      <c r="CI5" s="804"/>
      <c r="CJ5" s="804"/>
      <c r="CK5" s="804"/>
      <c r="CL5" s="805"/>
      <c r="CM5" s="803" t="s">
        <v>378</v>
      </c>
      <c r="CN5" s="804"/>
      <c r="CO5" s="804"/>
      <c r="CP5" s="804"/>
      <c r="CQ5" s="805"/>
      <c r="CR5" s="803" t="s">
        <v>379</v>
      </c>
      <c r="CS5" s="804"/>
      <c r="CT5" s="804"/>
      <c r="CU5" s="804"/>
      <c r="CV5" s="805"/>
      <c r="CW5" s="803" t="s">
        <v>380</v>
      </c>
      <c r="CX5" s="804"/>
      <c r="CY5" s="804"/>
      <c r="CZ5" s="804"/>
      <c r="DA5" s="805"/>
      <c r="DB5" s="803" t="s">
        <v>381</v>
      </c>
      <c r="DC5" s="804"/>
      <c r="DD5" s="804"/>
      <c r="DE5" s="804"/>
      <c r="DF5" s="805"/>
      <c r="DG5" s="809" t="s">
        <v>382</v>
      </c>
      <c r="DH5" s="810"/>
      <c r="DI5" s="810"/>
      <c r="DJ5" s="810"/>
      <c r="DK5" s="811"/>
      <c r="DL5" s="809" t="s">
        <v>383</v>
      </c>
      <c r="DM5" s="810"/>
      <c r="DN5" s="810"/>
      <c r="DO5" s="810"/>
      <c r="DP5" s="811"/>
      <c r="DQ5" s="803" t="s">
        <v>384</v>
      </c>
      <c r="DR5" s="804"/>
      <c r="DS5" s="804"/>
      <c r="DT5" s="804"/>
      <c r="DU5" s="805"/>
      <c r="DV5" s="803" t="s">
        <v>375</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385</v>
      </c>
      <c r="C7" s="818"/>
      <c r="D7" s="818"/>
      <c r="E7" s="818"/>
      <c r="F7" s="818"/>
      <c r="G7" s="818"/>
      <c r="H7" s="818"/>
      <c r="I7" s="818"/>
      <c r="J7" s="818"/>
      <c r="K7" s="818"/>
      <c r="L7" s="818"/>
      <c r="M7" s="818"/>
      <c r="N7" s="818"/>
      <c r="O7" s="818"/>
      <c r="P7" s="819"/>
      <c r="Q7" s="820">
        <v>4640</v>
      </c>
      <c r="R7" s="821"/>
      <c r="S7" s="821"/>
      <c r="T7" s="821"/>
      <c r="U7" s="821"/>
      <c r="V7" s="821">
        <v>4373</v>
      </c>
      <c r="W7" s="821"/>
      <c r="X7" s="821"/>
      <c r="Y7" s="821"/>
      <c r="Z7" s="821"/>
      <c r="AA7" s="821">
        <v>267</v>
      </c>
      <c r="AB7" s="821"/>
      <c r="AC7" s="821"/>
      <c r="AD7" s="821"/>
      <c r="AE7" s="822"/>
      <c r="AF7" s="823">
        <v>253</v>
      </c>
      <c r="AG7" s="824"/>
      <c r="AH7" s="824"/>
      <c r="AI7" s="824"/>
      <c r="AJ7" s="825"/>
      <c r="AK7" s="860">
        <v>128</v>
      </c>
      <c r="AL7" s="861"/>
      <c r="AM7" s="861"/>
      <c r="AN7" s="861"/>
      <c r="AO7" s="861"/>
      <c r="AP7" s="861">
        <v>2753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595</v>
      </c>
      <c r="BT7" s="865"/>
      <c r="BU7" s="865"/>
      <c r="BV7" s="865"/>
      <c r="BW7" s="865"/>
      <c r="BX7" s="865"/>
      <c r="BY7" s="865"/>
      <c r="BZ7" s="865"/>
      <c r="CA7" s="865"/>
      <c r="CB7" s="865"/>
      <c r="CC7" s="865"/>
      <c r="CD7" s="865"/>
      <c r="CE7" s="865"/>
      <c r="CF7" s="865"/>
      <c r="CG7" s="866"/>
      <c r="CH7" s="857">
        <v>-550</v>
      </c>
      <c r="CI7" s="858"/>
      <c r="CJ7" s="858"/>
      <c r="CK7" s="858"/>
      <c r="CL7" s="859"/>
      <c r="CM7" s="857">
        <v>70</v>
      </c>
      <c r="CN7" s="858"/>
      <c r="CO7" s="858"/>
      <c r="CP7" s="858"/>
      <c r="CQ7" s="859"/>
      <c r="CR7" s="857">
        <v>500</v>
      </c>
      <c r="CS7" s="858"/>
      <c r="CT7" s="858"/>
      <c r="CU7" s="858"/>
      <c r="CV7" s="859"/>
      <c r="CW7" s="857" t="s">
        <v>602</v>
      </c>
      <c r="CX7" s="858"/>
      <c r="CY7" s="858"/>
      <c r="CZ7" s="858"/>
      <c r="DA7" s="859"/>
      <c r="DB7" s="857" t="s">
        <v>610</v>
      </c>
      <c r="DC7" s="858"/>
      <c r="DD7" s="858"/>
      <c r="DE7" s="858"/>
      <c r="DF7" s="859"/>
      <c r="DG7" s="857" t="s">
        <v>602</v>
      </c>
      <c r="DH7" s="858"/>
      <c r="DI7" s="858"/>
      <c r="DJ7" s="858"/>
      <c r="DK7" s="859"/>
      <c r="DL7" s="857" t="s">
        <v>602</v>
      </c>
      <c r="DM7" s="858"/>
      <c r="DN7" s="858"/>
      <c r="DO7" s="858"/>
      <c r="DP7" s="859"/>
      <c r="DQ7" s="857" t="s">
        <v>602</v>
      </c>
      <c r="DR7" s="858"/>
      <c r="DS7" s="858"/>
      <c r="DT7" s="858"/>
      <c r="DU7" s="859"/>
      <c r="DV7" s="838"/>
      <c r="DW7" s="839"/>
      <c r="DX7" s="839"/>
      <c r="DY7" s="839"/>
      <c r="DZ7" s="840"/>
      <c r="EA7" s="256"/>
    </row>
    <row r="8" spans="1:131" s="257" customFormat="1" ht="26.25" customHeight="1" x14ac:dyDescent="0.15">
      <c r="A8" s="263">
        <v>2</v>
      </c>
      <c r="B8" s="841" t="s">
        <v>386</v>
      </c>
      <c r="C8" s="842"/>
      <c r="D8" s="842"/>
      <c r="E8" s="842"/>
      <c r="F8" s="842"/>
      <c r="G8" s="842"/>
      <c r="H8" s="842"/>
      <c r="I8" s="842"/>
      <c r="J8" s="842"/>
      <c r="K8" s="842"/>
      <c r="L8" s="842"/>
      <c r="M8" s="842"/>
      <c r="N8" s="842"/>
      <c r="O8" s="842"/>
      <c r="P8" s="843"/>
      <c r="Q8" s="844">
        <v>6</v>
      </c>
      <c r="R8" s="845"/>
      <c r="S8" s="845"/>
      <c r="T8" s="845"/>
      <c r="U8" s="845"/>
      <c r="V8" s="845">
        <v>0</v>
      </c>
      <c r="W8" s="845"/>
      <c r="X8" s="845"/>
      <c r="Y8" s="845"/>
      <c r="Z8" s="845"/>
      <c r="AA8" s="845">
        <v>5</v>
      </c>
      <c r="AB8" s="845"/>
      <c r="AC8" s="845"/>
      <c r="AD8" s="845"/>
      <c r="AE8" s="846"/>
      <c r="AF8" s="847">
        <v>5</v>
      </c>
      <c r="AG8" s="848"/>
      <c r="AH8" s="848"/>
      <c r="AI8" s="848"/>
      <c r="AJ8" s="849"/>
      <c r="AK8" s="850">
        <v>0</v>
      </c>
      <c r="AL8" s="851"/>
      <c r="AM8" s="851"/>
      <c r="AN8" s="851"/>
      <c r="AO8" s="851"/>
      <c r="AP8" s="851" t="s">
        <v>601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v>4646</v>
      </c>
      <c r="R23" s="880"/>
      <c r="S23" s="880"/>
      <c r="T23" s="880"/>
      <c r="U23" s="880"/>
      <c r="V23" s="880">
        <v>4373</v>
      </c>
      <c r="W23" s="880"/>
      <c r="X23" s="880"/>
      <c r="Y23" s="880"/>
      <c r="Z23" s="880"/>
      <c r="AA23" s="880">
        <v>272</v>
      </c>
      <c r="AB23" s="880"/>
      <c r="AC23" s="880"/>
      <c r="AD23" s="880"/>
      <c r="AE23" s="881"/>
      <c r="AF23" s="882">
        <v>259</v>
      </c>
      <c r="AG23" s="880"/>
      <c r="AH23" s="880"/>
      <c r="AI23" s="880"/>
      <c r="AJ23" s="883"/>
      <c r="AK23" s="884"/>
      <c r="AL23" s="885"/>
      <c r="AM23" s="885"/>
      <c r="AN23" s="885"/>
      <c r="AO23" s="885"/>
      <c r="AP23" s="880">
        <v>273</v>
      </c>
      <c r="AQ23" s="880"/>
      <c r="AR23" s="880"/>
      <c r="AS23" s="880"/>
      <c r="AT23" s="880"/>
      <c r="AU23" s="886"/>
      <c r="AV23" s="886"/>
      <c r="AW23" s="886"/>
      <c r="AX23" s="886"/>
      <c r="AY23" s="887"/>
      <c r="AZ23" s="895" t="s">
        <v>390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368</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401</v>
      </c>
      <c r="C28" s="818"/>
      <c r="D28" s="818"/>
      <c r="E28" s="818"/>
      <c r="F28" s="818"/>
      <c r="G28" s="818"/>
      <c r="H28" s="818"/>
      <c r="I28" s="818"/>
      <c r="J28" s="818"/>
      <c r="K28" s="818"/>
      <c r="L28" s="818"/>
      <c r="M28" s="818"/>
      <c r="N28" s="818"/>
      <c r="O28" s="818"/>
      <c r="P28" s="819"/>
      <c r="Q28" s="908">
        <v>553</v>
      </c>
      <c r="R28" s="909"/>
      <c r="S28" s="909"/>
      <c r="T28" s="909"/>
      <c r="U28" s="909"/>
      <c r="V28" s="909">
        <v>497</v>
      </c>
      <c r="W28" s="909"/>
      <c r="X28" s="909"/>
      <c r="Y28" s="909"/>
      <c r="Z28" s="909"/>
      <c r="AA28" s="909">
        <v>56</v>
      </c>
      <c r="AB28" s="909"/>
      <c r="AC28" s="909"/>
      <c r="AD28" s="909"/>
      <c r="AE28" s="910"/>
      <c r="AF28" s="911">
        <v>56</v>
      </c>
      <c r="AG28" s="909"/>
      <c r="AH28" s="909"/>
      <c r="AI28" s="909"/>
      <c r="AJ28" s="912"/>
      <c r="AK28" s="913">
        <v>45</v>
      </c>
      <c r="AL28" s="904"/>
      <c r="AM28" s="904"/>
      <c r="AN28" s="904"/>
      <c r="AO28" s="904"/>
      <c r="AP28" s="904" t="s">
        <v>602</v>
      </c>
      <c r="AQ28" s="904"/>
      <c r="AR28" s="904"/>
      <c r="AS28" s="904"/>
      <c r="AT28" s="904"/>
      <c r="AU28" s="904" t="s">
        <v>601</v>
      </c>
      <c r="AV28" s="904"/>
      <c r="AW28" s="904"/>
      <c r="AX28" s="904"/>
      <c r="AY28" s="904"/>
      <c r="AZ28" s="905" t="s">
        <v>602</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402</v>
      </c>
      <c r="C29" s="842"/>
      <c r="D29" s="842"/>
      <c r="E29" s="842"/>
      <c r="F29" s="842"/>
      <c r="G29" s="842"/>
      <c r="H29" s="842"/>
      <c r="I29" s="842"/>
      <c r="J29" s="842"/>
      <c r="K29" s="842"/>
      <c r="L29" s="842"/>
      <c r="M29" s="842"/>
      <c r="N29" s="842"/>
      <c r="O29" s="842"/>
      <c r="P29" s="843"/>
      <c r="Q29" s="844">
        <v>471</v>
      </c>
      <c r="R29" s="845"/>
      <c r="S29" s="845"/>
      <c r="T29" s="845"/>
      <c r="U29" s="845"/>
      <c r="V29" s="845">
        <v>437</v>
      </c>
      <c r="W29" s="845"/>
      <c r="X29" s="845"/>
      <c r="Y29" s="845"/>
      <c r="Z29" s="845"/>
      <c r="AA29" s="845">
        <v>34</v>
      </c>
      <c r="AB29" s="845"/>
      <c r="AC29" s="845"/>
      <c r="AD29" s="845"/>
      <c r="AE29" s="846"/>
      <c r="AF29" s="847">
        <v>34</v>
      </c>
      <c r="AG29" s="848"/>
      <c r="AH29" s="848"/>
      <c r="AI29" s="848"/>
      <c r="AJ29" s="849"/>
      <c r="AK29" s="916">
        <v>90</v>
      </c>
      <c r="AL29" s="917"/>
      <c r="AM29" s="917"/>
      <c r="AN29" s="917"/>
      <c r="AO29" s="917"/>
      <c r="AP29" s="917" t="s">
        <v>603</v>
      </c>
      <c r="AQ29" s="917"/>
      <c r="AR29" s="917"/>
      <c r="AS29" s="917"/>
      <c r="AT29" s="917"/>
      <c r="AU29" s="917" t="s">
        <v>604</v>
      </c>
      <c r="AV29" s="917"/>
      <c r="AW29" s="917"/>
      <c r="AX29" s="917"/>
      <c r="AY29" s="917"/>
      <c r="AZ29" s="918" t="s">
        <v>605</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v>48</v>
      </c>
      <c r="R30" s="845"/>
      <c r="S30" s="845"/>
      <c r="T30" s="845"/>
      <c r="U30" s="845"/>
      <c r="V30" s="845">
        <v>48</v>
      </c>
      <c r="W30" s="845"/>
      <c r="X30" s="845"/>
      <c r="Y30" s="845"/>
      <c r="Z30" s="845"/>
      <c r="AA30" s="845">
        <v>0</v>
      </c>
      <c r="AB30" s="845"/>
      <c r="AC30" s="845"/>
      <c r="AD30" s="845"/>
      <c r="AE30" s="846"/>
      <c r="AF30" s="847">
        <v>0</v>
      </c>
      <c r="AG30" s="848"/>
      <c r="AH30" s="848"/>
      <c r="AI30" s="848"/>
      <c r="AJ30" s="849"/>
      <c r="AK30" s="916">
        <v>13</v>
      </c>
      <c r="AL30" s="917"/>
      <c r="AM30" s="917"/>
      <c r="AN30" s="917"/>
      <c r="AO30" s="917"/>
      <c r="AP30" s="917" t="s">
        <v>602</v>
      </c>
      <c r="AQ30" s="917"/>
      <c r="AR30" s="917"/>
      <c r="AS30" s="917"/>
      <c r="AT30" s="917"/>
      <c r="AU30" s="917" t="s">
        <v>603</v>
      </c>
      <c r="AV30" s="917"/>
      <c r="AW30" s="917"/>
      <c r="AX30" s="917"/>
      <c r="AY30" s="917"/>
      <c r="AZ30" s="918" t="s">
        <v>605</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404</v>
      </c>
      <c r="C31" s="842"/>
      <c r="D31" s="842"/>
      <c r="E31" s="842"/>
      <c r="F31" s="842"/>
      <c r="G31" s="842"/>
      <c r="H31" s="842"/>
      <c r="I31" s="842"/>
      <c r="J31" s="842"/>
      <c r="K31" s="842"/>
      <c r="L31" s="842"/>
      <c r="M31" s="842"/>
      <c r="N31" s="842"/>
      <c r="O31" s="842"/>
      <c r="P31" s="843"/>
      <c r="Q31" s="844">
        <v>237</v>
      </c>
      <c r="R31" s="845"/>
      <c r="S31" s="845"/>
      <c r="T31" s="845"/>
      <c r="U31" s="845"/>
      <c r="V31" s="845">
        <v>233</v>
      </c>
      <c r="W31" s="845"/>
      <c r="X31" s="845"/>
      <c r="Y31" s="845"/>
      <c r="Z31" s="845"/>
      <c r="AA31" s="845">
        <v>4</v>
      </c>
      <c r="AB31" s="845"/>
      <c r="AC31" s="845"/>
      <c r="AD31" s="845"/>
      <c r="AE31" s="846"/>
      <c r="AF31" s="847">
        <v>4</v>
      </c>
      <c r="AG31" s="848"/>
      <c r="AH31" s="848"/>
      <c r="AI31" s="848"/>
      <c r="AJ31" s="849"/>
      <c r="AK31" s="916">
        <v>76</v>
      </c>
      <c r="AL31" s="917"/>
      <c r="AM31" s="917"/>
      <c r="AN31" s="917"/>
      <c r="AO31" s="917"/>
      <c r="AP31" s="917">
        <v>275</v>
      </c>
      <c r="AQ31" s="917"/>
      <c r="AR31" s="917"/>
      <c r="AS31" s="917"/>
      <c r="AT31" s="917"/>
      <c r="AU31" s="917">
        <v>137</v>
      </c>
      <c r="AV31" s="917"/>
      <c r="AW31" s="917"/>
      <c r="AX31" s="917"/>
      <c r="AY31" s="917"/>
      <c r="AZ31" s="918" t="s">
        <v>602</v>
      </c>
      <c r="BA31" s="918"/>
      <c r="BB31" s="918"/>
      <c r="BC31" s="918"/>
      <c r="BD31" s="918"/>
      <c r="BE31" s="914" t="s">
        <v>405</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406</v>
      </c>
      <c r="C32" s="842"/>
      <c r="D32" s="842"/>
      <c r="E32" s="842"/>
      <c r="F32" s="842"/>
      <c r="G32" s="842"/>
      <c r="H32" s="842"/>
      <c r="I32" s="842"/>
      <c r="J32" s="842"/>
      <c r="K32" s="842"/>
      <c r="L32" s="842"/>
      <c r="M32" s="842"/>
      <c r="N32" s="842"/>
      <c r="O32" s="842"/>
      <c r="P32" s="843"/>
      <c r="Q32" s="844">
        <v>267</v>
      </c>
      <c r="R32" s="845"/>
      <c r="S32" s="845"/>
      <c r="T32" s="845"/>
      <c r="U32" s="845"/>
      <c r="V32" s="845">
        <v>235</v>
      </c>
      <c r="W32" s="845"/>
      <c r="X32" s="845"/>
      <c r="Y32" s="845"/>
      <c r="Z32" s="845"/>
      <c r="AA32" s="845">
        <v>11</v>
      </c>
      <c r="AB32" s="845"/>
      <c r="AC32" s="845"/>
      <c r="AD32" s="845"/>
      <c r="AE32" s="846"/>
      <c r="AF32" s="847">
        <v>11</v>
      </c>
      <c r="AG32" s="848"/>
      <c r="AH32" s="848"/>
      <c r="AI32" s="848"/>
      <c r="AJ32" s="849"/>
      <c r="AK32" s="916">
        <v>161</v>
      </c>
      <c r="AL32" s="917"/>
      <c r="AM32" s="917"/>
      <c r="AN32" s="917"/>
      <c r="AO32" s="917"/>
      <c r="AP32" s="917">
        <v>746</v>
      </c>
      <c r="AQ32" s="917"/>
      <c r="AR32" s="917"/>
      <c r="AS32" s="917"/>
      <c r="AT32" s="917"/>
      <c r="AU32" s="917">
        <v>746</v>
      </c>
      <c r="AV32" s="917"/>
      <c r="AW32" s="917"/>
      <c r="AX32" s="917"/>
      <c r="AY32" s="917"/>
      <c r="AZ32" s="918" t="s">
        <v>605</v>
      </c>
      <c r="BA32" s="918"/>
      <c r="BB32" s="918"/>
      <c r="BC32" s="918"/>
      <c r="BD32" s="918"/>
      <c r="BE32" s="914" t="s">
        <v>405</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407</v>
      </c>
      <c r="C33" s="842"/>
      <c r="D33" s="842"/>
      <c r="E33" s="842"/>
      <c r="F33" s="842"/>
      <c r="G33" s="842"/>
      <c r="H33" s="842"/>
      <c r="I33" s="842"/>
      <c r="J33" s="842"/>
      <c r="K33" s="842"/>
      <c r="L33" s="842"/>
      <c r="M33" s="842"/>
      <c r="N33" s="842"/>
      <c r="O33" s="842"/>
      <c r="P33" s="843"/>
      <c r="Q33" s="844">
        <v>23</v>
      </c>
      <c r="R33" s="845"/>
      <c r="S33" s="845"/>
      <c r="T33" s="845"/>
      <c r="U33" s="845"/>
      <c r="V33" s="845">
        <v>6</v>
      </c>
      <c r="W33" s="845"/>
      <c r="X33" s="845"/>
      <c r="Y33" s="845"/>
      <c r="Z33" s="845"/>
      <c r="AA33" s="845">
        <v>17</v>
      </c>
      <c r="AB33" s="845"/>
      <c r="AC33" s="845"/>
      <c r="AD33" s="845"/>
      <c r="AE33" s="846"/>
      <c r="AF33" s="847">
        <v>41</v>
      </c>
      <c r="AG33" s="848"/>
      <c r="AH33" s="848"/>
      <c r="AI33" s="848"/>
      <c r="AJ33" s="849"/>
      <c r="AK33" s="916" t="s">
        <v>607</v>
      </c>
      <c r="AL33" s="917"/>
      <c r="AM33" s="917"/>
      <c r="AN33" s="917"/>
      <c r="AO33" s="917"/>
      <c r="AP33" s="917" t="s">
        <v>608</v>
      </c>
      <c r="AQ33" s="917"/>
      <c r="AR33" s="917"/>
      <c r="AS33" s="917"/>
      <c r="AT33" s="917"/>
      <c r="AU33" s="917" t="s">
        <v>603</v>
      </c>
      <c r="AV33" s="917"/>
      <c r="AW33" s="917"/>
      <c r="AX33" s="917"/>
      <c r="AY33" s="917"/>
      <c r="AZ33" s="918" t="s">
        <v>609</v>
      </c>
      <c r="BA33" s="918"/>
      <c r="BB33" s="918"/>
      <c r="BC33" s="918"/>
      <c r="BD33" s="918"/>
      <c r="BE33" s="914" t="s">
        <v>408</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148</v>
      </c>
      <c r="AG63" s="928"/>
      <c r="AH63" s="928"/>
      <c r="AI63" s="928"/>
      <c r="AJ63" s="929"/>
      <c r="AK63" s="930"/>
      <c r="AL63" s="925"/>
      <c r="AM63" s="925"/>
      <c r="AN63" s="925"/>
      <c r="AO63" s="925"/>
      <c r="AP63" s="928">
        <v>1021</v>
      </c>
      <c r="AQ63" s="928"/>
      <c r="AR63" s="928"/>
      <c r="AS63" s="928"/>
      <c r="AT63" s="928"/>
      <c r="AU63" s="928">
        <v>883</v>
      </c>
      <c r="AV63" s="928"/>
      <c r="AW63" s="928"/>
      <c r="AX63" s="928"/>
      <c r="AY63" s="928"/>
      <c r="AZ63" s="932"/>
      <c r="BA63" s="932"/>
      <c r="BB63" s="932"/>
      <c r="BC63" s="932"/>
      <c r="BD63" s="932"/>
      <c r="BE63" s="933"/>
      <c r="BF63" s="933"/>
      <c r="BG63" s="933"/>
      <c r="BH63" s="933"/>
      <c r="BI63" s="934"/>
      <c r="BJ63" s="935" t="s">
        <v>390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412</v>
      </c>
      <c r="B66" s="827"/>
      <c r="C66" s="827"/>
      <c r="D66" s="827"/>
      <c r="E66" s="827"/>
      <c r="F66" s="827"/>
      <c r="G66" s="827"/>
      <c r="H66" s="827"/>
      <c r="I66" s="827"/>
      <c r="J66" s="827"/>
      <c r="K66" s="827"/>
      <c r="L66" s="827"/>
      <c r="M66" s="827"/>
      <c r="N66" s="827"/>
      <c r="O66" s="827"/>
      <c r="P66" s="828"/>
      <c r="Q66" s="803" t="s">
        <v>413</v>
      </c>
      <c r="R66" s="804"/>
      <c r="S66" s="804"/>
      <c r="T66" s="804"/>
      <c r="U66" s="805"/>
      <c r="V66" s="803" t="s">
        <v>394</v>
      </c>
      <c r="W66" s="804"/>
      <c r="X66" s="804"/>
      <c r="Y66" s="804"/>
      <c r="Z66" s="805"/>
      <c r="AA66" s="803" t="s">
        <v>414</v>
      </c>
      <c r="AB66" s="804"/>
      <c r="AC66" s="804"/>
      <c r="AD66" s="804"/>
      <c r="AE66" s="805"/>
      <c r="AF66" s="938" t="s">
        <v>415</v>
      </c>
      <c r="AG66" s="899"/>
      <c r="AH66" s="899"/>
      <c r="AI66" s="899"/>
      <c r="AJ66" s="939"/>
      <c r="AK66" s="803" t="s">
        <v>416</v>
      </c>
      <c r="AL66" s="827"/>
      <c r="AM66" s="827"/>
      <c r="AN66" s="827"/>
      <c r="AO66" s="828"/>
      <c r="AP66" s="803" t="s">
        <v>417</v>
      </c>
      <c r="AQ66" s="804"/>
      <c r="AR66" s="804"/>
      <c r="AS66" s="804"/>
      <c r="AT66" s="805"/>
      <c r="AU66" s="803" t="s">
        <v>418</v>
      </c>
      <c r="AV66" s="804"/>
      <c r="AW66" s="804"/>
      <c r="AX66" s="804"/>
      <c r="AY66" s="805"/>
      <c r="AZ66" s="803" t="s">
        <v>375</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586</v>
      </c>
      <c r="C68" s="956"/>
      <c r="D68" s="956"/>
      <c r="E68" s="956"/>
      <c r="F68" s="956"/>
      <c r="G68" s="956"/>
      <c r="H68" s="956"/>
      <c r="I68" s="956"/>
      <c r="J68" s="956"/>
      <c r="K68" s="956"/>
      <c r="L68" s="956"/>
      <c r="M68" s="956"/>
      <c r="N68" s="956"/>
      <c r="O68" s="956"/>
      <c r="P68" s="957"/>
      <c r="Q68" s="958">
        <v>4667</v>
      </c>
      <c r="R68" s="952"/>
      <c r="S68" s="952"/>
      <c r="T68" s="952"/>
      <c r="U68" s="952"/>
      <c r="V68" s="952">
        <v>4460</v>
      </c>
      <c r="W68" s="952"/>
      <c r="X68" s="952"/>
      <c r="Y68" s="952"/>
      <c r="Z68" s="952"/>
      <c r="AA68" s="952">
        <v>207</v>
      </c>
      <c r="AB68" s="952"/>
      <c r="AC68" s="952"/>
      <c r="AD68" s="952"/>
      <c r="AE68" s="952"/>
      <c r="AF68" s="952">
        <v>200</v>
      </c>
      <c r="AG68" s="952"/>
      <c r="AH68" s="952"/>
      <c r="AI68" s="952"/>
      <c r="AJ68" s="952"/>
      <c r="AK68" s="952">
        <v>23</v>
      </c>
      <c r="AL68" s="952"/>
      <c r="AM68" s="952"/>
      <c r="AN68" s="952"/>
      <c r="AO68" s="952"/>
      <c r="AP68" s="952">
        <v>707</v>
      </c>
      <c r="AQ68" s="952"/>
      <c r="AR68" s="952"/>
      <c r="AS68" s="952"/>
      <c r="AT68" s="952"/>
      <c r="AU68" s="952">
        <v>33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587</v>
      </c>
      <c r="C69" s="960"/>
      <c r="D69" s="960"/>
      <c r="E69" s="960"/>
      <c r="F69" s="960"/>
      <c r="G69" s="960"/>
      <c r="H69" s="960"/>
      <c r="I69" s="960"/>
      <c r="J69" s="960"/>
      <c r="K69" s="960"/>
      <c r="L69" s="960"/>
      <c r="M69" s="960"/>
      <c r="N69" s="960"/>
      <c r="O69" s="960"/>
      <c r="P69" s="961"/>
      <c r="Q69" s="962">
        <v>1095</v>
      </c>
      <c r="R69" s="917"/>
      <c r="S69" s="917"/>
      <c r="T69" s="917"/>
      <c r="U69" s="917"/>
      <c r="V69" s="917">
        <v>864</v>
      </c>
      <c r="W69" s="917"/>
      <c r="X69" s="917"/>
      <c r="Y69" s="917"/>
      <c r="Z69" s="917"/>
      <c r="AA69" s="917">
        <v>231</v>
      </c>
      <c r="AB69" s="917"/>
      <c r="AC69" s="917"/>
      <c r="AD69" s="917"/>
      <c r="AE69" s="917"/>
      <c r="AF69" s="917">
        <v>536</v>
      </c>
      <c r="AG69" s="917"/>
      <c r="AH69" s="917"/>
      <c r="AI69" s="917"/>
      <c r="AJ69" s="917"/>
      <c r="AK69" s="917" t="s">
        <v>601</v>
      </c>
      <c r="AL69" s="917"/>
      <c r="AM69" s="917"/>
      <c r="AN69" s="917"/>
      <c r="AO69" s="917"/>
      <c r="AP69" s="917">
        <v>2377</v>
      </c>
      <c r="AQ69" s="917"/>
      <c r="AR69" s="917"/>
      <c r="AS69" s="917"/>
      <c r="AT69" s="917"/>
      <c r="AU69" s="917" t="s">
        <v>606</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588</v>
      </c>
      <c r="C70" s="960"/>
      <c r="D70" s="960"/>
      <c r="E70" s="960"/>
      <c r="F70" s="960"/>
      <c r="G70" s="960"/>
      <c r="H70" s="960"/>
      <c r="I70" s="960"/>
      <c r="J70" s="960"/>
      <c r="K70" s="960"/>
      <c r="L70" s="960"/>
      <c r="M70" s="960"/>
      <c r="N70" s="960"/>
      <c r="O70" s="960"/>
      <c r="P70" s="961"/>
      <c r="Q70" s="962">
        <v>7549</v>
      </c>
      <c r="R70" s="917"/>
      <c r="S70" s="917"/>
      <c r="T70" s="917"/>
      <c r="U70" s="917"/>
      <c r="V70" s="917">
        <v>6819</v>
      </c>
      <c r="W70" s="917"/>
      <c r="X70" s="917"/>
      <c r="Y70" s="917"/>
      <c r="Z70" s="917"/>
      <c r="AA70" s="917">
        <v>730</v>
      </c>
      <c r="AB70" s="917"/>
      <c r="AC70" s="917"/>
      <c r="AD70" s="917"/>
      <c r="AE70" s="917"/>
      <c r="AF70" s="917" t="s">
        <v>611</v>
      </c>
      <c r="AG70" s="917"/>
      <c r="AH70" s="917"/>
      <c r="AI70" s="917"/>
      <c r="AJ70" s="917"/>
      <c r="AK70" s="917">
        <v>15</v>
      </c>
      <c r="AL70" s="917"/>
      <c r="AM70" s="917"/>
      <c r="AN70" s="917"/>
      <c r="AO70" s="917"/>
      <c r="AP70" s="917" t="s">
        <v>611</v>
      </c>
      <c r="AQ70" s="917"/>
      <c r="AR70" s="917"/>
      <c r="AS70" s="917"/>
      <c r="AT70" s="917"/>
      <c r="AU70" s="917" t="s">
        <v>612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589</v>
      </c>
      <c r="C71" s="960"/>
      <c r="D71" s="960"/>
      <c r="E71" s="960"/>
      <c r="F71" s="960"/>
      <c r="G71" s="960"/>
      <c r="H71" s="960"/>
      <c r="I71" s="960"/>
      <c r="J71" s="960"/>
      <c r="K71" s="960"/>
      <c r="L71" s="960"/>
      <c r="M71" s="960"/>
      <c r="N71" s="960"/>
      <c r="O71" s="960"/>
      <c r="P71" s="961"/>
      <c r="Q71" s="962">
        <v>1576</v>
      </c>
      <c r="R71" s="917"/>
      <c r="S71" s="917"/>
      <c r="T71" s="917"/>
      <c r="U71" s="917"/>
      <c r="V71" s="917">
        <v>1575</v>
      </c>
      <c r="W71" s="917"/>
      <c r="X71" s="917"/>
      <c r="Y71" s="917"/>
      <c r="Z71" s="917"/>
      <c r="AA71" s="917">
        <v>1</v>
      </c>
      <c r="AB71" s="917"/>
      <c r="AC71" s="917"/>
      <c r="AD71" s="917"/>
      <c r="AE71" s="917"/>
      <c r="AF71" s="917" t="s">
        <v>612</v>
      </c>
      <c r="AG71" s="917"/>
      <c r="AH71" s="917"/>
      <c r="AI71" s="917"/>
      <c r="AJ71" s="917"/>
      <c r="AK71" s="917" t="s">
        <v>611</v>
      </c>
      <c r="AL71" s="917"/>
      <c r="AM71" s="917"/>
      <c r="AN71" s="917"/>
      <c r="AO71" s="917"/>
      <c r="AP71" s="917" t="s">
        <v>612</v>
      </c>
      <c r="AQ71" s="917"/>
      <c r="AR71" s="917"/>
      <c r="AS71" s="917"/>
      <c r="AT71" s="917"/>
      <c r="AU71" s="917" t="s">
        <v>612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590</v>
      </c>
      <c r="C72" s="960"/>
      <c r="D72" s="960"/>
      <c r="E72" s="960"/>
      <c r="F72" s="960"/>
      <c r="G72" s="960"/>
      <c r="H72" s="960"/>
      <c r="I72" s="960"/>
      <c r="J72" s="960"/>
      <c r="K72" s="960"/>
      <c r="L72" s="960"/>
      <c r="M72" s="960"/>
      <c r="N72" s="960"/>
      <c r="O72" s="960"/>
      <c r="P72" s="961"/>
      <c r="Q72" s="962">
        <v>20</v>
      </c>
      <c r="R72" s="917"/>
      <c r="S72" s="917"/>
      <c r="T72" s="917"/>
      <c r="U72" s="917"/>
      <c r="V72" s="917">
        <v>19</v>
      </c>
      <c r="W72" s="917"/>
      <c r="X72" s="917"/>
      <c r="Y72" s="917"/>
      <c r="Z72" s="917"/>
      <c r="AA72" s="917">
        <v>1</v>
      </c>
      <c r="AB72" s="917"/>
      <c r="AC72" s="917"/>
      <c r="AD72" s="917"/>
      <c r="AE72" s="917"/>
      <c r="AF72" s="917" t="s">
        <v>613</v>
      </c>
      <c r="AG72" s="917"/>
      <c r="AH72" s="917"/>
      <c r="AI72" s="917"/>
      <c r="AJ72" s="917"/>
      <c r="AK72" s="917">
        <v>19</v>
      </c>
      <c r="AL72" s="917"/>
      <c r="AM72" s="917"/>
      <c r="AN72" s="917"/>
      <c r="AO72" s="917"/>
      <c r="AP72" s="917" t="s">
        <v>611</v>
      </c>
      <c r="AQ72" s="917"/>
      <c r="AR72" s="917"/>
      <c r="AS72" s="917"/>
      <c r="AT72" s="917"/>
      <c r="AU72" s="917" t="s">
        <v>612</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591</v>
      </c>
      <c r="C73" s="960"/>
      <c r="D73" s="960"/>
      <c r="E73" s="960"/>
      <c r="F73" s="960"/>
      <c r="G73" s="960"/>
      <c r="H73" s="960"/>
      <c r="I73" s="960"/>
      <c r="J73" s="960"/>
      <c r="K73" s="960"/>
      <c r="L73" s="960"/>
      <c r="M73" s="960"/>
      <c r="N73" s="960"/>
      <c r="O73" s="960"/>
      <c r="P73" s="961"/>
      <c r="Q73" s="962">
        <v>52</v>
      </c>
      <c r="R73" s="917"/>
      <c r="S73" s="917"/>
      <c r="T73" s="917"/>
      <c r="U73" s="917"/>
      <c r="V73" s="917">
        <v>30</v>
      </c>
      <c r="W73" s="917"/>
      <c r="X73" s="917"/>
      <c r="Y73" s="917"/>
      <c r="Z73" s="917"/>
      <c r="AA73" s="917">
        <v>22</v>
      </c>
      <c r="AB73" s="917"/>
      <c r="AC73" s="917"/>
      <c r="AD73" s="917"/>
      <c r="AE73" s="917"/>
      <c r="AF73" s="917" t="s">
        <v>612</v>
      </c>
      <c r="AG73" s="917"/>
      <c r="AH73" s="917"/>
      <c r="AI73" s="917"/>
      <c r="AJ73" s="917"/>
      <c r="AK73" s="917" t="s">
        <v>614</v>
      </c>
      <c r="AL73" s="917"/>
      <c r="AM73" s="917"/>
      <c r="AN73" s="917"/>
      <c r="AO73" s="917"/>
      <c r="AP73" s="917" t="s">
        <v>612</v>
      </c>
      <c r="AQ73" s="917"/>
      <c r="AR73" s="917"/>
      <c r="AS73" s="917"/>
      <c r="AT73" s="917"/>
      <c r="AU73" s="917" t="s">
        <v>611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592</v>
      </c>
      <c r="C74" s="960"/>
      <c r="D74" s="960"/>
      <c r="E74" s="960"/>
      <c r="F74" s="960"/>
      <c r="G74" s="960"/>
      <c r="H74" s="960"/>
      <c r="I74" s="960"/>
      <c r="J74" s="960"/>
      <c r="K74" s="960"/>
      <c r="L74" s="960"/>
      <c r="M74" s="960"/>
      <c r="N74" s="960"/>
      <c r="O74" s="960"/>
      <c r="P74" s="961"/>
      <c r="Q74" s="962">
        <v>36</v>
      </c>
      <c r="R74" s="917"/>
      <c r="S74" s="917"/>
      <c r="T74" s="917"/>
      <c r="U74" s="917"/>
      <c r="V74" s="917">
        <v>32</v>
      </c>
      <c r="W74" s="917"/>
      <c r="X74" s="917"/>
      <c r="Y74" s="917"/>
      <c r="Z74" s="917"/>
      <c r="AA74" s="917">
        <v>4</v>
      </c>
      <c r="AB74" s="917"/>
      <c r="AC74" s="917"/>
      <c r="AD74" s="917"/>
      <c r="AE74" s="917"/>
      <c r="AF74" s="917" t="s">
        <v>612</v>
      </c>
      <c r="AG74" s="917"/>
      <c r="AH74" s="917"/>
      <c r="AI74" s="917"/>
      <c r="AJ74" s="917"/>
      <c r="AK74" s="917" t="s">
        <v>611</v>
      </c>
      <c r="AL74" s="917"/>
      <c r="AM74" s="917"/>
      <c r="AN74" s="917"/>
      <c r="AO74" s="917"/>
      <c r="AP74" s="917" t="s">
        <v>611</v>
      </c>
      <c r="AQ74" s="917"/>
      <c r="AR74" s="917"/>
      <c r="AS74" s="917"/>
      <c r="AT74" s="917"/>
      <c r="AU74" s="917" t="s">
        <v>614</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593</v>
      </c>
      <c r="C75" s="960"/>
      <c r="D75" s="960"/>
      <c r="E75" s="960"/>
      <c r="F75" s="960"/>
      <c r="G75" s="960"/>
      <c r="H75" s="960"/>
      <c r="I75" s="960"/>
      <c r="J75" s="960"/>
      <c r="K75" s="960"/>
      <c r="L75" s="960"/>
      <c r="M75" s="960"/>
      <c r="N75" s="960"/>
      <c r="O75" s="960"/>
      <c r="P75" s="961"/>
      <c r="Q75" s="965">
        <v>748</v>
      </c>
      <c r="R75" s="966"/>
      <c r="S75" s="966"/>
      <c r="T75" s="966"/>
      <c r="U75" s="916"/>
      <c r="V75" s="967">
        <v>694</v>
      </c>
      <c r="W75" s="966"/>
      <c r="X75" s="966"/>
      <c r="Y75" s="966"/>
      <c r="Z75" s="916"/>
      <c r="AA75" s="967">
        <v>54</v>
      </c>
      <c r="AB75" s="966"/>
      <c r="AC75" s="966"/>
      <c r="AD75" s="966"/>
      <c r="AE75" s="916"/>
      <c r="AF75" s="967">
        <v>54</v>
      </c>
      <c r="AG75" s="966"/>
      <c r="AH75" s="966"/>
      <c r="AI75" s="966"/>
      <c r="AJ75" s="916"/>
      <c r="AK75" s="967">
        <v>0</v>
      </c>
      <c r="AL75" s="966"/>
      <c r="AM75" s="966"/>
      <c r="AN75" s="966"/>
      <c r="AO75" s="916"/>
      <c r="AP75" s="967" t="s">
        <v>602</v>
      </c>
      <c r="AQ75" s="966"/>
      <c r="AR75" s="966"/>
      <c r="AS75" s="966"/>
      <c r="AT75" s="916"/>
      <c r="AU75" s="967" t="s">
        <v>606</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594</v>
      </c>
      <c r="C76" s="960"/>
      <c r="D76" s="960"/>
      <c r="E76" s="960"/>
      <c r="F76" s="960"/>
      <c r="G76" s="960"/>
      <c r="H76" s="960"/>
      <c r="I76" s="960"/>
      <c r="J76" s="960"/>
      <c r="K76" s="960"/>
      <c r="L76" s="960"/>
      <c r="M76" s="960"/>
      <c r="N76" s="960"/>
      <c r="O76" s="960"/>
      <c r="P76" s="961"/>
      <c r="Q76" s="965">
        <v>252648</v>
      </c>
      <c r="R76" s="966"/>
      <c r="S76" s="966"/>
      <c r="T76" s="966"/>
      <c r="U76" s="916"/>
      <c r="V76" s="967">
        <v>232839</v>
      </c>
      <c r="W76" s="966"/>
      <c r="X76" s="966"/>
      <c r="Y76" s="966"/>
      <c r="Z76" s="916"/>
      <c r="AA76" s="967">
        <v>19809</v>
      </c>
      <c r="AB76" s="966"/>
      <c r="AC76" s="966"/>
      <c r="AD76" s="966"/>
      <c r="AE76" s="916"/>
      <c r="AF76" s="967">
        <v>19809</v>
      </c>
      <c r="AG76" s="966"/>
      <c r="AH76" s="966"/>
      <c r="AI76" s="966"/>
      <c r="AJ76" s="916"/>
      <c r="AK76" s="967">
        <v>485</v>
      </c>
      <c r="AL76" s="966"/>
      <c r="AM76" s="966"/>
      <c r="AN76" s="966"/>
      <c r="AO76" s="916"/>
      <c r="AP76" s="967" t="s">
        <v>605</v>
      </c>
      <c r="AQ76" s="966"/>
      <c r="AR76" s="966"/>
      <c r="AS76" s="966"/>
      <c r="AT76" s="916"/>
      <c r="AU76" s="967" t="s">
        <v>606</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388</v>
      </c>
      <c r="B88" s="876" t="s">
        <v>419</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420</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500</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427</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428</v>
      </c>
      <c r="AB109" s="981"/>
      <c r="AC109" s="981"/>
      <c r="AD109" s="981"/>
      <c r="AE109" s="982"/>
      <c r="AF109" s="980" t="s">
        <v>429</v>
      </c>
      <c r="AG109" s="981"/>
      <c r="AH109" s="981"/>
      <c r="AI109" s="981"/>
      <c r="AJ109" s="982"/>
      <c r="AK109" s="980" t="s">
        <v>303</v>
      </c>
      <c r="AL109" s="981"/>
      <c r="AM109" s="981"/>
      <c r="AN109" s="981"/>
      <c r="AO109" s="982"/>
      <c r="AP109" s="980" t="s">
        <v>430</v>
      </c>
      <c r="AQ109" s="981"/>
      <c r="AR109" s="981"/>
      <c r="AS109" s="981"/>
      <c r="AT109" s="983"/>
      <c r="AU109" s="1000" t="s">
        <v>427</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428</v>
      </c>
      <c r="BR109" s="981"/>
      <c r="BS109" s="981"/>
      <c r="BT109" s="981"/>
      <c r="BU109" s="982"/>
      <c r="BV109" s="980" t="s">
        <v>429</v>
      </c>
      <c r="BW109" s="981"/>
      <c r="BX109" s="981"/>
      <c r="BY109" s="981"/>
      <c r="BZ109" s="982"/>
      <c r="CA109" s="980" t="s">
        <v>303</v>
      </c>
      <c r="CB109" s="981"/>
      <c r="CC109" s="981"/>
      <c r="CD109" s="981"/>
      <c r="CE109" s="982"/>
      <c r="CF109" s="1001" t="s">
        <v>430</v>
      </c>
      <c r="CG109" s="1001"/>
      <c r="CH109" s="1001"/>
      <c r="CI109" s="1001"/>
      <c r="CJ109" s="1001"/>
      <c r="CK109" s="980" t="s">
        <v>431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428</v>
      </c>
      <c r="DH109" s="981"/>
      <c r="DI109" s="981"/>
      <c r="DJ109" s="981"/>
      <c r="DK109" s="982"/>
      <c r="DL109" s="980" t="s">
        <v>429</v>
      </c>
      <c r="DM109" s="981"/>
      <c r="DN109" s="981"/>
      <c r="DO109" s="981"/>
      <c r="DP109" s="982"/>
      <c r="DQ109" s="980" t="s">
        <v>303</v>
      </c>
      <c r="DR109" s="981"/>
      <c r="DS109" s="981"/>
      <c r="DT109" s="981"/>
      <c r="DU109" s="982"/>
      <c r="DV109" s="980" t="s">
        <v>430</v>
      </c>
      <c r="DW109" s="981"/>
      <c r="DX109" s="981"/>
      <c r="DY109" s="981"/>
      <c r="DZ109" s="983"/>
    </row>
    <row r="110" spans="1:131" s="248" customFormat="1" ht="26.25" customHeight="1" x14ac:dyDescent="0.15">
      <c r="A110" s="984" t="s">
        <v>432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218219</v>
      </c>
      <c r="AB110" s="988"/>
      <c r="AC110" s="988"/>
      <c r="AD110" s="988"/>
      <c r="AE110" s="989"/>
      <c r="AF110" s="990">
        <v>225986</v>
      </c>
      <c r="AG110" s="988"/>
      <c r="AH110" s="988"/>
      <c r="AI110" s="988"/>
      <c r="AJ110" s="989"/>
      <c r="AK110" s="990">
        <v>229146</v>
      </c>
      <c r="AL110" s="988"/>
      <c r="AM110" s="988"/>
      <c r="AN110" s="988"/>
      <c r="AO110" s="989"/>
      <c r="AP110" s="991">
        <v>13.1</v>
      </c>
      <c r="AQ110" s="992"/>
      <c r="AR110" s="992"/>
      <c r="AS110" s="992"/>
      <c r="AT110" s="993"/>
      <c r="AU110" s="994" t="s">
        <v>72</v>
      </c>
      <c r="AV110" s="995"/>
      <c r="AW110" s="995"/>
      <c r="AX110" s="995"/>
      <c r="AY110" s="995"/>
      <c r="AZ110" s="1036" t="s">
        <v>433</v>
      </c>
      <c r="BA110" s="985"/>
      <c r="BB110" s="985"/>
      <c r="BC110" s="985"/>
      <c r="BD110" s="985"/>
      <c r="BE110" s="985"/>
      <c r="BF110" s="985"/>
      <c r="BG110" s="985"/>
      <c r="BH110" s="985"/>
      <c r="BI110" s="985"/>
      <c r="BJ110" s="985"/>
      <c r="BK110" s="985"/>
      <c r="BL110" s="985"/>
      <c r="BM110" s="985"/>
      <c r="BN110" s="985"/>
      <c r="BO110" s="985"/>
      <c r="BP110" s="986"/>
      <c r="BQ110" s="1022">
        <v>2424300</v>
      </c>
      <c r="BR110" s="1023"/>
      <c r="BS110" s="1023"/>
      <c r="BT110" s="1023"/>
      <c r="BU110" s="1023"/>
      <c r="BV110" s="1023">
        <v>2305040</v>
      </c>
      <c r="BW110" s="1023"/>
      <c r="BX110" s="1023"/>
      <c r="BY110" s="1023"/>
      <c r="BZ110" s="1023"/>
      <c r="CA110" s="1023">
        <v>2753231</v>
      </c>
      <c r="CB110" s="1023"/>
      <c r="CC110" s="1023"/>
      <c r="CD110" s="1023"/>
      <c r="CE110" s="1023"/>
      <c r="CF110" s="1037">
        <v>157.9</v>
      </c>
      <c r="CG110" s="1038"/>
      <c r="CH110" s="1038"/>
      <c r="CI110" s="1038"/>
      <c r="CJ110" s="1038"/>
      <c r="CK110" s="1039" t="s">
        <v>434</v>
      </c>
      <c r="CL110" s="1040"/>
      <c r="CM110" s="1019" t="s">
        <v>435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436</v>
      </c>
      <c r="DH110" s="1023"/>
      <c r="DI110" s="1023"/>
      <c r="DJ110" s="1023"/>
      <c r="DK110" s="1023"/>
      <c r="DL110" s="1023" t="s">
        <v>437</v>
      </c>
      <c r="DM110" s="1023"/>
      <c r="DN110" s="1023"/>
      <c r="DO110" s="1023"/>
      <c r="DP110" s="1023"/>
      <c r="DQ110" s="1023" t="s">
        <v>437</v>
      </c>
      <c r="DR110" s="1023"/>
      <c r="DS110" s="1023"/>
      <c r="DT110" s="1023"/>
      <c r="DU110" s="1023"/>
      <c r="DV110" s="1024" t="s">
        <v>436</v>
      </c>
      <c r="DW110" s="1024"/>
      <c r="DX110" s="1024"/>
      <c r="DY110" s="1024"/>
      <c r="DZ110" s="1025"/>
    </row>
    <row r="111" spans="1:131" s="248" customFormat="1" ht="26.25" customHeight="1" x14ac:dyDescent="0.15">
      <c r="A111" s="1026" t="s">
        <v>438</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439</v>
      </c>
      <c r="AB111" s="1030"/>
      <c r="AC111" s="1030"/>
      <c r="AD111" s="1030"/>
      <c r="AE111" s="1031"/>
      <c r="AF111" s="1032" t="s">
        <v>439</v>
      </c>
      <c r="AG111" s="1030"/>
      <c r="AH111" s="1030"/>
      <c r="AI111" s="1030"/>
      <c r="AJ111" s="1031"/>
      <c r="AK111" s="1032" t="s">
        <v>439</v>
      </c>
      <c r="AL111" s="1030"/>
      <c r="AM111" s="1030"/>
      <c r="AN111" s="1030"/>
      <c r="AO111" s="1031"/>
      <c r="AP111" s="1033" t="s">
        <v>439</v>
      </c>
      <c r="AQ111" s="1034"/>
      <c r="AR111" s="1034"/>
      <c r="AS111" s="1034"/>
      <c r="AT111" s="1035"/>
      <c r="AU111" s="996"/>
      <c r="AV111" s="997"/>
      <c r="AW111" s="997"/>
      <c r="AX111" s="997"/>
      <c r="AY111" s="997"/>
      <c r="AZ111" s="1045" t="s">
        <v>440</v>
      </c>
      <c r="BA111" s="1046"/>
      <c r="BB111" s="1046"/>
      <c r="BC111" s="1046"/>
      <c r="BD111" s="1046"/>
      <c r="BE111" s="1046"/>
      <c r="BF111" s="1046"/>
      <c r="BG111" s="1046"/>
      <c r="BH111" s="1046"/>
      <c r="BI111" s="1046"/>
      <c r="BJ111" s="1046"/>
      <c r="BK111" s="1046"/>
      <c r="BL111" s="1046"/>
      <c r="BM111" s="1046"/>
      <c r="BN111" s="1046"/>
      <c r="BO111" s="1046"/>
      <c r="BP111" s="1047"/>
      <c r="BQ111" s="1015" t="s">
        <v>439</v>
      </c>
      <c r="BR111" s="1016"/>
      <c r="BS111" s="1016"/>
      <c r="BT111" s="1016"/>
      <c r="BU111" s="1016"/>
      <c r="BV111" s="1016" t="s">
        <v>439</v>
      </c>
      <c r="BW111" s="1016"/>
      <c r="BX111" s="1016"/>
      <c r="BY111" s="1016"/>
      <c r="BZ111" s="1016"/>
      <c r="CA111" s="1016" t="s">
        <v>439</v>
      </c>
      <c r="CB111" s="1016"/>
      <c r="CC111" s="1016"/>
      <c r="CD111" s="1016"/>
      <c r="CE111" s="1016"/>
      <c r="CF111" s="1010" t="s">
        <v>439</v>
      </c>
      <c r="CG111" s="1011"/>
      <c r="CH111" s="1011"/>
      <c r="CI111" s="1011"/>
      <c r="CJ111" s="1011"/>
      <c r="CK111" s="1041"/>
      <c r="CL111" s="1042"/>
      <c r="CM111" s="1012" t="s">
        <v>441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439</v>
      </c>
      <c r="DH111" s="1016"/>
      <c r="DI111" s="1016"/>
      <c r="DJ111" s="1016"/>
      <c r="DK111" s="1016"/>
      <c r="DL111" s="1016" t="s">
        <v>439</v>
      </c>
      <c r="DM111" s="1016"/>
      <c r="DN111" s="1016"/>
      <c r="DO111" s="1016"/>
      <c r="DP111" s="1016"/>
      <c r="DQ111" s="1016" t="s">
        <v>439</v>
      </c>
      <c r="DR111" s="1016"/>
      <c r="DS111" s="1016"/>
      <c r="DT111" s="1016"/>
      <c r="DU111" s="1016"/>
      <c r="DV111" s="1017" t="s">
        <v>439</v>
      </c>
      <c r="DW111" s="1017"/>
      <c r="DX111" s="1017"/>
      <c r="DY111" s="1017"/>
      <c r="DZ111" s="1018"/>
    </row>
    <row r="112" spans="1:131" s="248" customFormat="1" ht="26.25" customHeight="1" x14ac:dyDescent="0.15">
      <c r="A112" s="1048" t="s">
        <v>442</v>
      </c>
      <c r="B112" s="1049"/>
      <c r="C112" s="1046" t="s">
        <v>443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439</v>
      </c>
      <c r="AB112" s="1055"/>
      <c r="AC112" s="1055"/>
      <c r="AD112" s="1055"/>
      <c r="AE112" s="1056"/>
      <c r="AF112" s="1057" t="s">
        <v>439</v>
      </c>
      <c r="AG112" s="1055"/>
      <c r="AH112" s="1055"/>
      <c r="AI112" s="1055"/>
      <c r="AJ112" s="1056"/>
      <c r="AK112" s="1057" t="s">
        <v>439</v>
      </c>
      <c r="AL112" s="1055"/>
      <c r="AM112" s="1055"/>
      <c r="AN112" s="1055"/>
      <c r="AO112" s="1056"/>
      <c r="AP112" s="1058" t="s">
        <v>439</v>
      </c>
      <c r="AQ112" s="1059"/>
      <c r="AR112" s="1059"/>
      <c r="AS112" s="1059"/>
      <c r="AT112" s="1060"/>
      <c r="AU112" s="996"/>
      <c r="AV112" s="997"/>
      <c r="AW112" s="997"/>
      <c r="AX112" s="997"/>
      <c r="AY112" s="997"/>
      <c r="AZ112" s="1045" t="s">
        <v>444</v>
      </c>
      <c r="BA112" s="1046"/>
      <c r="BB112" s="1046"/>
      <c r="BC112" s="1046"/>
      <c r="BD112" s="1046"/>
      <c r="BE112" s="1046"/>
      <c r="BF112" s="1046"/>
      <c r="BG112" s="1046"/>
      <c r="BH112" s="1046"/>
      <c r="BI112" s="1046"/>
      <c r="BJ112" s="1046"/>
      <c r="BK112" s="1046"/>
      <c r="BL112" s="1046"/>
      <c r="BM112" s="1046"/>
      <c r="BN112" s="1046"/>
      <c r="BO112" s="1046"/>
      <c r="BP112" s="1047"/>
      <c r="BQ112" s="1015">
        <v>1140634</v>
      </c>
      <c r="BR112" s="1016"/>
      <c r="BS112" s="1016"/>
      <c r="BT112" s="1016"/>
      <c r="BU112" s="1016"/>
      <c r="BV112" s="1016">
        <v>1043213</v>
      </c>
      <c r="BW112" s="1016"/>
      <c r="BX112" s="1016"/>
      <c r="BY112" s="1016"/>
      <c r="BZ112" s="1016"/>
      <c r="CA112" s="1016">
        <v>958135</v>
      </c>
      <c r="CB112" s="1016"/>
      <c r="CC112" s="1016"/>
      <c r="CD112" s="1016"/>
      <c r="CE112" s="1016"/>
      <c r="CF112" s="1010">
        <v>55</v>
      </c>
      <c r="CG112" s="1011"/>
      <c r="CH112" s="1011"/>
      <c r="CI112" s="1011"/>
      <c r="CJ112" s="1011"/>
      <c r="CK112" s="1041"/>
      <c r="CL112" s="1042"/>
      <c r="CM112" s="1012" t="s">
        <v>445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439</v>
      </c>
      <c r="DH112" s="1016"/>
      <c r="DI112" s="1016"/>
      <c r="DJ112" s="1016"/>
      <c r="DK112" s="1016"/>
      <c r="DL112" s="1016" t="s">
        <v>439</v>
      </c>
      <c r="DM112" s="1016"/>
      <c r="DN112" s="1016"/>
      <c r="DO112" s="1016"/>
      <c r="DP112" s="1016"/>
      <c r="DQ112" s="1016" t="s">
        <v>439</v>
      </c>
      <c r="DR112" s="1016"/>
      <c r="DS112" s="1016"/>
      <c r="DT112" s="1016"/>
      <c r="DU112" s="1016"/>
      <c r="DV112" s="1017" t="s">
        <v>439</v>
      </c>
      <c r="DW112" s="1017"/>
      <c r="DX112" s="1017"/>
      <c r="DY112" s="1017"/>
      <c r="DZ112" s="1018"/>
    </row>
    <row r="113" spans="1:130" s="248" customFormat="1" ht="26.25" customHeight="1" x14ac:dyDescent="0.15">
      <c r="A113" s="1050"/>
      <c r="B113" s="1051"/>
      <c r="C113" s="1046" t="s">
        <v>446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189050</v>
      </c>
      <c r="AB113" s="1030"/>
      <c r="AC113" s="1030"/>
      <c r="AD113" s="1030"/>
      <c r="AE113" s="1031"/>
      <c r="AF113" s="1032">
        <v>180283</v>
      </c>
      <c r="AG113" s="1030"/>
      <c r="AH113" s="1030"/>
      <c r="AI113" s="1030"/>
      <c r="AJ113" s="1031"/>
      <c r="AK113" s="1032">
        <v>173295</v>
      </c>
      <c r="AL113" s="1030"/>
      <c r="AM113" s="1030"/>
      <c r="AN113" s="1030"/>
      <c r="AO113" s="1031"/>
      <c r="AP113" s="1033">
        <v>9.9</v>
      </c>
      <c r="AQ113" s="1034"/>
      <c r="AR113" s="1034"/>
      <c r="AS113" s="1034"/>
      <c r="AT113" s="1035"/>
      <c r="AU113" s="996"/>
      <c r="AV113" s="997"/>
      <c r="AW113" s="997"/>
      <c r="AX113" s="997"/>
      <c r="AY113" s="997"/>
      <c r="AZ113" s="1045" t="s">
        <v>447</v>
      </c>
      <c r="BA113" s="1046"/>
      <c r="BB113" s="1046"/>
      <c r="BC113" s="1046"/>
      <c r="BD113" s="1046"/>
      <c r="BE113" s="1046"/>
      <c r="BF113" s="1046"/>
      <c r="BG113" s="1046"/>
      <c r="BH113" s="1046"/>
      <c r="BI113" s="1046"/>
      <c r="BJ113" s="1046"/>
      <c r="BK113" s="1046"/>
      <c r="BL113" s="1046"/>
      <c r="BM113" s="1046"/>
      <c r="BN113" s="1046"/>
      <c r="BO113" s="1046"/>
      <c r="BP113" s="1047"/>
      <c r="BQ113" s="1015">
        <v>20510</v>
      </c>
      <c r="BR113" s="1016"/>
      <c r="BS113" s="1016"/>
      <c r="BT113" s="1016"/>
      <c r="BU113" s="1016"/>
      <c r="BV113" s="1016">
        <v>27889</v>
      </c>
      <c r="BW113" s="1016"/>
      <c r="BX113" s="1016"/>
      <c r="BY113" s="1016"/>
      <c r="BZ113" s="1016"/>
      <c r="CA113" s="1016">
        <v>33133</v>
      </c>
      <c r="CB113" s="1016"/>
      <c r="CC113" s="1016"/>
      <c r="CD113" s="1016"/>
      <c r="CE113" s="1016"/>
      <c r="CF113" s="1010">
        <v>1.9</v>
      </c>
      <c r="CG113" s="1011"/>
      <c r="CH113" s="1011"/>
      <c r="CI113" s="1011"/>
      <c r="CJ113" s="1011"/>
      <c r="CK113" s="1041"/>
      <c r="CL113" s="1042"/>
      <c r="CM113" s="1012" t="s">
        <v>448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439</v>
      </c>
      <c r="DH113" s="1055"/>
      <c r="DI113" s="1055"/>
      <c r="DJ113" s="1055"/>
      <c r="DK113" s="1056"/>
      <c r="DL113" s="1057" t="s">
        <v>439</v>
      </c>
      <c r="DM113" s="1055"/>
      <c r="DN113" s="1055"/>
      <c r="DO113" s="1055"/>
      <c r="DP113" s="1056"/>
      <c r="DQ113" s="1057" t="s">
        <v>439</v>
      </c>
      <c r="DR113" s="1055"/>
      <c r="DS113" s="1055"/>
      <c r="DT113" s="1055"/>
      <c r="DU113" s="1056"/>
      <c r="DV113" s="1058" t="s">
        <v>439</v>
      </c>
      <c r="DW113" s="1059"/>
      <c r="DX113" s="1059"/>
      <c r="DY113" s="1059"/>
      <c r="DZ113" s="1060"/>
    </row>
    <row r="114" spans="1:130" s="248" customFormat="1" ht="26.25" customHeight="1" x14ac:dyDescent="0.15">
      <c r="A114" s="1050"/>
      <c r="B114" s="1051"/>
      <c r="C114" s="1046" t="s">
        <v>449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8149</v>
      </c>
      <c r="AB114" s="1055"/>
      <c r="AC114" s="1055"/>
      <c r="AD114" s="1055"/>
      <c r="AE114" s="1056"/>
      <c r="AF114" s="1057">
        <v>4071</v>
      </c>
      <c r="AG114" s="1055"/>
      <c r="AH114" s="1055"/>
      <c r="AI114" s="1055"/>
      <c r="AJ114" s="1056"/>
      <c r="AK114" s="1057">
        <v>4062</v>
      </c>
      <c r="AL114" s="1055"/>
      <c r="AM114" s="1055"/>
      <c r="AN114" s="1055"/>
      <c r="AO114" s="1056"/>
      <c r="AP114" s="1058">
        <v>0.2</v>
      </c>
      <c r="AQ114" s="1059"/>
      <c r="AR114" s="1059"/>
      <c r="AS114" s="1059"/>
      <c r="AT114" s="1060"/>
      <c r="AU114" s="996"/>
      <c r="AV114" s="997"/>
      <c r="AW114" s="997"/>
      <c r="AX114" s="997"/>
      <c r="AY114" s="997"/>
      <c r="AZ114" s="1045" t="s">
        <v>450</v>
      </c>
      <c r="BA114" s="1046"/>
      <c r="BB114" s="1046"/>
      <c r="BC114" s="1046"/>
      <c r="BD114" s="1046"/>
      <c r="BE114" s="1046"/>
      <c r="BF114" s="1046"/>
      <c r="BG114" s="1046"/>
      <c r="BH114" s="1046"/>
      <c r="BI114" s="1046"/>
      <c r="BJ114" s="1046"/>
      <c r="BK114" s="1046"/>
      <c r="BL114" s="1046"/>
      <c r="BM114" s="1046"/>
      <c r="BN114" s="1046"/>
      <c r="BO114" s="1046"/>
      <c r="BP114" s="1047"/>
      <c r="BQ114" s="1015">
        <v>308258</v>
      </c>
      <c r="BR114" s="1016"/>
      <c r="BS114" s="1016"/>
      <c r="BT114" s="1016"/>
      <c r="BU114" s="1016"/>
      <c r="BV114" s="1016">
        <v>328366</v>
      </c>
      <c r="BW114" s="1016"/>
      <c r="BX114" s="1016"/>
      <c r="BY114" s="1016"/>
      <c r="BZ114" s="1016"/>
      <c r="CA114" s="1016">
        <v>316727</v>
      </c>
      <c r="CB114" s="1016"/>
      <c r="CC114" s="1016"/>
      <c r="CD114" s="1016"/>
      <c r="CE114" s="1016"/>
      <c r="CF114" s="1010">
        <v>18.2</v>
      </c>
      <c r="CG114" s="1011"/>
      <c r="CH114" s="1011"/>
      <c r="CI114" s="1011"/>
      <c r="CJ114" s="1011"/>
      <c r="CK114" s="1041"/>
      <c r="CL114" s="1042"/>
      <c r="CM114" s="1012" t="s">
        <v>451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439</v>
      </c>
      <c r="DH114" s="1055"/>
      <c r="DI114" s="1055"/>
      <c r="DJ114" s="1055"/>
      <c r="DK114" s="1056"/>
      <c r="DL114" s="1057" t="s">
        <v>439</v>
      </c>
      <c r="DM114" s="1055"/>
      <c r="DN114" s="1055"/>
      <c r="DO114" s="1055"/>
      <c r="DP114" s="1056"/>
      <c r="DQ114" s="1057" t="s">
        <v>439</v>
      </c>
      <c r="DR114" s="1055"/>
      <c r="DS114" s="1055"/>
      <c r="DT114" s="1055"/>
      <c r="DU114" s="1056"/>
      <c r="DV114" s="1058" t="s">
        <v>439</v>
      </c>
      <c r="DW114" s="1059"/>
      <c r="DX114" s="1059"/>
      <c r="DY114" s="1059"/>
      <c r="DZ114" s="1060"/>
    </row>
    <row r="115" spans="1:130" s="248" customFormat="1" ht="26.25" customHeight="1" x14ac:dyDescent="0.15">
      <c r="A115" s="1050"/>
      <c r="B115" s="1051"/>
      <c r="C115" s="1046" t="s">
        <v>452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439</v>
      </c>
      <c r="AB115" s="1030"/>
      <c r="AC115" s="1030"/>
      <c r="AD115" s="1030"/>
      <c r="AE115" s="1031"/>
      <c r="AF115" s="1032" t="s">
        <v>439</v>
      </c>
      <c r="AG115" s="1030"/>
      <c r="AH115" s="1030"/>
      <c r="AI115" s="1030"/>
      <c r="AJ115" s="1031"/>
      <c r="AK115" s="1032" t="s">
        <v>439</v>
      </c>
      <c r="AL115" s="1030"/>
      <c r="AM115" s="1030"/>
      <c r="AN115" s="1030"/>
      <c r="AO115" s="1031"/>
      <c r="AP115" s="1033" t="s">
        <v>439</v>
      </c>
      <c r="AQ115" s="1034"/>
      <c r="AR115" s="1034"/>
      <c r="AS115" s="1034"/>
      <c r="AT115" s="1035"/>
      <c r="AU115" s="996"/>
      <c r="AV115" s="997"/>
      <c r="AW115" s="997"/>
      <c r="AX115" s="997"/>
      <c r="AY115" s="997"/>
      <c r="AZ115" s="1045" t="s">
        <v>453</v>
      </c>
      <c r="BA115" s="1046"/>
      <c r="BB115" s="1046"/>
      <c r="BC115" s="1046"/>
      <c r="BD115" s="1046"/>
      <c r="BE115" s="1046"/>
      <c r="BF115" s="1046"/>
      <c r="BG115" s="1046"/>
      <c r="BH115" s="1046"/>
      <c r="BI115" s="1046"/>
      <c r="BJ115" s="1046"/>
      <c r="BK115" s="1046"/>
      <c r="BL115" s="1046"/>
      <c r="BM115" s="1046"/>
      <c r="BN115" s="1046"/>
      <c r="BO115" s="1046"/>
      <c r="BP115" s="1047"/>
      <c r="BQ115" s="1015" t="s">
        <v>439</v>
      </c>
      <c r="BR115" s="1016"/>
      <c r="BS115" s="1016"/>
      <c r="BT115" s="1016"/>
      <c r="BU115" s="1016"/>
      <c r="BV115" s="1016" t="s">
        <v>439</v>
      </c>
      <c r="BW115" s="1016"/>
      <c r="BX115" s="1016"/>
      <c r="BY115" s="1016"/>
      <c r="BZ115" s="1016"/>
      <c r="CA115" s="1016" t="s">
        <v>439</v>
      </c>
      <c r="CB115" s="1016"/>
      <c r="CC115" s="1016"/>
      <c r="CD115" s="1016"/>
      <c r="CE115" s="1016"/>
      <c r="CF115" s="1010" t="s">
        <v>439</v>
      </c>
      <c r="CG115" s="1011"/>
      <c r="CH115" s="1011"/>
      <c r="CI115" s="1011"/>
      <c r="CJ115" s="1011"/>
      <c r="CK115" s="1041"/>
      <c r="CL115" s="1042"/>
      <c r="CM115" s="1045" t="s">
        <v>454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439</v>
      </c>
      <c r="DH115" s="1055"/>
      <c r="DI115" s="1055"/>
      <c r="DJ115" s="1055"/>
      <c r="DK115" s="1056"/>
      <c r="DL115" s="1057" t="s">
        <v>439</v>
      </c>
      <c r="DM115" s="1055"/>
      <c r="DN115" s="1055"/>
      <c r="DO115" s="1055"/>
      <c r="DP115" s="1056"/>
      <c r="DQ115" s="1057" t="s">
        <v>439</v>
      </c>
      <c r="DR115" s="1055"/>
      <c r="DS115" s="1055"/>
      <c r="DT115" s="1055"/>
      <c r="DU115" s="1056"/>
      <c r="DV115" s="1058" t="s">
        <v>439</v>
      </c>
      <c r="DW115" s="1059"/>
      <c r="DX115" s="1059"/>
      <c r="DY115" s="1059"/>
      <c r="DZ115" s="1060"/>
    </row>
    <row r="116" spans="1:130" s="248" customFormat="1" ht="26.25" customHeight="1" x14ac:dyDescent="0.15">
      <c r="A116" s="1052"/>
      <c r="B116" s="1053"/>
      <c r="C116" s="1061" t="s">
        <v>455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439</v>
      </c>
      <c r="AB116" s="1055"/>
      <c r="AC116" s="1055"/>
      <c r="AD116" s="1055"/>
      <c r="AE116" s="1056"/>
      <c r="AF116" s="1057" t="s">
        <v>439</v>
      </c>
      <c r="AG116" s="1055"/>
      <c r="AH116" s="1055"/>
      <c r="AI116" s="1055"/>
      <c r="AJ116" s="1056"/>
      <c r="AK116" s="1057" t="s">
        <v>439</v>
      </c>
      <c r="AL116" s="1055"/>
      <c r="AM116" s="1055"/>
      <c r="AN116" s="1055"/>
      <c r="AO116" s="1056"/>
      <c r="AP116" s="1058" t="s">
        <v>439</v>
      </c>
      <c r="AQ116" s="1059"/>
      <c r="AR116" s="1059"/>
      <c r="AS116" s="1059"/>
      <c r="AT116" s="1060"/>
      <c r="AU116" s="996"/>
      <c r="AV116" s="997"/>
      <c r="AW116" s="997"/>
      <c r="AX116" s="997"/>
      <c r="AY116" s="997"/>
      <c r="AZ116" s="1063" t="s">
        <v>456</v>
      </c>
      <c r="BA116" s="1064"/>
      <c r="BB116" s="1064"/>
      <c r="BC116" s="1064"/>
      <c r="BD116" s="1064"/>
      <c r="BE116" s="1064"/>
      <c r="BF116" s="1064"/>
      <c r="BG116" s="1064"/>
      <c r="BH116" s="1064"/>
      <c r="BI116" s="1064"/>
      <c r="BJ116" s="1064"/>
      <c r="BK116" s="1064"/>
      <c r="BL116" s="1064"/>
      <c r="BM116" s="1064"/>
      <c r="BN116" s="1064"/>
      <c r="BO116" s="1064"/>
      <c r="BP116" s="1065"/>
      <c r="BQ116" s="1015" t="s">
        <v>439</v>
      </c>
      <c r="BR116" s="1016"/>
      <c r="BS116" s="1016"/>
      <c r="BT116" s="1016"/>
      <c r="BU116" s="1016"/>
      <c r="BV116" s="1016" t="s">
        <v>439</v>
      </c>
      <c r="BW116" s="1016"/>
      <c r="BX116" s="1016"/>
      <c r="BY116" s="1016"/>
      <c r="BZ116" s="1016"/>
      <c r="CA116" s="1016" t="s">
        <v>439</v>
      </c>
      <c r="CB116" s="1016"/>
      <c r="CC116" s="1016"/>
      <c r="CD116" s="1016"/>
      <c r="CE116" s="1016"/>
      <c r="CF116" s="1010" t="s">
        <v>439</v>
      </c>
      <c r="CG116" s="1011"/>
      <c r="CH116" s="1011"/>
      <c r="CI116" s="1011"/>
      <c r="CJ116" s="1011"/>
      <c r="CK116" s="1041"/>
      <c r="CL116" s="1042"/>
      <c r="CM116" s="1012" t="s">
        <v>457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439</v>
      </c>
      <c r="DH116" s="1055"/>
      <c r="DI116" s="1055"/>
      <c r="DJ116" s="1055"/>
      <c r="DK116" s="1056"/>
      <c r="DL116" s="1057" t="s">
        <v>439</v>
      </c>
      <c r="DM116" s="1055"/>
      <c r="DN116" s="1055"/>
      <c r="DO116" s="1055"/>
      <c r="DP116" s="1056"/>
      <c r="DQ116" s="1057" t="s">
        <v>439</v>
      </c>
      <c r="DR116" s="1055"/>
      <c r="DS116" s="1055"/>
      <c r="DT116" s="1055"/>
      <c r="DU116" s="1056"/>
      <c r="DV116" s="1058" t="s">
        <v>439</v>
      </c>
      <c r="DW116" s="1059"/>
      <c r="DX116" s="1059"/>
      <c r="DY116" s="1059"/>
      <c r="DZ116" s="1060"/>
    </row>
    <row r="117" spans="1:130" s="248" customFormat="1" ht="26.25" customHeight="1" x14ac:dyDescent="0.15">
      <c r="A117" s="1000" t="s">
        <v>182</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458</v>
      </c>
      <c r="Z117" s="982"/>
      <c r="AA117" s="1072">
        <v>415418</v>
      </c>
      <c r="AB117" s="1073"/>
      <c r="AC117" s="1073"/>
      <c r="AD117" s="1073"/>
      <c r="AE117" s="1074"/>
      <c r="AF117" s="1075">
        <v>410340</v>
      </c>
      <c r="AG117" s="1073"/>
      <c r="AH117" s="1073"/>
      <c r="AI117" s="1073"/>
      <c r="AJ117" s="1074"/>
      <c r="AK117" s="1075">
        <v>406503</v>
      </c>
      <c r="AL117" s="1073"/>
      <c r="AM117" s="1073"/>
      <c r="AN117" s="1073"/>
      <c r="AO117" s="1074"/>
      <c r="AP117" s="1076"/>
      <c r="AQ117" s="1077"/>
      <c r="AR117" s="1077"/>
      <c r="AS117" s="1077"/>
      <c r="AT117" s="1078"/>
      <c r="AU117" s="996"/>
      <c r="AV117" s="997"/>
      <c r="AW117" s="997"/>
      <c r="AX117" s="997"/>
      <c r="AY117" s="997"/>
      <c r="AZ117" s="1063" t="s">
        <v>459</v>
      </c>
      <c r="BA117" s="1064"/>
      <c r="BB117" s="1064"/>
      <c r="BC117" s="1064"/>
      <c r="BD117" s="1064"/>
      <c r="BE117" s="1064"/>
      <c r="BF117" s="1064"/>
      <c r="BG117" s="1064"/>
      <c r="BH117" s="1064"/>
      <c r="BI117" s="1064"/>
      <c r="BJ117" s="1064"/>
      <c r="BK117" s="1064"/>
      <c r="BL117" s="1064"/>
      <c r="BM117" s="1064"/>
      <c r="BN117" s="1064"/>
      <c r="BO117" s="1064"/>
      <c r="BP117" s="1065"/>
      <c r="BQ117" s="1015" t="s">
        <v>460</v>
      </c>
      <c r="BR117" s="1016"/>
      <c r="BS117" s="1016"/>
      <c r="BT117" s="1016"/>
      <c r="BU117" s="1016"/>
      <c r="BV117" s="1016" t="s">
        <v>460</v>
      </c>
      <c r="BW117" s="1016"/>
      <c r="BX117" s="1016"/>
      <c r="BY117" s="1016"/>
      <c r="BZ117" s="1016"/>
      <c r="CA117" s="1016" t="s">
        <v>460</v>
      </c>
      <c r="CB117" s="1016"/>
      <c r="CC117" s="1016"/>
      <c r="CD117" s="1016"/>
      <c r="CE117" s="1016"/>
      <c r="CF117" s="1010" t="s">
        <v>460</v>
      </c>
      <c r="CG117" s="1011"/>
      <c r="CH117" s="1011"/>
      <c r="CI117" s="1011"/>
      <c r="CJ117" s="1011"/>
      <c r="CK117" s="1041"/>
      <c r="CL117" s="1042"/>
      <c r="CM117" s="1012" t="s">
        <v>461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460</v>
      </c>
      <c r="DH117" s="1055"/>
      <c r="DI117" s="1055"/>
      <c r="DJ117" s="1055"/>
      <c r="DK117" s="1056"/>
      <c r="DL117" s="1057" t="s">
        <v>460</v>
      </c>
      <c r="DM117" s="1055"/>
      <c r="DN117" s="1055"/>
      <c r="DO117" s="1055"/>
      <c r="DP117" s="1056"/>
      <c r="DQ117" s="1057" t="s">
        <v>460</v>
      </c>
      <c r="DR117" s="1055"/>
      <c r="DS117" s="1055"/>
      <c r="DT117" s="1055"/>
      <c r="DU117" s="1056"/>
      <c r="DV117" s="1058" t="s">
        <v>462</v>
      </c>
      <c r="DW117" s="1059"/>
      <c r="DX117" s="1059"/>
      <c r="DY117" s="1059"/>
      <c r="DZ117" s="1060"/>
    </row>
    <row r="118" spans="1:130" s="248" customFormat="1" ht="26.25" customHeight="1" x14ac:dyDescent="0.15">
      <c r="A118" s="1000" t="s">
        <v>431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428</v>
      </c>
      <c r="AB118" s="981"/>
      <c r="AC118" s="981"/>
      <c r="AD118" s="981"/>
      <c r="AE118" s="982"/>
      <c r="AF118" s="980" t="s">
        <v>429</v>
      </c>
      <c r="AG118" s="981"/>
      <c r="AH118" s="981"/>
      <c r="AI118" s="981"/>
      <c r="AJ118" s="982"/>
      <c r="AK118" s="980" t="s">
        <v>303</v>
      </c>
      <c r="AL118" s="981"/>
      <c r="AM118" s="981"/>
      <c r="AN118" s="981"/>
      <c r="AO118" s="982"/>
      <c r="AP118" s="1067" t="s">
        <v>430</v>
      </c>
      <c r="AQ118" s="1068"/>
      <c r="AR118" s="1068"/>
      <c r="AS118" s="1068"/>
      <c r="AT118" s="1069"/>
      <c r="AU118" s="996"/>
      <c r="AV118" s="997"/>
      <c r="AW118" s="997"/>
      <c r="AX118" s="997"/>
      <c r="AY118" s="997"/>
      <c r="AZ118" s="1070" t="s">
        <v>463</v>
      </c>
      <c r="BA118" s="1061"/>
      <c r="BB118" s="1061"/>
      <c r="BC118" s="1061"/>
      <c r="BD118" s="1061"/>
      <c r="BE118" s="1061"/>
      <c r="BF118" s="1061"/>
      <c r="BG118" s="1061"/>
      <c r="BH118" s="1061"/>
      <c r="BI118" s="1061"/>
      <c r="BJ118" s="1061"/>
      <c r="BK118" s="1061"/>
      <c r="BL118" s="1061"/>
      <c r="BM118" s="1061"/>
      <c r="BN118" s="1061"/>
      <c r="BO118" s="1061"/>
      <c r="BP118" s="1062"/>
      <c r="BQ118" s="1093" t="s">
        <v>460</v>
      </c>
      <c r="BR118" s="1094"/>
      <c r="BS118" s="1094"/>
      <c r="BT118" s="1094"/>
      <c r="BU118" s="1094"/>
      <c r="BV118" s="1094" t="s">
        <v>460</v>
      </c>
      <c r="BW118" s="1094"/>
      <c r="BX118" s="1094"/>
      <c r="BY118" s="1094"/>
      <c r="BZ118" s="1094"/>
      <c r="CA118" s="1094" t="s">
        <v>460</v>
      </c>
      <c r="CB118" s="1094"/>
      <c r="CC118" s="1094"/>
      <c r="CD118" s="1094"/>
      <c r="CE118" s="1094"/>
      <c r="CF118" s="1010" t="s">
        <v>462</v>
      </c>
      <c r="CG118" s="1011"/>
      <c r="CH118" s="1011"/>
      <c r="CI118" s="1011"/>
      <c r="CJ118" s="1011"/>
      <c r="CK118" s="1041"/>
      <c r="CL118" s="1042"/>
      <c r="CM118" s="1012" t="s">
        <v>464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462</v>
      </c>
      <c r="DH118" s="1055"/>
      <c r="DI118" s="1055"/>
      <c r="DJ118" s="1055"/>
      <c r="DK118" s="1056"/>
      <c r="DL118" s="1057" t="s">
        <v>462</v>
      </c>
      <c r="DM118" s="1055"/>
      <c r="DN118" s="1055"/>
      <c r="DO118" s="1055"/>
      <c r="DP118" s="1056"/>
      <c r="DQ118" s="1057" t="s">
        <v>460</v>
      </c>
      <c r="DR118" s="1055"/>
      <c r="DS118" s="1055"/>
      <c r="DT118" s="1055"/>
      <c r="DU118" s="1056"/>
      <c r="DV118" s="1058" t="s">
        <v>460</v>
      </c>
      <c r="DW118" s="1059"/>
      <c r="DX118" s="1059"/>
      <c r="DY118" s="1059"/>
      <c r="DZ118" s="1060"/>
    </row>
    <row r="119" spans="1:130" s="248" customFormat="1" ht="26.25" customHeight="1" x14ac:dyDescent="0.15">
      <c r="A119" s="1154" t="s">
        <v>434</v>
      </c>
      <c r="B119" s="1040"/>
      <c r="C119" s="1019" t="s">
        <v>435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462</v>
      </c>
      <c r="AB119" s="988"/>
      <c r="AC119" s="988"/>
      <c r="AD119" s="988"/>
      <c r="AE119" s="989"/>
      <c r="AF119" s="990" t="s">
        <v>460</v>
      </c>
      <c r="AG119" s="988"/>
      <c r="AH119" s="988"/>
      <c r="AI119" s="988"/>
      <c r="AJ119" s="989"/>
      <c r="AK119" s="990" t="s">
        <v>462</v>
      </c>
      <c r="AL119" s="988"/>
      <c r="AM119" s="988"/>
      <c r="AN119" s="988"/>
      <c r="AO119" s="989"/>
      <c r="AP119" s="991" t="s">
        <v>462</v>
      </c>
      <c r="AQ119" s="992"/>
      <c r="AR119" s="992"/>
      <c r="AS119" s="992"/>
      <c r="AT119" s="993"/>
      <c r="AU119" s="998"/>
      <c r="AV119" s="999"/>
      <c r="AW119" s="999"/>
      <c r="AX119" s="999"/>
      <c r="AY119" s="999"/>
      <c r="AZ119" s="279" t="s">
        <v>182</v>
      </c>
      <c r="BA119" s="279"/>
      <c r="BB119" s="279"/>
      <c r="BC119" s="279"/>
      <c r="BD119" s="279"/>
      <c r="BE119" s="279"/>
      <c r="BF119" s="279"/>
      <c r="BG119" s="279"/>
      <c r="BH119" s="279"/>
      <c r="BI119" s="279"/>
      <c r="BJ119" s="279"/>
      <c r="BK119" s="279"/>
      <c r="BL119" s="279"/>
      <c r="BM119" s="279"/>
      <c r="BN119" s="279"/>
      <c r="BO119" s="1071" t="s">
        <v>465</v>
      </c>
      <c r="BP119" s="1102"/>
      <c r="BQ119" s="1093">
        <v>3893702</v>
      </c>
      <c r="BR119" s="1094"/>
      <c r="BS119" s="1094"/>
      <c r="BT119" s="1094"/>
      <c r="BU119" s="1094"/>
      <c r="BV119" s="1094">
        <v>3704508</v>
      </c>
      <c r="BW119" s="1094"/>
      <c r="BX119" s="1094"/>
      <c r="BY119" s="1094"/>
      <c r="BZ119" s="1094"/>
      <c r="CA119" s="1094">
        <v>4061226</v>
      </c>
      <c r="CB119" s="1094"/>
      <c r="CC119" s="1094"/>
      <c r="CD119" s="1094"/>
      <c r="CE119" s="1094"/>
      <c r="CF119" s="1095"/>
      <c r="CG119" s="1096"/>
      <c r="CH119" s="1096"/>
      <c r="CI119" s="1096"/>
      <c r="CJ119" s="1097"/>
      <c r="CK119" s="1043"/>
      <c r="CL119" s="1044"/>
      <c r="CM119" s="1098" t="s">
        <v>466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462</v>
      </c>
      <c r="DH119" s="1080"/>
      <c r="DI119" s="1080"/>
      <c r="DJ119" s="1080"/>
      <c r="DK119" s="1081"/>
      <c r="DL119" s="1079" t="s">
        <v>460</v>
      </c>
      <c r="DM119" s="1080"/>
      <c r="DN119" s="1080"/>
      <c r="DO119" s="1080"/>
      <c r="DP119" s="1081"/>
      <c r="DQ119" s="1079" t="s">
        <v>460</v>
      </c>
      <c r="DR119" s="1080"/>
      <c r="DS119" s="1080"/>
      <c r="DT119" s="1080"/>
      <c r="DU119" s="1081"/>
      <c r="DV119" s="1082" t="s">
        <v>460</v>
      </c>
      <c r="DW119" s="1083"/>
      <c r="DX119" s="1083"/>
      <c r="DY119" s="1083"/>
      <c r="DZ119" s="1084"/>
    </row>
    <row r="120" spans="1:130" s="248" customFormat="1" ht="26.25" customHeight="1" x14ac:dyDescent="0.15">
      <c r="A120" s="1155"/>
      <c r="B120" s="1042"/>
      <c r="C120" s="1012" t="s">
        <v>441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460</v>
      </c>
      <c r="AB120" s="1055"/>
      <c r="AC120" s="1055"/>
      <c r="AD120" s="1055"/>
      <c r="AE120" s="1056"/>
      <c r="AF120" s="1057" t="s">
        <v>462</v>
      </c>
      <c r="AG120" s="1055"/>
      <c r="AH120" s="1055"/>
      <c r="AI120" s="1055"/>
      <c r="AJ120" s="1056"/>
      <c r="AK120" s="1057" t="s">
        <v>460</v>
      </c>
      <c r="AL120" s="1055"/>
      <c r="AM120" s="1055"/>
      <c r="AN120" s="1055"/>
      <c r="AO120" s="1056"/>
      <c r="AP120" s="1058" t="s">
        <v>460</v>
      </c>
      <c r="AQ120" s="1059"/>
      <c r="AR120" s="1059"/>
      <c r="AS120" s="1059"/>
      <c r="AT120" s="1060"/>
      <c r="AU120" s="1085" t="s">
        <v>467</v>
      </c>
      <c r="AV120" s="1086"/>
      <c r="AW120" s="1086"/>
      <c r="AX120" s="1086"/>
      <c r="AY120" s="1087"/>
      <c r="AZ120" s="1036" t="s">
        <v>468</v>
      </c>
      <c r="BA120" s="985"/>
      <c r="BB120" s="985"/>
      <c r="BC120" s="985"/>
      <c r="BD120" s="985"/>
      <c r="BE120" s="985"/>
      <c r="BF120" s="985"/>
      <c r="BG120" s="985"/>
      <c r="BH120" s="985"/>
      <c r="BI120" s="985"/>
      <c r="BJ120" s="985"/>
      <c r="BK120" s="985"/>
      <c r="BL120" s="985"/>
      <c r="BM120" s="985"/>
      <c r="BN120" s="985"/>
      <c r="BO120" s="985"/>
      <c r="BP120" s="986"/>
      <c r="BQ120" s="1022">
        <v>3191035</v>
      </c>
      <c r="BR120" s="1023"/>
      <c r="BS120" s="1023"/>
      <c r="BT120" s="1023"/>
      <c r="BU120" s="1023"/>
      <c r="BV120" s="1023">
        <v>3073344</v>
      </c>
      <c r="BW120" s="1023"/>
      <c r="BX120" s="1023"/>
      <c r="BY120" s="1023"/>
      <c r="BZ120" s="1023"/>
      <c r="CA120" s="1023">
        <v>3014995</v>
      </c>
      <c r="CB120" s="1023"/>
      <c r="CC120" s="1023"/>
      <c r="CD120" s="1023"/>
      <c r="CE120" s="1023"/>
      <c r="CF120" s="1037">
        <v>173</v>
      </c>
      <c r="CG120" s="1038"/>
      <c r="CH120" s="1038"/>
      <c r="CI120" s="1038"/>
      <c r="CJ120" s="1038"/>
      <c r="CK120" s="1103" t="s">
        <v>469</v>
      </c>
      <c r="CL120" s="1104"/>
      <c r="CM120" s="1104"/>
      <c r="CN120" s="1104"/>
      <c r="CO120" s="1105"/>
      <c r="CP120" s="1111" t="s">
        <v>470</v>
      </c>
      <c r="CQ120" s="1112"/>
      <c r="CR120" s="1112"/>
      <c r="CS120" s="1112"/>
      <c r="CT120" s="1112"/>
      <c r="CU120" s="1112"/>
      <c r="CV120" s="1112"/>
      <c r="CW120" s="1112"/>
      <c r="CX120" s="1112"/>
      <c r="CY120" s="1112"/>
      <c r="CZ120" s="1112"/>
      <c r="DA120" s="1112"/>
      <c r="DB120" s="1112"/>
      <c r="DC120" s="1112"/>
      <c r="DD120" s="1112"/>
      <c r="DE120" s="1112"/>
      <c r="DF120" s="1113"/>
      <c r="DG120" s="1022">
        <v>998164</v>
      </c>
      <c r="DH120" s="1023"/>
      <c r="DI120" s="1023"/>
      <c r="DJ120" s="1023"/>
      <c r="DK120" s="1023"/>
      <c r="DL120" s="1023">
        <v>907871</v>
      </c>
      <c r="DM120" s="1023"/>
      <c r="DN120" s="1023"/>
      <c r="DO120" s="1023"/>
      <c r="DP120" s="1023"/>
      <c r="DQ120" s="1023">
        <v>746257</v>
      </c>
      <c r="DR120" s="1023"/>
      <c r="DS120" s="1023"/>
      <c r="DT120" s="1023"/>
      <c r="DU120" s="1023"/>
      <c r="DV120" s="1024">
        <v>42.8</v>
      </c>
      <c r="DW120" s="1024"/>
      <c r="DX120" s="1024"/>
      <c r="DY120" s="1024"/>
      <c r="DZ120" s="1025"/>
    </row>
    <row r="121" spans="1:130" s="248" customFormat="1" ht="26.25" customHeight="1" x14ac:dyDescent="0.15">
      <c r="A121" s="1155"/>
      <c r="B121" s="1042"/>
      <c r="C121" s="1063" t="s">
        <v>471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460</v>
      </c>
      <c r="AB121" s="1055"/>
      <c r="AC121" s="1055"/>
      <c r="AD121" s="1055"/>
      <c r="AE121" s="1056"/>
      <c r="AF121" s="1057" t="s">
        <v>460</v>
      </c>
      <c r="AG121" s="1055"/>
      <c r="AH121" s="1055"/>
      <c r="AI121" s="1055"/>
      <c r="AJ121" s="1056"/>
      <c r="AK121" s="1057" t="s">
        <v>462</v>
      </c>
      <c r="AL121" s="1055"/>
      <c r="AM121" s="1055"/>
      <c r="AN121" s="1055"/>
      <c r="AO121" s="1056"/>
      <c r="AP121" s="1058" t="s">
        <v>462</v>
      </c>
      <c r="AQ121" s="1059"/>
      <c r="AR121" s="1059"/>
      <c r="AS121" s="1059"/>
      <c r="AT121" s="1060"/>
      <c r="AU121" s="1088"/>
      <c r="AV121" s="1089"/>
      <c r="AW121" s="1089"/>
      <c r="AX121" s="1089"/>
      <c r="AY121" s="1090"/>
      <c r="AZ121" s="1045" t="s">
        <v>472</v>
      </c>
      <c r="BA121" s="1046"/>
      <c r="BB121" s="1046"/>
      <c r="BC121" s="1046"/>
      <c r="BD121" s="1046"/>
      <c r="BE121" s="1046"/>
      <c r="BF121" s="1046"/>
      <c r="BG121" s="1046"/>
      <c r="BH121" s="1046"/>
      <c r="BI121" s="1046"/>
      <c r="BJ121" s="1046"/>
      <c r="BK121" s="1046"/>
      <c r="BL121" s="1046"/>
      <c r="BM121" s="1046"/>
      <c r="BN121" s="1046"/>
      <c r="BO121" s="1046"/>
      <c r="BP121" s="1047"/>
      <c r="BQ121" s="1015" t="s">
        <v>460</v>
      </c>
      <c r="BR121" s="1016"/>
      <c r="BS121" s="1016"/>
      <c r="BT121" s="1016"/>
      <c r="BU121" s="1016"/>
      <c r="BV121" s="1016" t="s">
        <v>462</v>
      </c>
      <c r="BW121" s="1016"/>
      <c r="BX121" s="1016"/>
      <c r="BY121" s="1016"/>
      <c r="BZ121" s="1016"/>
      <c r="CA121" s="1016" t="s">
        <v>462</v>
      </c>
      <c r="CB121" s="1016"/>
      <c r="CC121" s="1016"/>
      <c r="CD121" s="1016"/>
      <c r="CE121" s="1016"/>
      <c r="CF121" s="1010" t="s">
        <v>462</v>
      </c>
      <c r="CG121" s="1011"/>
      <c r="CH121" s="1011"/>
      <c r="CI121" s="1011"/>
      <c r="CJ121" s="1011"/>
      <c r="CK121" s="1106"/>
      <c r="CL121" s="1107"/>
      <c r="CM121" s="1107"/>
      <c r="CN121" s="1107"/>
      <c r="CO121" s="1108"/>
      <c r="CP121" s="1116" t="s">
        <v>473</v>
      </c>
      <c r="CQ121" s="1117"/>
      <c r="CR121" s="1117"/>
      <c r="CS121" s="1117"/>
      <c r="CT121" s="1117"/>
      <c r="CU121" s="1117"/>
      <c r="CV121" s="1117"/>
      <c r="CW121" s="1117"/>
      <c r="CX121" s="1117"/>
      <c r="CY121" s="1117"/>
      <c r="CZ121" s="1117"/>
      <c r="DA121" s="1117"/>
      <c r="DB121" s="1117"/>
      <c r="DC121" s="1117"/>
      <c r="DD121" s="1117"/>
      <c r="DE121" s="1117"/>
      <c r="DF121" s="1118"/>
      <c r="DG121" s="1015">
        <v>142470</v>
      </c>
      <c r="DH121" s="1016"/>
      <c r="DI121" s="1016"/>
      <c r="DJ121" s="1016"/>
      <c r="DK121" s="1016"/>
      <c r="DL121" s="1016">
        <v>135342</v>
      </c>
      <c r="DM121" s="1016"/>
      <c r="DN121" s="1016"/>
      <c r="DO121" s="1016"/>
      <c r="DP121" s="1016"/>
      <c r="DQ121" s="1016">
        <v>211878</v>
      </c>
      <c r="DR121" s="1016"/>
      <c r="DS121" s="1016"/>
      <c r="DT121" s="1016"/>
      <c r="DU121" s="1016"/>
      <c r="DV121" s="1017">
        <v>12.2</v>
      </c>
      <c r="DW121" s="1017"/>
      <c r="DX121" s="1017"/>
      <c r="DY121" s="1017"/>
      <c r="DZ121" s="1018"/>
    </row>
    <row r="122" spans="1:130" s="248" customFormat="1" ht="26.25" customHeight="1" x14ac:dyDescent="0.15">
      <c r="A122" s="1155"/>
      <c r="B122" s="1042"/>
      <c r="C122" s="1012" t="s">
        <v>451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460</v>
      </c>
      <c r="AB122" s="1055"/>
      <c r="AC122" s="1055"/>
      <c r="AD122" s="1055"/>
      <c r="AE122" s="1056"/>
      <c r="AF122" s="1057" t="s">
        <v>462</v>
      </c>
      <c r="AG122" s="1055"/>
      <c r="AH122" s="1055"/>
      <c r="AI122" s="1055"/>
      <c r="AJ122" s="1056"/>
      <c r="AK122" s="1057" t="s">
        <v>460</v>
      </c>
      <c r="AL122" s="1055"/>
      <c r="AM122" s="1055"/>
      <c r="AN122" s="1055"/>
      <c r="AO122" s="1056"/>
      <c r="AP122" s="1058" t="s">
        <v>460</v>
      </c>
      <c r="AQ122" s="1059"/>
      <c r="AR122" s="1059"/>
      <c r="AS122" s="1059"/>
      <c r="AT122" s="1060"/>
      <c r="AU122" s="1088"/>
      <c r="AV122" s="1089"/>
      <c r="AW122" s="1089"/>
      <c r="AX122" s="1089"/>
      <c r="AY122" s="1090"/>
      <c r="AZ122" s="1070" t="s">
        <v>474</v>
      </c>
      <c r="BA122" s="1061"/>
      <c r="BB122" s="1061"/>
      <c r="BC122" s="1061"/>
      <c r="BD122" s="1061"/>
      <c r="BE122" s="1061"/>
      <c r="BF122" s="1061"/>
      <c r="BG122" s="1061"/>
      <c r="BH122" s="1061"/>
      <c r="BI122" s="1061"/>
      <c r="BJ122" s="1061"/>
      <c r="BK122" s="1061"/>
      <c r="BL122" s="1061"/>
      <c r="BM122" s="1061"/>
      <c r="BN122" s="1061"/>
      <c r="BO122" s="1061"/>
      <c r="BP122" s="1062"/>
      <c r="BQ122" s="1093">
        <v>2200977</v>
      </c>
      <c r="BR122" s="1094"/>
      <c r="BS122" s="1094"/>
      <c r="BT122" s="1094"/>
      <c r="BU122" s="1094"/>
      <c r="BV122" s="1094">
        <v>2405103</v>
      </c>
      <c r="BW122" s="1094"/>
      <c r="BX122" s="1094"/>
      <c r="BY122" s="1094"/>
      <c r="BZ122" s="1094"/>
      <c r="CA122" s="1094">
        <v>2447138</v>
      </c>
      <c r="CB122" s="1094"/>
      <c r="CC122" s="1094"/>
      <c r="CD122" s="1094"/>
      <c r="CE122" s="1094"/>
      <c r="CF122" s="1114">
        <v>140.4</v>
      </c>
      <c r="CG122" s="1115"/>
      <c r="CH122" s="1115"/>
      <c r="CI122" s="1115"/>
      <c r="CJ122" s="1115"/>
      <c r="CK122" s="1106"/>
      <c r="CL122" s="1107"/>
      <c r="CM122" s="1107"/>
      <c r="CN122" s="1107"/>
      <c r="CO122" s="1108"/>
      <c r="CP122" s="1116" t="s">
        <v>475</v>
      </c>
      <c r="CQ122" s="1117"/>
      <c r="CR122" s="1117"/>
      <c r="CS122" s="1117"/>
      <c r="CT122" s="1117"/>
      <c r="CU122" s="1117"/>
      <c r="CV122" s="1117"/>
      <c r="CW122" s="1117"/>
      <c r="CX122" s="1117"/>
      <c r="CY122" s="1117"/>
      <c r="CZ122" s="1117"/>
      <c r="DA122" s="1117"/>
      <c r="DB122" s="1117"/>
      <c r="DC122" s="1117"/>
      <c r="DD122" s="1117"/>
      <c r="DE122" s="1117"/>
      <c r="DF122" s="1118"/>
      <c r="DG122" s="1015" t="s">
        <v>476</v>
      </c>
      <c r="DH122" s="1016"/>
      <c r="DI122" s="1016"/>
      <c r="DJ122" s="1016"/>
      <c r="DK122" s="1016"/>
      <c r="DL122" s="1016" t="s">
        <v>476</v>
      </c>
      <c r="DM122" s="1016"/>
      <c r="DN122" s="1016"/>
      <c r="DO122" s="1016"/>
      <c r="DP122" s="1016"/>
      <c r="DQ122" s="1016" t="s">
        <v>439</v>
      </c>
      <c r="DR122" s="1016"/>
      <c r="DS122" s="1016"/>
      <c r="DT122" s="1016"/>
      <c r="DU122" s="1016"/>
      <c r="DV122" s="1017" t="s">
        <v>439</v>
      </c>
      <c r="DW122" s="1017"/>
      <c r="DX122" s="1017"/>
      <c r="DY122" s="1017"/>
      <c r="DZ122" s="1018"/>
    </row>
    <row r="123" spans="1:130" s="248" customFormat="1" ht="26.25" customHeight="1" x14ac:dyDescent="0.15">
      <c r="A123" s="1155"/>
      <c r="B123" s="1042"/>
      <c r="C123" s="1012" t="s">
        <v>457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476</v>
      </c>
      <c r="AB123" s="1055"/>
      <c r="AC123" s="1055"/>
      <c r="AD123" s="1055"/>
      <c r="AE123" s="1056"/>
      <c r="AF123" s="1057" t="s">
        <v>439</v>
      </c>
      <c r="AG123" s="1055"/>
      <c r="AH123" s="1055"/>
      <c r="AI123" s="1055"/>
      <c r="AJ123" s="1056"/>
      <c r="AK123" s="1057" t="s">
        <v>439</v>
      </c>
      <c r="AL123" s="1055"/>
      <c r="AM123" s="1055"/>
      <c r="AN123" s="1055"/>
      <c r="AO123" s="1056"/>
      <c r="AP123" s="1058" t="s">
        <v>439</v>
      </c>
      <c r="AQ123" s="1059"/>
      <c r="AR123" s="1059"/>
      <c r="AS123" s="1059"/>
      <c r="AT123" s="1060"/>
      <c r="AU123" s="1091"/>
      <c r="AV123" s="1092"/>
      <c r="AW123" s="1092"/>
      <c r="AX123" s="1092"/>
      <c r="AY123" s="1092"/>
      <c r="AZ123" s="279" t="s">
        <v>182</v>
      </c>
      <c r="BA123" s="279"/>
      <c r="BB123" s="279"/>
      <c r="BC123" s="279"/>
      <c r="BD123" s="279"/>
      <c r="BE123" s="279"/>
      <c r="BF123" s="279"/>
      <c r="BG123" s="279"/>
      <c r="BH123" s="279"/>
      <c r="BI123" s="279"/>
      <c r="BJ123" s="279"/>
      <c r="BK123" s="279"/>
      <c r="BL123" s="279"/>
      <c r="BM123" s="279"/>
      <c r="BN123" s="279"/>
      <c r="BO123" s="1071" t="s">
        <v>477</v>
      </c>
      <c r="BP123" s="1102"/>
      <c r="BQ123" s="1161">
        <v>5392012</v>
      </c>
      <c r="BR123" s="1162"/>
      <c r="BS123" s="1162"/>
      <c r="BT123" s="1162"/>
      <c r="BU123" s="1162"/>
      <c r="BV123" s="1162">
        <v>5478447</v>
      </c>
      <c r="BW123" s="1162"/>
      <c r="BX123" s="1162"/>
      <c r="BY123" s="1162"/>
      <c r="BZ123" s="1162"/>
      <c r="CA123" s="1162">
        <v>5462133</v>
      </c>
      <c r="CB123" s="1162"/>
      <c r="CC123" s="1162"/>
      <c r="CD123" s="1162"/>
      <c r="CE123" s="1162"/>
      <c r="CF123" s="1095"/>
      <c r="CG123" s="1096"/>
      <c r="CH123" s="1096"/>
      <c r="CI123" s="1096"/>
      <c r="CJ123" s="1097"/>
      <c r="CK123" s="1106"/>
      <c r="CL123" s="1107"/>
      <c r="CM123" s="1107"/>
      <c r="CN123" s="1107"/>
      <c r="CO123" s="1108"/>
      <c r="CP123" s="1116" t="s">
        <v>478</v>
      </c>
      <c r="CQ123" s="1117"/>
      <c r="CR123" s="1117"/>
      <c r="CS123" s="1117"/>
      <c r="CT123" s="1117"/>
      <c r="CU123" s="1117"/>
      <c r="CV123" s="1117"/>
      <c r="CW123" s="1117"/>
      <c r="CX123" s="1117"/>
      <c r="CY123" s="1117"/>
      <c r="CZ123" s="1117"/>
      <c r="DA123" s="1117"/>
      <c r="DB123" s="1117"/>
      <c r="DC123" s="1117"/>
      <c r="DD123" s="1117"/>
      <c r="DE123" s="1117"/>
      <c r="DF123" s="1118"/>
      <c r="DG123" s="1054" t="s">
        <v>479</v>
      </c>
      <c r="DH123" s="1055"/>
      <c r="DI123" s="1055"/>
      <c r="DJ123" s="1055"/>
      <c r="DK123" s="1056"/>
      <c r="DL123" s="1057" t="s">
        <v>480</v>
      </c>
      <c r="DM123" s="1055"/>
      <c r="DN123" s="1055"/>
      <c r="DO123" s="1055"/>
      <c r="DP123" s="1056"/>
      <c r="DQ123" s="1057" t="s">
        <v>481</v>
      </c>
      <c r="DR123" s="1055"/>
      <c r="DS123" s="1055"/>
      <c r="DT123" s="1055"/>
      <c r="DU123" s="1056"/>
      <c r="DV123" s="1058" t="s">
        <v>482</v>
      </c>
      <c r="DW123" s="1059"/>
      <c r="DX123" s="1059"/>
      <c r="DY123" s="1059"/>
      <c r="DZ123" s="1060"/>
    </row>
    <row r="124" spans="1:130" s="248" customFormat="1" ht="26.25" customHeight="1" thickBot="1" x14ac:dyDescent="0.2">
      <c r="A124" s="1155"/>
      <c r="B124" s="1042"/>
      <c r="C124" s="1012" t="s">
        <v>461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480</v>
      </c>
      <c r="AB124" s="1055"/>
      <c r="AC124" s="1055"/>
      <c r="AD124" s="1055"/>
      <c r="AE124" s="1056"/>
      <c r="AF124" s="1057" t="s">
        <v>462</v>
      </c>
      <c r="AG124" s="1055"/>
      <c r="AH124" s="1055"/>
      <c r="AI124" s="1055"/>
      <c r="AJ124" s="1056"/>
      <c r="AK124" s="1057" t="s">
        <v>481</v>
      </c>
      <c r="AL124" s="1055"/>
      <c r="AM124" s="1055"/>
      <c r="AN124" s="1055"/>
      <c r="AO124" s="1056"/>
      <c r="AP124" s="1058" t="s">
        <v>480</v>
      </c>
      <c r="AQ124" s="1059"/>
      <c r="AR124" s="1059"/>
      <c r="AS124" s="1059"/>
      <c r="AT124" s="1060"/>
      <c r="AU124" s="1157" t="s">
        <v>483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480</v>
      </c>
      <c r="BR124" s="1124"/>
      <c r="BS124" s="1124"/>
      <c r="BT124" s="1124"/>
      <c r="BU124" s="1124"/>
      <c r="BV124" s="1124" t="s">
        <v>481</v>
      </c>
      <c r="BW124" s="1124"/>
      <c r="BX124" s="1124"/>
      <c r="BY124" s="1124"/>
      <c r="BZ124" s="1124"/>
      <c r="CA124" s="1124" t="s">
        <v>482</v>
      </c>
      <c r="CB124" s="1124"/>
      <c r="CC124" s="1124"/>
      <c r="CD124" s="1124"/>
      <c r="CE124" s="1124"/>
      <c r="CF124" s="1125"/>
      <c r="CG124" s="1126"/>
      <c r="CH124" s="1126"/>
      <c r="CI124" s="1126"/>
      <c r="CJ124" s="1127"/>
      <c r="CK124" s="1109"/>
      <c r="CL124" s="1109"/>
      <c r="CM124" s="1109"/>
      <c r="CN124" s="1109"/>
      <c r="CO124" s="1110"/>
      <c r="CP124" s="1116" t="s">
        <v>484</v>
      </c>
      <c r="CQ124" s="1117"/>
      <c r="CR124" s="1117"/>
      <c r="CS124" s="1117"/>
      <c r="CT124" s="1117"/>
      <c r="CU124" s="1117"/>
      <c r="CV124" s="1117"/>
      <c r="CW124" s="1117"/>
      <c r="CX124" s="1117"/>
      <c r="CY124" s="1117"/>
      <c r="CZ124" s="1117"/>
      <c r="DA124" s="1117"/>
      <c r="DB124" s="1117"/>
      <c r="DC124" s="1117"/>
      <c r="DD124" s="1117"/>
      <c r="DE124" s="1117"/>
      <c r="DF124" s="1118"/>
      <c r="DG124" s="1101" t="s">
        <v>482</v>
      </c>
      <c r="DH124" s="1080"/>
      <c r="DI124" s="1080"/>
      <c r="DJ124" s="1080"/>
      <c r="DK124" s="1081"/>
      <c r="DL124" s="1079" t="s">
        <v>482</v>
      </c>
      <c r="DM124" s="1080"/>
      <c r="DN124" s="1080"/>
      <c r="DO124" s="1080"/>
      <c r="DP124" s="1081"/>
      <c r="DQ124" s="1079" t="s">
        <v>482</v>
      </c>
      <c r="DR124" s="1080"/>
      <c r="DS124" s="1080"/>
      <c r="DT124" s="1080"/>
      <c r="DU124" s="1081"/>
      <c r="DV124" s="1082" t="s">
        <v>462</v>
      </c>
      <c r="DW124" s="1083"/>
      <c r="DX124" s="1083"/>
      <c r="DY124" s="1083"/>
      <c r="DZ124" s="1084"/>
    </row>
    <row r="125" spans="1:130" s="248" customFormat="1" ht="26.25" customHeight="1" x14ac:dyDescent="0.15">
      <c r="A125" s="1155"/>
      <c r="B125" s="1042"/>
      <c r="C125" s="1012" t="s">
        <v>464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480</v>
      </c>
      <c r="AB125" s="1055"/>
      <c r="AC125" s="1055"/>
      <c r="AD125" s="1055"/>
      <c r="AE125" s="1056"/>
      <c r="AF125" s="1057" t="s">
        <v>462</v>
      </c>
      <c r="AG125" s="1055"/>
      <c r="AH125" s="1055"/>
      <c r="AI125" s="1055"/>
      <c r="AJ125" s="1056"/>
      <c r="AK125" s="1057" t="s">
        <v>482</v>
      </c>
      <c r="AL125" s="1055"/>
      <c r="AM125" s="1055"/>
      <c r="AN125" s="1055"/>
      <c r="AO125" s="1056"/>
      <c r="AP125" s="1058" t="s">
        <v>482</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485</v>
      </c>
      <c r="CL125" s="1104"/>
      <c r="CM125" s="1104"/>
      <c r="CN125" s="1104"/>
      <c r="CO125" s="1105"/>
      <c r="CP125" s="1036" t="s">
        <v>486</v>
      </c>
      <c r="CQ125" s="985"/>
      <c r="CR125" s="985"/>
      <c r="CS125" s="985"/>
      <c r="CT125" s="985"/>
      <c r="CU125" s="985"/>
      <c r="CV125" s="985"/>
      <c r="CW125" s="985"/>
      <c r="CX125" s="985"/>
      <c r="CY125" s="985"/>
      <c r="CZ125" s="985"/>
      <c r="DA125" s="985"/>
      <c r="DB125" s="985"/>
      <c r="DC125" s="985"/>
      <c r="DD125" s="985"/>
      <c r="DE125" s="985"/>
      <c r="DF125" s="986"/>
      <c r="DG125" s="1022" t="s">
        <v>482</v>
      </c>
      <c r="DH125" s="1023"/>
      <c r="DI125" s="1023"/>
      <c r="DJ125" s="1023"/>
      <c r="DK125" s="1023"/>
      <c r="DL125" s="1023" t="s">
        <v>482</v>
      </c>
      <c r="DM125" s="1023"/>
      <c r="DN125" s="1023"/>
      <c r="DO125" s="1023"/>
      <c r="DP125" s="1023"/>
      <c r="DQ125" s="1023" t="s">
        <v>462</v>
      </c>
      <c r="DR125" s="1023"/>
      <c r="DS125" s="1023"/>
      <c r="DT125" s="1023"/>
      <c r="DU125" s="1023"/>
      <c r="DV125" s="1024" t="s">
        <v>480</v>
      </c>
      <c r="DW125" s="1024"/>
      <c r="DX125" s="1024"/>
      <c r="DY125" s="1024"/>
      <c r="DZ125" s="1025"/>
    </row>
    <row r="126" spans="1:130" s="248" customFormat="1" ht="26.25" customHeight="1" thickBot="1" x14ac:dyDescent="0.2">
      <c r="A126" s="1155"/>
      <c r="B126" s="1042"/>
      <c r="C126" s="1012" t="s">
        <v>466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482</v>
      </c>
      <c r="AB126" s="1055"/>
      <c r="AC126" s="1055"/>
      <c r="AD126" s="1055"/>
      <c r="AE126" s="1056"/>
      <c r="AF126" s="1057" t="s">
        <v>482</v>
      </c>
      <c r="AG126" s="1055"/>
      <c r="AH126" s="1055"/>
      <c r="AI126" s="1055"/>
      <c r="AJ126" s="1056"/>
      <c r="AK126" s="1057" t="s">
        <v>482</v>
      </c>
      <c r="AL126" s="1055"/>
      <c r="AM126" s="1055"/>
      <c r="AN126" s="1055"/>
      <c r="AO126" s="1056"/>
      <c r="AP126" s="1058" t="s">
        <v>480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487</v>
      </c>
      <c r="CQ126" s="1046"/>
      <c r="CR126" s="1046"/>
      <c r="CS126" s="1046"/>
      <c r="CT126" s="1046"/>
      <c r="CU126" s="1046"/>
      <c r="CV126" s="1046"/>
      <c r="CW126" s="1046"/>
      <c r="CX126" s="1046"/>
      <c r="CY126" s="1046"/>
      <c r="CZ126" s="1046"/>
      <c r="DA126" s="1046"/>
      <c r="DB126" s="1046"/>
      <c r="DC126" s="1046"/>
      <c r="DD126" s="1046"/>
      <c r="DE126" s="1046"/>
      <c r="DF126" s="1047"/>
      <c r="DG126" s="1015" t="s">
        <v>482</v>
      </c>
      <c r="DH126" s="1016"/>
      <c r="DI126" s="1016"/>
      <c r="DJ126" s="1016"/>
      <c r="DK126" s="1016"/>
      <c r="DL126" s="1016" t="s">
        <v>480</v>
      </c>
      <c r="DM126" s="1016"/>
      <c r="DN126" s="1016"/>
      <c r="DO126" s="1016"/>
      <c r="DP126" s="1016"/>
      <c r="DQ126" s="1016" t="s">
        <v>482</v>
      </c>
      <c r="DR126" s="1016"/>
      <c r="DS126" s="1016"/>
      <c r="DT126" s="1016"/>
      <c r="DU126" s="1016"/>
      <c r="DV126" s="1017" t="s">
        <v>482</v>
      </c>
      <c r="DW126" s="1017"/>
      <c r="DX126" s="1017"/>
      <c r="DY126" s="1017"/>
      <c r="DZ126" s="1018"/>
    </row>
    <row r="127" spans="1:130" s="248" customFormat="1" ht="26.25" customHeight="1" x14ac:dyDescent="0.15">
      <c r="A127" s="1156"/>
      <c r="B127" s="1044"/>
      <c r="C127" s="1098" t="s">
        <v>488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482</v>
      </c>
      <c r="AB127" s="1055"/>
      <c r="AC127" s="1055"/>
      <c r="AD127" s="1055"/>
      <c r="AE127" s="1056"/>
      <c r="AF127" s="1057" t="s">
        <v>482</v>
      </c>
      <c r="AG127" s="1055"/>
      <c r="AH127" s="1055"/>
      <c r="AI127" s="1055"/>
      <c r="AJ127" s="1056"/>
      <c r="AK127" s="1057" t="s">
        <v>482</v>
      </c>
      <c r="AL127" s="1055"/>
      <c r="AM127" s="1055"/>
      <c r="AN127" s="1055"/>
      <c r="AO127" s="1056"/>
      <c r="AP127" s="1058" t="s">
        <v>482</v>
      </c>
      <c r="AQ127" s="1059"/>
      <c r="AR127" s="1059"/>
      <c r="AS127" s="1059"/>
      <c r="AT127" s="1060"/>
      <c r="AU127" s="284"/>
      <c r="AV127" s="284"/>
      <c r="AW127" s="284"/>
      <c r="AX127" s="1128" t="s">
        <v>489</v>
      </c>
      <c r="AY127" s="1129"/>
      <c r="AZ127" s="1129"/>
      <c r="BA127" s="1129"/>
      <c r="BB127" s="1129"/>
      <c r="BC127" s="1129"/>
      <c r="BD127" s="1129"/>
      <c r="BE127" s="1130"/>
      <c r="BF127" s="1131" t="s">
        <v>490</v>
      </c>
      <c r="BG127" s="1129"/>
      <c r="BH127" s="1129"/>
      <c r="BI127" s="1129"/>
      <c r="BJ127" s="1129"/>
      <c r="BK127" s="1129"/>
      <c r="BL127" s="1130"/>
      <c r="BM127" s="1131" t="s">
        <v>491</v>
      </c>
      <c r="BN127" s="1129"/>
      <c r="BO127" s="1129"/>
      <c r="BP127" s="1129"/>
      <c r="BQ127" s="1129"/>
      <c r="BR127" s="1129"/>
      <c r="BS127" s="1130"/>
      <c r="BT127" s="1131" t="s">
        <v>492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493</v>
      </c>
      <c r="CQ127" s="1046"/>
      <c r="CR127" s="1046"/>
      <c r="CS127" s="1046"/>
      <c r="CT127" s="1046"/>
      <c r="CU127" s="1046"/>
      <c r="CV127" s="1046"/>
      <c r="CW127" s="1046"/>
      <c r="CX127" s="1046"/>
      <c r="CY127" s="1046"/>
      <c r="CZ127" s="1046"/>
      <c r="DA127" s="1046"/>
      <c r="DB127" s="1046"/>
      <c r="DC127" s="1046"/>
      <c r="DD127" s="1046"/>
      <c r="DE127" s="1046"/>
      <c r="DF127" s="1047"/>
      <c r="DG127" s="1015" t="s">
        <v>480</v>
      </c>
      <c r="DH127" s="1016"/>
      <c r="DI127" s="1016"/>
      <c r="DJ127" s="1016"/>
      <c r="DK127" s="1016"/>
      <c r="DL127" s="1016" t="s">
        <v>479</v>
      </c>
      <c r="DM127" s="1016"/>
      <c r="DN127" s="1016"/>
      <c r="DO127" s="1016"/>
      <c r="DP127" s="1016"/>
      <c r="DQ127" s="1016" t="s">
        <v>482</v>
      </c>
      <c r="DR127" s="1016"/>
      <c r="DS127" s="1016"/>
      <c r="DT127" s="1016"/>
      <c r="DU127" s="1016"/>
      <c r="DV127" s="1017" t="s">
        <v>482</v>
      </c>
      <c r="DW127" s="1017"/>
      <c r="DX127" s="1017"/>
      <c r="DY127" s="1017"/>
      <c r="DZ127" s="1018"/>
    </row>
    <row r="128" spans="1:130" s="248" customFormat="1" ht="26.25" customHeight="1" thickBot="1" x14ac:dyDescent="0.2">
      <c r="A128" s="1139" t="s">
        <v>494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495</v>
      </c>
      <c r="X128" s="1141"/>
      <c r="Y128" s="1141"/>
      <c r="Z128" s="1142"/>
      <c r="AA128" s="1143" t="s">
        <v>479</v>
      </c>
      <c r="AB128" s="1144"/>
      <c r="AC128" s="1144"/>
      <c r="AD128" s="1144"/>
      <c r="AE128" s="1145"/>
      <c r="AF128" s="1146" t="s">
        <v>462</v>
      </c>
      <c r="AG128" s="1144"/>
      <c r="AH128" s="1144"/>
      <c r="AI128" s="1144"/>
      <c r="AJ128" s="1145"/>
      <c r="AK128" s="1146" t="s">
        <v>482</v>
      </c>
      <c r="AL128" s="1144"/>
      <c r="AM128" s="1144"/>
      <c r="AN128" s="1144"/>
      <c r="AO128" s="1145"/>
      <c r="AP128" s="1147"/>
      <c r="AQ128" s="1148"/>
      <c r="AR128" s="1148"/>
      <c r="AS128" s="1148"/>
      <c r="AT128" s="1149"/>
      <c r="AU128" s="284"/>
      <c r="AV128" s="284"/>
      <c r="AW128" s="284"/>
      <c r="AX128" s="984" t="s">
        <v>496</v>
      </c>
      <c r="AY128" s="985"/>
      <c r="AZ128" s="985"/>
      <c r="BA128" s="985"/>
      <c r="BB128" s="985"/>
      <c r="BC128" s="985"/>
      <c r="BD128" s="985"/>
      <c r="BE128" s="986"/>
      <c r="BF128" s="1150" t="s">
        <v>462</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497</v>
      </c>
      <c r="CQ128" s="1133"/>
      <c r="CR128" s="1133"/>
      <c r="CS128" s="1133"/>
      <c r="CT128" s="1133"/>
      <c r="CU128" s="1133"/>
      <c r="CV128" s="1133"/>
      <c r="CW128" s="1133"/>
      <c r="CX128" s="1133"/>
      <c r="CY128" s="1133"/>
      <c r="CZ128" s="1133"/>
      <c r="DA128" s="1133"/>
      <c r="DB128" s="1133"/>
      <c r="DC128" s="1133"/>
      <c r="DD128" s="1133"/>
      <c r="DE128" s="1133"/>
      <c r="DF128" s="1134"/>
      <c r="DG128" s="1135" t="s">
        <v>479</v>
      </c>
      <c r="DH128" s="1136"/>
      <c r="DI128" s="1136"/>
      <c r="DJ128" s="1136"/>
      <c r="DK128" s="1136"/>
      <c r="DL128" s="1136" t="s">
        <v>482</v>
      </c>
      <c r="DM128" s="1136"/>
      <c r="DN128" s="1136"/>
      <c r="DO128" s="1136"/>
      <c r="DP128" s="1136"/>
      <c r="DQ128" s="1136" t="s">
        <v>482</v>
      </c>
      <c r="DR128" s="1136"/>
      <c r="DS128" s="1136"/>
      <c r="DT128" s="1136"/>
      <c r="DU128" s="1136"/>
      <c r="DV128" s="1137" t="s">
        <v>482</v>
      </c>
      <c r="DW128" s="1137"/>
      <c r="DX128" s="1137"/>
      <c r="DY128" s="1137"/>
      <c r="DZ128" s="1138"/>
    </row>
    <row r="129" spans="1:131" s="248" customFormat="1" ht="26.25" customHeight="1" x14ac:dyDescent="0.15">
      <c r="A129" s="1026" t="s">
        <v>105</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498</v>
      </c>
      <c r="X129" s="1170"/>
      <c r="Y129" s="1170"/>
      <c r="Z129" s="1171"/>
      <c r="AA129" s="1054">
        <v>1855407</v>
      </c>
      <c r="AB129" s="1055"/>
      <c r="AC129" s="1055"/>
      <c r="AD129" s="1055"/>
      <c r="AE129" s="1056"/>
      <c r="AF129" s="1057">
        <v>1855460</v>
      </c>
      <c r="AG129" s="1055"/>
      <c r="AH129" s="1055"/>
      <c r="AI129" s="1055"/>
      <c r="AJ129" s="1056"/>
      <c r="AK129" s="1057">
        <v>1998853</v>
      </c>
      <c r="AL129" s="1055"/>
      <c r="AM129" s="1055"/>
      <c r="AN129" s="1055"/>
      <c r="AO129" s="1056"/>
      <c r="AP129" s="1172"/>
      <c r="AQ129" s="1173"/>
      <c r="AR129" s="1173"/>
      <c r="AS129" s="1173"/>
      <c r="AT129" s="1174"/>
      <c r="AU129" s="286"/>
      <c r="AV129" s="286"/>
      <c r="AW129" s="286"/>
      <c r="AX129" s="1163" t="s">
        <v>499</v>
      </c>
      <c r="AY129" s="1046"/>
      <c r="AZ129" s="1046"/>
      <c r="BA129" s="1046"/>
      <c r="BB129" s="1046"/>
      <c r="BC129" s="1046"/>
      <c r="BD129" s="1046"/>
      <c r="BE129" s="1047"/>
      <c r="BF129" s="1164" t="s">
        <v>500</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502</v>
      </c>
      <c r="X130" s="1170"/>
      <c r="Y130" s="1170"/>
      <c r="Z130" s="1171"/>
      <c r="AA130" s="1054">
        <v>263875</v>
      </c>
      <c r="AB130" s="1055"/>
      <c r="AC130" s="1055"/>
      <c r="AD130" s="1055"/>
      <c r="AE130" s="1056"/>
      <c r="AF130" s="1057">
        <v>257926</v>
      </c>
      <c r="AG130" s="1055"/>
      <c r="AH130" s="1055"/>
      <c r="AI130" s="1055"/>
      <c r="AJ130" s="1056"/>
      <c r="AK130" s="1057">
        <v>255668</v>
      </c>
      <c r="AL130" s="1055"/>
      <c r="AM130" s="1055"/>
      <c r="AN130" s="1055"/>
      <c r="AO130" s="1056"/>
      <c r="AP130" s="1172"/>
      <c r="AQ130" s="1173"/>
      <c r="AR130" s="1173"/>
      <c r="AS130" s="1173"/>
      <c r="AT130" s="1174"/>
      <c r="AU130" s="286"/>
      <c r="AV130" s="286"/>
      <c r="AW130" s="286"/>
      <c r="AX130" s="1163" t="s">
        <v>503</v>
      </c>
      <c r="AY130" s="1046"/>
      <c r="AZ130" s="1046"/>
      <c r="BA130" s="1046"/>
      <c r="BB130" s="1046"/>
      <c r="BC130" s="1046"/>
      <c r="BD130" s="1046"/>
      <c r="BE130" s="1047"/>
      <c r="BF130" s="1200">
        <v>9.1999999999999993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504</v>
      </c>
      <c r="X131" s="1208"/>
      <c r="Y131" s="1208"/>
      <c r="Z131" s="1209"/>
      <c r="AA131" s="1101">
        <v>1591532</v>
      </c>
      <c r="AB131" s="1080"/>
      <c r="AC131" s="1080"/>
      <c r="AD131" s="1080"/>
      <c r="AE131" s="1081"/>
      <c r="AF131" s="1079">
        <v>1597534</v>
      </c>
      <c r="AG131" s="1080"/>
      <c r="AH131" s="1080"/>
      <c r="AI131" s="1080"/>
      <c r="AJ131" s="1081"/>
      <c r="AK131" s="1079">
        <v>1743185</v>
      </c>
      <c r="AL131" s="1080"/>
      <c r="AM131" s="1080"/>
      <c r="AN131" s="1080"/>
      <c r="AO131" s="1081"/>
      <c r="AP131" s="1210"/>
      <c r="AQ131" s="1211"/>
      <c r="AR131" s="1211"/>
      <c r="AS131" s="1211"/>
      <c r="AT131" s="1212"/>
      <c r="AU131" s="286"/>
      <c r="AV131" s="286"/>
      <c r="AW131" s="286"/>
      <c r="AX131" s="1182" t="s">
        <v>505</v>
      </c>
      <c r="AY131" s="1133"/>
      <c r="AZ131" s="1133"/>
      <c r="BA131" s="1133"/>
      <c r="BB131" s="1133"/>
      <c r="BC131" s="1133"/>
      <c r="BD131" s="1133"/>
      <c r="BE131" s="1134"/>
      <c r="BF131" s="1183" t="s">
        <v>462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507</v>
      </c>
      <c r="W132" s="1193"/>
      <c r="X132" s="1193"/>
      <c r="Y132" s="1193"/>
      <c r="Z132" s="1194"/>
      <c r="AA132" s="1195">
        <v>9.5218317950000007</v>
      </c>
      <c r="AB132" s="1196"/>
      <c r="AC132" s="1196"/>
      <c r="AD132" s="1196"/>
      <c r="AE132" s="1197"/>
      <c r="AF132" s="1198">
        <v>9.5405794180000001</v>
      </c>
      <c r="AG132" s="1196"/>
      <c r="AH132" s="1196"/>
      <c r="AI132" s="1196"/>
      <c r="AJ132" s="1197"/>
      <c r="AK132" s="1198">
        <v>8.6528394859999995</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508</v>
      </c>
      <c r="W133" s="1176"/>
      <c r="X133" s="1176"/>
      <c r="Y133" s="1176"/>
      <c r="Z133" s="1177"/>
      <c r="AA133" s="1178">
        <v>9.1</v>
      </c>
      <c r="AB133" s="1179"/>
      <c r="AC133" s="1179"/>
      <c r="AD133" s="1179"/>
      <c r="AE133" s="1180"/>
      <c r="AF133" s="1178">
        <v>9.1999999999999993</v>
      </c>
      <c r="AG133" s="1179"/>
      <c r="AH133" s="1179"/>
      <c r="AI133" s="1179"/>
      <c r="AJ133" s="1180"/>
      <c r="AK133" s="1178">
        <v>9.1999999999999993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37WBxtpWdQ29/eCBRrW2sBSHJRTMQQEVdT7nW8hkoSB1p1fpS44jmnNySHEgmf2H3j5n6bZq9Q2EKAKAWfWVg==" saltValue="z9DkFX7vabAdh9AzulSF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U52" zoomScale="60" zoomScaleNormal="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i/JNiRAoYocRGNDkxahXhKapDGoB8VUhCB9GSVyIWinwqdSLSTWBSxIOJFFwUoP8LwMWgkBnXlVlH3xdZQSjg==" saltValue="mgcSI9PGJixfdP42onNo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H23" zoomScale="50" zoomScaleNormal="5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XScvwwfjXLcDre7kyO3kc6Y5VxMnwBI9Cj4ZOw4nUshrwZBxIDVjjwsA0vHzBrMhncudCAbE4stDfoJS/D8xQ==" saltValue="ij1CeHZCkRMccpWopLIQ7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1"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517</v>
      </c>
      <c r="AL9" s="1216"/>
      <c r="AM9" s="1216"/>
      <c r="AN9" s="1217"/>
      <c r="AO9" s="314">
        <v>630698</v>
      </c>
      <c r="AP9" s="314">
        <v>126392</v>
      </c>
      <c r="AQ9" s="315">
        <v>199723</v>
      </c>
      <c r="AR9" s="316">
        <v>-36.700000000000003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518</v>
      </c>
      <c r="AL10" s="1216"/>
      <c r="AM10" s="1216"/>
      <c r="AN10" s="1217"/>
      <c r="AO10" s="317">
        <v>78613</v>
      </c>
      <c r="AP10" s="317">
        <v>15754</v>
      </c>
      <c r="AQ10" s="318">
        <v>26472</v>
      </c>
      <c r="AR10" s="319">
        <v>-40.5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519</v>
      </c>
      <c r="AL11" s="1216"/>
      <c r="AM11" s="1216"/>
      <c r="AN11" s="1217"/>
      <c r="AO11" s="317" t="s">
        <v>520</v>
      </c>
      <c r="AP11" s="317" t="s">
        <v>520</v>
      </c>
      <c r="AQ11" s="318">
        <v>1310</v>
      </c>
      <c r="AR11" s="319" t="s">
        <v>520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521</v>
      </c>
      <c r="AL12" s="1216"/>
      <c r="AM12" s="1216"/>
      <c r="AN12" s="1217"/>
      <c r="AO12" s="317" t="s">
        <v>520</v>
      </c>
      <c r="AP12" s="317" t="s">
        <v>520</v>
      </c>
      <c r="AQ12" s="318" t="s">
        <v>520</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522</v>
      </c>
      <c r="AL13" s="1216"/>
      <c r="AM13" s="1216"/>
      <c r="AN13" s="1217"/>
      <c r="AO13" s="317">
        <v>28045</v>
      </c>
      <c r="AP13" s="317">
        <v>5620</v>
      </c>
      <c r="AQ13" s="318">
        <v>7770</v>
      </c>
      <c r="AR13" s="319">
        <v>-27.7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523</v>
      </c>
      <c r="AL14" s="1216"/>
      <c r="AM14" s="1216"/>
      <c r="AN14" s="1217"/>
      <c r="AO14" s="317" t="s">
        <v>520</v>
      </c>
      <c r="AP14" s="317" t="s">
        <v>520</v>
      </c>
      <c r="AQ14" s="318">
        <v>5092</v>
      </c>
      <c r="AR14" s="319" t="s">
        <v>520</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524</v>
      </c>
      <c r="AL15" s="1222"/>
      <c r="AM15" s="1222"/>
      <c r="AN15" s="1223"/>
      <c r="AO15" s="317">
        <v>-51924</v>
      </c>
      <c r="AP15" s="317">
        <v>-10406</v>
      </c>
      <c r="AQ15" s="318">
        <v>-15881</v>
      </c>
      <c r="AR15" s="319">
        <v>-34.5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182</v>
      </c>
      <c r="AL16" s="1222"/>
      <c r="AM16" s="1222"/>
      <c r="AN16" s="1223"/>
      <c r="AO16" s="317">
        <v>685432</v>
      </c>
      <c r="AP16" s="317">
        <v>137361</v>
      </c>
      <c r="AQ16" s="318">
        <v>224486</v>
      </c>
      <c r="AR16" s="319">
        <v>-38.799999999999997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529</v>
      </c>
      <c r="AL21" s="1225"/>
      <c r="AM21" s="1225"/>
      <c r="AN21" s="1226"/>
      <c r="AO21" s="330">
        <v>12.42</v>
      </c>
      <c r="AP21" s="331">
        <v>20.23</v>
      </c>
      <c r="AQ21" s="332">
        <v>-7.81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530</v>
      </c>
      <c r="AL22" s="1225"/>
      <c r="AM22" s="1225"/>
      <c r="AN22" s="1226"/>
      <c r="AO22" s="335">
        <v>97.7</v>
      </c>
      <c r="AP22" s="336">
        <v>95.4</v>
      </c>
      <c r="AQ22" s="337">
        <v>2.2999999999999998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534</v>
      </c>
      <c r="AL32" s="1219"/>
      <c r="AM32" s="1219"/>
      <c r="AN32" s="1220"/>
      <c r="AO32" s="345">
        <v>229146</v>
      </c>
      <c r="AP32" s="345">
        <v>45921</v>
      </c>
      <c r="AQ32" s="346">
        <v>117380</v>
      </c>
      <c r="AR32" s="347">
        <v>-60.9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535</v>
      </c>
      <c r="AL33" s="1219"/>
      <c r="AM33" s="1219"/>
      <c r="AN33" s="1220"/>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536</v>
      </c>
      <c r="AL34" s="1219"/>
      <c r="AM34" s="1219"/>
      <c r="AN34" s="1220"/>
      <c r="AO34" s="345" t="s">
        <v>520</v>
      </c>
      <c r="AP34" s="345" t="s">
        <v>520</v>
      </c>
      <c r="AQ34" s="346" t="s">
        <v>520</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537</v>
      </c>
      <c r="AL35" s="1219"/>
      <c r="AM35" s="1219"/>
      <c r="AN35" s="1220"/>
      <c r="AO35" s="345">
        <v>173295</v>
      </c>
      <c r="AP35" s="345">
        <v>34728</v>
      </c>
      <c r="AQ35" s="346">
        <v>31875</v>
      </c>
      <c r="AR35" s="347">
        <v>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538</v>
      </c>
      <c r="AL36" s="1219"/>
      <c r="AM36" s="1219"/>
      <c r="AN36" s="1220"/>
      <c r="AO36" s="345">
        <v>4062</v>
      </c>
      <c r="AP36" s="345">
        <v>814</v>
      </c>
      <c r="AQ36" s="346">
        <v>2465</v>
      </c>
      <c r="AR36" s="347">
        <v>-67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539</v>
      </c>
      <c r="AL37" s="1219"/>
      <c r="AM37" s="1219"/>
      <c r="AN37" s="1220"/>
      <c r="AO37" s="345" t="s">
        <v>520</v>
      </c>
      <c r="AP37" s="345" t="s">
        <v>520</v>
      </c>
      <c r="AQ37" s="346">
        <v>285</v>
      </c>
      <c r="AR37" s="347" t="s">
        <v>520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540</v>
      </c>
      <c r="AL38" s="1228"/>
      <c r="AM38" s="1228"/>
      <c r="AN38" s="1229"/>
      <c r="AO38" s="348" t="s">
        <v>520</v>
      </c>
      <c r="AP38" s="348" t="s">
        <v>520</v>
      </c>
      <c r="AQ38" s="349">
        <v>17</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541</v>
      </c>
      <c r="AL39" s="1228"/>
      <c r="AM39" s="1228"/>
      <c r="AN39" s="1229"/>
      <c r="AO39" s="345" t="s">
        <v>520</v>
      </c>
      <c r="AP39" s="345" t="s">
        <v>520</v>
      </c>
      <c r="AQ39" s="346">
        <v>-3552</v>
      </c>
      <c r="AR39" s="347" t="s">
        <v>520</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542</v>
      </c>
      <c r="AL40" s="1219"/>
      <c r="AM40" s="1219"/>
      <c r="AN40" s="1220"/>
      <c r="AO40" s="345">
        <v>-255668</v>
      </c>
      <c r="AP40" s="345">
        <v>-51236</v>
      </c>
      <c r="AQ40" s="346">
        <v>-113436</v>
      </c>
      <c r="AR40" s="347">
        <v>-54.8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295</v>
      </c>
      <c r="AL41" s="1231"/>
      <c r="AM41" s="1231"/>
      <c r="AN41" s="1232"/>
      <c r="AO41" s="345">
        <v>150835</v>
      </c>
      <c r="AP41" s="345">
        <v>30227</v>
      </c>
      <c r="AQ41" s="346">
        <v>35033</v>
      </c>
      <c r="AR41" s="347">
        <v>-13.7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512</v>
      </c>
      <c r="AN49" s="1235" t="s">
        <v>546</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526743</v>
      </c>
      <c r="AN51" s="367">
        <v>101180</v>
      </c>
      <c r="AO51" s="368">
        <v>116.1</v>
      </c>
      <c r="AP51" s="369">
        <v>138651</v>
      </c>
      <c r="AQ51" s="370">
        <v>-14.5</v>
      </c>
      <c r="AR51" s="371">
        <v>130.6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165766</v>
      </c>
      <c r="AN52" s="375">
        <v>31841</v>
      </c>
      <c r="AO52" s="376">
        <v>-20.5</v>
      </c>
      <c r="AP52" s="377">
        <v>71211</v>
      </c>
      <c r="AQ52" s="378">
        <v>-11</v>
      </c>
      <c r="AR52" s="379">
        <v>-9.5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561485</v>
      </c>
      <c r="AN53" s="367">
        <v>108479</v>
      </c>
      <c r="AO53" s="368">
        <v>7.2</v>
      </c>
      <c r="AP53" s="369">
        <v>122882</v>
      </c>
      <c r="AQ53" s="370">
        <v>-11.4</v>
      </c>
      <c r="AR53" s="371">
        <v>18.600000000000001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274186</v>
      </c>
      <c r="AN54" s="375">
        <v>52973</v>
      </c>
      <c r="AO54" s="376">
        <v>66.400000000000006</v>
      </c>
      <c r="AP54" s="377">
        <v>65785</v>
      </c>
      <c r="AQ54" s="378">
        <v>-7.6</v>
      </c>
      <c r="AR54" s="379">
        <v>74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316103</v>
      </c>
      <c r="AN55" s="367">
        <v>62005</v>
      </c>
      <c r="AO55" s="368">
        <v>-42.8</v>
      </c>
      <c r="AP55" s="369">
        <v>114790</v>
      </c>
      <c r="AQ55" s="370">
        <v>-6.6</v>
      </c>
      <c r="AR55" s="371">
        <v>-36.200000000000003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149585</v>
      </c>
      <c r="AN56" s="375">
        <v>29342</v>
      </c>
      <c r="AO56" s="376">
        <v>-44.6</v>
      </c>
      <c r="AP56" s="377">
        <v>55601</v>
      </c>
      <c r="AQ56" s="378">
        <v>-15.5</v>
      </c>
      <c r="AR56" s="379">
        <v>-29.1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173748</v>
      </c>
      <c r="AN57" s="367">
        <v>34223</v>
      </c>
      <c r="AO57" s="368">
        <v>-44.8</v>
      </c>
      <c r="AP57" s="369">
        <v>126262</v>
      </c>
      <c r="AQ57" s="370">
        <v>10</v>
      </c>
      <c r="AR57" s="371">
        <v>-54.8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136840</v>
      </c>
      <c r="AN58" s="375">
        <v>26953</v>
      </c>
      <c r="AO58" s="376">
        <v>-8.1</v>
      </c>
      <c r="AP58" s="377">
        <v>56769</v>
      </c>
      <c r="AQ58" s="378">
        <v>2.1</v>
      </c>
      <c r="AR58" s="379">
        <v>-10.199999999999999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914956</v>
      </c>
      <c r="AN59" s="367">
        <v>183358</v>
      </c>
      <c r="AO59" s="368">
        <v>435.8</v>
      </c>
      <c r="AP59" s="369">
        <v>263613</v>
      </c>
      <c r="AQ59" s="370">
        <v>108.8</v>
      </c>
      <c r="AR59" s="371">
        <v>327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759658</v>
      </c>
      <c r="AN60" s="375">
        <v>152236</v>
      </c>
      <c r="AO60" s="376">
        <v>464.8</v>
      </c>
      <c r="AP60" s="377">
        <v>128823</v>
      </c>
      <c r="AQ60" s="378">
        <v>126.9</v>
      </c>
      <c r="AR60" s="379">
        <v>337.9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498607</v>
      </c>
      <c r="AN61" s="382">
        <v>97849</v>
      </c>
      <c r="AO61" s="383">
        <v>94.3</v>
      </c>
      <c r="AP61" s="384">
        <v>153240</v>
      </c>
      <c r="AQ61" s="385">
        <v>17.3</v>
      </c>
      <c r="AR61" s="371">
        <v>77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297207</v>
      </c>
      <c r="AN62" s="375">
        <v>58669</v>
      </c>
      <c r="AO62" s="376">
        <v>91.6</v>
      </c>
      <c r="AP62" s="377">
        <v>75638</v>
      </c>
      <c r="AQ62" s="378">
        <v>19</v>
      </c>
      <c r="AR62" s="379">
        <v>72.599999999999994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1tlM18dJpYi2c2c22wUSHQrok3FXF0cquOch8xCVBNVsamLuiagUC1ZHTG41UudpO+UnqCC0nyZhZS9nc1wOg==" saltValue="yAQD54GEilzQNk4m18bKE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46" zoomScale="60" zoomScaleNormal="6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6MmLG1rOB+pZZZvaTcGvJf7ySLkGTN5qI624mhD5VD9qFj+Xyb+dt4naAxwZfTWVJrBfW9I+M0a+RuU/Bqs4jg==" saltValue="f2IIGEvCZyf7SV32oBqV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KZC9fNuqKIr/sotUjytWmfx+jWB0mWBKhwhbv5iiDNfkUHukGKOJFvA1CGlz9nZju7mtjHTSU313OibYCZwykA==" saltValue="yy/EUOlh8J7/r5Mr3iRS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13"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8" t="s">
        <v>3</v>
      </c>
      <c r="D47" s="1238"/>
      <c r="E47" s="1239"/>
      <c r="F47" s="11">
        <v>114.19</v>
      </c>
      <c r="G47" s="12">
        <v>116.99</v>
      </c>
      <c r="H47" s="12">
        <v>63.87</v>
      </c>
      <c r="I47" s="12">
        <v>60.84</v>
      </c>
      <c r="J47" s="13">
        <v>54.73</v>
      </c>
    </row>
    <row r="48" spans="2:10" ht="57.75" customHeight="1" x14ac:dyDescent="0.15">
      <c r="B48" s="14"/>
      <c r="C48" s="1240" t="s">
        <v>4</v>
      </c>
      <c r="D48" s="1240"/>
      <c r="E48" s="1241"/>
      <c r="F48" s="15">
        <v>11.66</v>
      </c>
      <c r="G48" s="16">
        <v>17.850000000000001</v>
      </c>
      <c r="H48" s="16">
        <v>12.35</v>
      </c>
      <c r="I48" s="16">
        <v>6.44</v>
      </c>
      <c r="J48" s="17">
        <v>12.95</v>
      </c>
    </row>
    <row r="49" spans="2:10" ht="57.75" customHeight="1" thickBot="1" x14ac:dyDescent="0.2">
      <c r="B49" s="18"/>
      <c r="C49" s="1242" t="s">
        <v>5</v>
      </c>
      <c r="D49" s="1242"/>
      <c r="E49" s="1243"/>
      <c r="F49" s="19" t="s">
        <v>567</v>
      </c>
      <c r="G49" s="20">
        <v>3.4</v>
      </c>
      <c r="H49" s="20" t="s">
        <v>568</v>
      </c>
      <c r="I49" s="20" t="s">
        <v>569</v>
      </c>
      <c r="J49" s="21">
        <v>2.38</v>
      </c>
    </row>
    <row r="50" spans="2:10" ht="13.5" customHeight="1" x14ac:dyDescent="0.15"/>
  </sheetData>
  <sheetProtection algorithmName="SHA-512" hashValue="LeGzbvwV1lOBuweN+AChJAjyKeCHGJ4xwR/1aOb/HgH4dy8VGStCPB67aG0prmG0/VduxuCqq+ar/EavnlmXcw==" saltValue="pZwuX5SUPIUQJ+0+GG1h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2022-09-16T01:03:20Z</cp:lastPrinted>
  <dcterms:created xsi:type="dcterms:W3CDTF">2022-02-02T03:52:36Z</dcterms:created>
  <dcterms:modified xsi:type="dcterms:W3CDTF">2022-09-25T23:23:58Z</dcterms:modified>
  <cp:category/>
</cp:coreProperties>
</file>