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U1060\Desktop\040906_【追加作業依頼】令和２年度財政状況資料集の作成について（２回目・公会計分）\03_コメント入力・提出\"/>
    </mc:Choice>
  </mc:AlternateContent>
  <xr:revisionPtr revIDLastSave="0" documentId="13_ncr:1_{6B44B59A-3A5D-4B02-AF01-FF6514C7115F}" xr6:coauthVersionLast="40" xr6:coauthVersionMax="40" xr10:uidLastSave="{00000000-0000-0000-0000-000000000000}"/>
  <bookViews>
    <workbookView xWindow="0" yWindow="0" windowWidth="24000" windowHeight="951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s="1"/>
  <c r="BE35" i="10" s="1"/>
  <c r="BE36" i="10" s="1"/>
  <c r="BW34" i="10" l="1"/>
  <c r="BW35" i="10" l="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<sst xmlns="http://schemas.openxmlformats.org/spreadsheetml/2006/main" count="1104" uniqueCount="624">
  <si>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</si>
  <si>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</si>
  <si>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</si>
  <si>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</si>
  <si>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</si>
  <si>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</si>
  <si>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</si>
  <si>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</si>
  <si>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</si>
  <si>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</si>
  <si>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</si>
  <si>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</si>
  <si>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</si>
  <si>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</si>
  <si>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</si>
  <si>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</si>
  <si>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</si>
  <si>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</si>
  <si>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</si>
  <si>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</si>
  <si>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</si>
  <si>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</si>
  <si>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</si>
  <si>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</si>
  <si>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</si>
  <si>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</si>
  <si>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</si>
  <si>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</si>
  <si>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</si>
  <si>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</si>
  <si>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</si>
  <si>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</si>
  <si>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</si>
  <si>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</si>
  <si>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</si>
  <si>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</si>
  <si>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</si>
  <si>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</si>
  <si>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</si>
  <si>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</si>
  <si>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</si>
  <si>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</si>
  <si>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</si>
  <si>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</si>
  <si>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</si>
  <si>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</si>
  <si>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</si>
  <si>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</si>
  <si>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</si>
  <si>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</si>
  <si>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</si>
  <si>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</si>
  <si>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</si>
  <si>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</si>
  <si>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</si>
  <si>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</si>
  <si>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</si>
  <si>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</si>
  <si>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</si>
  <si>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</si>
  <si>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</si>
  <si>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</si>
  <si>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</si>
  <si>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</si>
  <si>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</si>
  <si>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</si>
  <si>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</si>
  <si>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</si>
  <si>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</si>
  <si>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</si>
  <si>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</si>
  <si>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</si>
  <si>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</si>
  <si>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</si>
  <si>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</si>
  <si>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</si>
  <si>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</si>
  <si>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</si>
  <si>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</si>
  <si>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</si>
  <si>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</si>
  <si>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</si>
  <si>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</si>
  <si>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</si>
  <si>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</si>
  <si>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</si>
  <si>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</si>
  <si>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</si>
  <si>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</si>
  <si>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</si>
  <si>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</si>
  <si>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</si>
  <si>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</si>
  <si>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</si>
  <si>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</si>
  <si>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</si>
  <si>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</si>
  <si>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</si>
  <si>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棚倉町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</si>
  <si>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</si>
  <si>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</si>
  <si>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</si>
  <si>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</si>
  <si>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</si>
  <si>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</si>
  <si>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</si>
  <si>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</si>
  <si>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</si>
  <si>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</si>
  <si>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</si>
  <si>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</si>
  <si>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</si>
  <si>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</si>
  <si>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</si>
  <si>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</si>
  <si>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</si>
  <si>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</si>
  <si>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</si>
  <si>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</si>
  <si>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</si>
  <si>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</si>
  <si>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</si>
  <si>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</si>
  <si>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</si>
  <si>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</si>
  <si>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</si>
  <si>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</si>
  <si>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</si>
  <si>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</si>
  <si>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</si>
  <si>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</si>
  <si>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</si>
  <si>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</si>
  <si>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</si>
  <si>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</si>
  <si>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</si>
  <si>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</si>
  <si>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</si>
  <si>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</si>
  <si>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</si>
  <si>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</si>
  <si>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</si>
  <si>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</si>
  <si>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</si>
  <si>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</si>
  <si>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</si>
  <si>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</si>
  <si>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</si>
  <si>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</si>
  <si>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</si>
  <si>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</si>
  <si>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</si>
  <si>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</si>
  <si>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</si>
  <si>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</si>
  <si>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</si>
  <si>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</si>
  <si>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</si>
  <si>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</si>
  <si>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</si>
  <si>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</si>
  <si>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</si>
  <si>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</si>
  <si>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</si>
  <si>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</si>
  <si>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</si>
  <si>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</si>
  <si>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</si>
  <si>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</si>
  <si>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</si>
  <si>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</si>
  <si>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</si>
  <si>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</si>
  <si>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</si>
  <si>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</si>
  <si>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</si>
  <si>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</si>
  <si>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</si>
  <si>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</si>
  <si>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</si>
  <si>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</si>
  <si>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</si>
  <si>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</si>
  <si>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</si>
  <si>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</si>
  <si>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</si>
  <si>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</si>
  <si>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</si>
  <si>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</si>
  <si>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</si>
  <si>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</si>
  <si>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</si>
  <si>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</si>
  <si>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</si>
  <si>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</si>
  <si>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</si>
  <si>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</si>
  <si>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</si>
  <si>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</si>
  <si>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</si>
  <si>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</si>
  <si>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</si>
  <si>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</si>
  <si>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</si>
  <si>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</si>
  <si>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</si>
  <si>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</si>
  <si>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</si>
  <si>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</si>
  <si>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</si>
  <si>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</si>
  <si>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</si>
  <si>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</si>
  <si>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</si>
  <si>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</si>
  <si>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</si>
  <si>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福島県棚倉町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</si>
  <si>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</si>
  <si>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</si>
  <si>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</si>
  <si>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</si>
  <si>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</si>
  <si>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</si>
  <si>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</si>
  <si>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</si>
  <si>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</si>
  <si>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</si>
  <si>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</si>
  <si>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</si>
  <si>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</si>
  <si>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</si>
  <si>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</si>
  <si>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</si>
  <si>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</si>
  <si>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</si>
  <si>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</si>
  <si>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</si>
  <si>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</si>
  <si>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</si>
  <si>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</si>
  <si>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</si>
  <si>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</si>
  <si>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</si>
  <si>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</si>
  <si>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</si>
  <si>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</si>
  <si>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</si>
  <si>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</si>
  <si>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</si>
  <si>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</si>
  <si>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</si>
  <si>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</si>
  <si>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</si>
  <si>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</si>
  <si>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</si>
  <si>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</si>
  <si>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</si>
  <si>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</si>
  <si>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</si>
  <si>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</si>
  <si>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</si>
  <si>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</si>
  <si>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</si>
  <si>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</si>
  <si>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</si>
  <si>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</si>
  <si>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</si>
  <si>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</si>
  <si>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</si>
  <si>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</si>
  <si>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</si>
  <si>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</si>
  <si>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</si>
  <si>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</si>
  <si>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</si>
  <si>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</si>
  <si>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</si>
  <si>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</si>
  <si>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</si>
  <si>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</si>
  <si>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</si>
  <si>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</si>
  <si>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</si>
  <si>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</si>
  <si>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</si>
  <si>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</si>
  <si>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</si>
  <si>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</si>
  <si>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</si>
  <si>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</si>
  <si>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</si>
  <si>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</si>
  <si>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</si>
  <si>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</si>
  <si>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</si>
  <si>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</si>
  <si>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</si>
  <si>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</si>
  <si>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</si>
  <si>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</si>
  <si>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</si>
  <si>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</si>
  <si>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</si>
  <si>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</si>
  <si>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</si>
  <si>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</si>
  <si>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</si>
  <si>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</si>
  <si>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</si>
  <si>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</si>
  <si>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</si>
  <si>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</si>
  <si>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</si>
  <si>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</si>
  <si>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</si>
  <si>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</si>
  <si>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</si>
  <si>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</si>
  <si>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</si>
  <si>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</si>
  <si>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</si>
  <si>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</si>
  <si>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</si>
  <si>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</si>
  <si>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</si>
  <si>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</si>
  <si>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</si>
  <si>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</si>
  <si>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</si>
  <si>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</si>
  <si>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</si>
  <si>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</si>
  <si>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</si>
  <si>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</si>
  <si>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</si>
  <si>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</si>
  <si>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</si>
  <si>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</si>
  <si>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</si>
  <si>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</si>
  <si>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</si>
  <si>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</si>
  <si>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</si>
  <si>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</si>
  <si>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</si>
  <si>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</si>
  <si>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</si>
  <si>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</si>
  <si>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</si>
  <si>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</si>
  <si>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</si>
  <si>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</si>
  <si>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</si>
  <si>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</si>
  <si>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</si>
  <si>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</si>
  <si>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</si>
  <si>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</si>
  <si>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</si>
  <si>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</si>
  <si>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</si>
  <si>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</si>
  <si>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</si>
  <si>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</si>
  <si>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</si>
  <si>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</si>
  <si>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</si>
  <si>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</si>
  <si>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</si>
  <si>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</si>
  <si>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</si>
  <si>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福島県棚倉町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</si>
  <si>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</si>
  <si>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</si>
  <si>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</si>
  <si>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</si>
  <si>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</si>
  <si>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</si>
  <si>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</si>
  <si>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</si>
  <si>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</si>
  <si>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</si>
  <si>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</si>
  <si>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</si>
  <si>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</si>
  <si>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</si>
  <si>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</si>
  <si>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</si>
  <si>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</si>
  <si>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</si>
  <si>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</si>
  <si>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</si>
  <si>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</si>
  <si>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</si>
  <si>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</si>
  <si>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</si>
  <si>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</si>
  <si>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</si>
  <si>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</si>
  <si>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</si>
  <si>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</si>
  <si>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</si>
  <si>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</si>
  <si>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</si>
  <si>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</si>
  <si>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</si>
  <si>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</si>
  <si>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</si>
  <si>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</si>
  <si>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</si>
  <si>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</si>
  <si>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</si>
  <si>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</si>
  <si>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</si>
  <si>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</si>
  <si>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</si>
  <si>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</si>
  <si>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</si>
  <si>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</si>
  <si>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</si>
  <si>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</si>
  <si>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</si>
  <si>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</si>
  <si>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</si>
  <si>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</si>
  <si>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</si>
  <si>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</si>
  <si>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</si>
  <si>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</si>
  <si>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</si>
  <si>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</si>
  <si>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</si>
  <si>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</si>
  <si>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</si>
  <si>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</si>
  <si>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</si>
  <si>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</si>
  <si>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</si>
  <si>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</si>
  <si>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</si>
  <si>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</si>
  <si>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</si>
  <si>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</si>
  <si>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</si>
  <si>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</si>
  <si>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</si>
  <si>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</si>
  <si>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</si>
  <si>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</si>
  <si>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</si>
  <si>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</si>
  <si>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</si>
  <si>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</si>
  <si>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</si>
  <si>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</si>
  <si>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</si>
  <si>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</si>
  <si>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</si>
  <si>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</si>
  <si>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</si>
  <si>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</si>
  <si>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</si>
  <si>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</si>
  <si>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</si>
  <si>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</si>
  <si>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</si>
  <si>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</si>
  <si>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</si>
  <si>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</si>
  <si>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</si>
  <si>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</si>
  <si>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</si>
  <si>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</si>
  <si>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</si>
  <si>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</si>
  <si>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</si>
  <si>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</si>
  <si>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</si>
  <si>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</si>
  <si>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</si>
  <si>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</si>
  <si>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</si>
  <si>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</si>
  <si>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</si>
  <si>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</si>
  <si>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</si>
  <si>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</si>
  <si>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</si>
  <si>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</si>
  <si>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</si>
  <si>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</si>
  <si>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</si>
  <si>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</si>
  <si>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</si>
  <si>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</si>
  <si>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</si>
  <si>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</si>
  <si>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</si>
  <si>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</si>
  <si>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</si>
  <si>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</si>
  <si>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</si>
  <si>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</si>
  <si>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</si>
  <si>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</si>
  <si>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</si>
  <si>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</si>
  <si>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</si>
  <si>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</si>
  <si>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</si>
  <si>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</si>
  <si>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</si>
  <si>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</si>
  <si>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</si>
  <si>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</si>
  <si>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</si>
  <si>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</si>
  <si>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</si>
  <si>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</si>
  <si>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</si>
  <si>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</si>
  <si>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</si>
  <si>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</si>
  <si>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</si>
  <si>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</si>
  <si>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</si>
  <si>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</si>
  <si>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</si>
  <si>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</si>
  <si>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</si>
  <si>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</si>
  <si>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</si>
  <si>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</si>
  <si>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</si>
  <si>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</si>
  <si>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</si>
  <si>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</si>
  <si>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</si>
  <si>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</si>
  <si>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</si>
  <si>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</si>
  <si>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</si>
  <si>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</si>
  <si>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</si>
  <si>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</si>
  <si>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</si>
  <si>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</si>
  <si>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</si>
  <si>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</si>
  <si>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</si>
  <si>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</si>
  <si>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</si>
  <si>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</si>
  <si>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</si>
  <si>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</si>
  <si>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</si>
  <si>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</si>
  <si>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</si>
  <si>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</si>
  <si>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</si>
  <si>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</si>
  <si>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6.80</t>
  </si>
  <si>
    <t>▲ 6.73</t>
  </si>
  <si>
    <t>▲ 4.89</t>
  </si>
  <si>
    <t>▲ 5.25</t>
  </si>
  <si>
    <t>一般会計</t>
  </si>
  <si>
    <t>上水道事業会計</t>
  </si>
  <si>
    <t>介護保険特別会計</t>
  </si>
  <si>
    <t>国民健康保険特別会計</t>
  </si>
  <si>
    <t>公共下水道事業特別会計</t>
  </si>
  <si>
    <t>農業集落排水事業特別会計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</si>
  <si>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</si>
  <si>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</si>
  <si>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</si>
  <si>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</si>
  <si>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</si>
  <si>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</si>
  <si>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</si>
  <si>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</si>
  <si>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</si>
  <si>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</si>
  <si>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</si>
  <si>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</si>
  <si>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</si>
  <si>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東白衛生組合</t>
    <rPh sb="0" eb="1">
      <t>ヒガシ</t>
    </rPh>
    <rPh sb="1" eb="2">
      <t>シロ</t>
    </rPh>
    <rPh sb="2" eb="4">
      <t>エイセイ</t>
    </rPh>
    <rPh sb="4" eb="6">
      <t>クミアイ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</si>
  <si>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</si>
  <si>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</si>
  <si>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</si>
  <si>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</si>
  <si>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</si>
  <si>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</si>
  <si>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</si>
  <si>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</si>
  <si>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</si>
  <si>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棚倉町活性化協会</t>
    <rPh sb="0" eb="3">
      <t>タナグラマチ</t>
    </rPh>
    <rPh sb="3" eb="6">
      <t>カッセイカ</t>
    </rPh>
    <rPh sb="6" eb="8">
      <t>キョウカイ</t>
    </rPh>
    <phoneticPr fontId="2"/>
  </si>
  <si>
    <t>ルネサンス棚倉</t>
    <rPh sb="5" eb="7">
      <t>タナグラ</t>
    </rPh>
    <phoneticPr fontId="2"/>
  </si>
  <si>
    <t>〇</t>
    <phoneticPr fontId="2"/>
  </si>
  <si>
    <t>まち工房たなぐら</t>
    <rPh sb="2" eb="4">
      <t>コウボウ</t>
    </rPh>
    <phoneticPr fontId="2"/>
  </si>
  <si>
    <t>白河地方土地開発公社</t>
    <rPh sb="0" eb="2">
      <t>シラカワ</t>
    </rPh>
    <rPh sb="2" eb="4">
      <t>チホウ</t>
    </rPh>
    <rPh sb="4" eb="6">
      <t>トチ</t>
    </rPh>
    <rPh sb="6" eb="8">
      <t>カイハツ</t>
    </rPh>
    <rPh sb="8" eb="10">
      <t>コウシャ</t>
    </rPh>
    <phoneticPr fontId="2"/>
  </si>
  <si>
    <t>-</t>
    <phoneticPr fontId="2"/>
  </si>
  <si>
    <t>-</t>
    <phoneticPr fontId="2"/>
  </si>
  <si>
    <t>公共施設整備・補修基金</t>
    <rPh sb="0" eb="2">
      <t>コウキョウ</t>
    </rPh>
    <rPh sb="2" eb="4">
      <t>シセツ</t>
    </rPh>
    <rPh sb="4" eb="6">
      <t>セイビ</t>
    </rPh>
    <rPh sb="7" eb="9">
      <t>ホシュウ</t>
    </rPh>
    <rPh sb="9" eb="11">
      <t>キキン</t>
    </rPh>
    <phoneticPr fontId="5"/>
  </si>
  <si>
    <t>スポーツ・レクリエーション基地整備建設基金</t>
    <rPh sb="13" eb="15">
      <t>キチ</t>
    </rPh>
    <rPh sb="15" eb="17">
      <t>セイビ</t>
    </rPh>
    <rPh sb="17" eb="19">
      <t>ケンセツ</t>
    </rPh>
    <rPh sb="19" eb="21">
      <t>キキン</t>
    </rPh>
    <phoneticPr fontId="5"/>
  </si>
  <si>
    <t>福祉基金</t>
    <rPh sb="0" eb="2">
      <t>フクシ</t>
    </rPh>
    <rPh sb="2" eb="4">
      <t>キキン</t>
    </rPh>
    <phoneticPr fontId="5"/>
  </si>
  <si>
    <t>地域振興基金</t>
    <rPh sb="0" eb="2">
      <t>チイキ</t>
    </rPh>
    <rPh sb="2" eb="4">
      <t>シンコウ</t>
    </rPh>
    <rPh sb="4" eb="6">
      <t>キキン</t>
    </rPh>
    <phoneticPr fontId="5"/>
  </si>
  <si>
    <t>下水道等普及促進基金</t>
    <rPh sb="0" eb="3">
      <t>ゲスイドウ</t>
    </rPh>
    <rPh sb="3" eb="4">
      <t>トウ</t>
    </rPh>
    <rPh sb="4" eb="6">
      <t>フキュウ</t>
    </rPh>
    <rPh sb="6" eb="8">
      <t>ソクシン</t>
    </rPh>
    <rPh sb="8" eb="10">
      <t>キキン</t>
    </rPh>
    <phoneticPr fontId="5"/>
  </si>
  <si>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</si>
  <si>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</si>
  <si>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</si>
  <si>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</si>
  <si>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</si>
  <si>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</si>
  <si>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</si>
  <si>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</si>
  <si>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</si>
  <si>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</si>
  <si>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</si>
  <si>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</si>
  <si>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</si>
  <si>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</si>
  <si>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</si>
  <si>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</si>
  <si>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２年度においては、地方債現在高、債務負担行為に基づく支出予定額及び公営企業債等繰入見込額の減、さらには充当可能基金の増等が主な要因となり、将来負担比率は発生しておらず、類似団体内平均値と比較しても低い水準となった。有形固定資産減価償却率は上昇傾向にあるが、これは既存の施設を活用し更新に係る財政負担を抑制しているためである。今後は公共施設総合管理計画をはじめ、将来負担比率、減価償却率、公債費比率等の状況を勘案しながら、個別施設計画を策定し計画的に施設の整備を実施していく。</t>
    <rPh sb="34" eb="35">
      <t>オヨ</t>
    </rPh>
    <rPh sb="54" eb="56">
      <t>ジュウトウ</t>
    </rPh>
    <rPh sb="56" eb="58">
      <t>カノウ</t>
    </rPh>
    <rPh sb="58" eb="60">
      <t>キキン</t>
    </rPh>
    <rPh sb="61" eb="62">
      <t>ゾウ</t>
    </rPh>
    <rPh sb="62" eb="63">
      <t>トウ</t>
    </rPh>
    <rPh sb="79" eb="81">
      <t>ハッセイ</t>
    </rPh>
    <phoneticPr fontId="5"/>
  </si>
  <si>
    <t>　実質公債費比率については、地方債の借入を重点選別主義を徹底した上で計画的に執行しているが、平成29年度以降の教育施設の改修工事や社会資本整備総合交付金事業（辺地債）のために借入を行った地方債の元金償還の影響で年々上昇傾向にあり、令和２年度においては類似団体内平均値を4.5％上回った。一方で、償還が進み地方債残高が減少していることで、将来負担比率は平成29年度以降減少しており、実質公債費比率も数年後にピークを迎えた後は低下していく見込である。　引き続き各種財政指標に注視しながら、事業の必要性、緊急性、費用対効果等の観点から事業選択を行い、財政健全化を図っていく。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</si>
</sst>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E565385-6843-4C8D-941A-4DEE218F2F2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9E20-4954-B746-916184C8C0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55333</c:v>
                </c:pt>
                <c:pt idx="1">
                  <c:v>71998</c:v>
                </c:pt>
                <c:pt idx="2">
                  <c:v>44105</c:v>
                </c:pt>
                <c:pt idx="3">
                  <c:v>50548</c:v>
                </c:pt>
                <c:pt idx="4">
                  <c:v>56974</c:v>
                </c:pt>
              </c:numCache>
            </c:numRef>
          </c:val>
          <c:smooth val="0"/>
          <c:extLst>
            <c:ext xmlns:c16="http://schemas.microsoft.com/office/drawing/2014/chart" uri="{C3380CC4-5D6E-409C-BE32-E72D297353CC}">
              <c16:uniqueId val="{00000001-9E20-4954-B746-916184C8C0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6.93</c:v>
                </c:pt>
                <c:pt idx="1">
                  <c:v>4.99</c:v>
                </c:pt>
                <c:pt idx="2">
                  <c:v>6.25</c:v>
                </c:pt>
                <c:pt idx="3">
                  <c:v>7.42</c:v>
                </c:pt>
                <c:pt idx="4">
                  <c:v>8.69</c:v>
                </c:pt>
              </c:numCache>
            </c:numRef>
          </c:val>
          <c:extLst>
            <c:ext xmlns:c16="http://schemas.microsoft.com/office/drawing/2014/chart" uri="{C3380CC4-5D6E-409C-BE32-E72D297353CC}">
              <c16:uniqueId val="{00000000-81FE-4CEB-9E4A-6286E1020A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25.77</c:v>
                </c:pt>
                <c:pt idx="1">
                  <c:v>24.73</c:v>
                </c:pt>
                <c:pt idx="2">
                  <c:v>21.42</c:v>
                </c:pt>
                <c:pt idx="3">
                  <c:v>17.96</c:v>
                </c:pt>
                <c:pt idx="4">
                  <c:v>19.260000000000002</c:v>
                </c:pt>
              </c:numCache>
            </c:numRef>
          </c:val>
          <c:extLst>
            <c:ext xmlns:c16="http://schemas.microsoft.com/office/drawing/2014/chart" uri="{C3380CC4-5D6E-409C-BE32-E72D297353CC}">
              <c16:uniqueId val="{00000001-81FE-4CEB-9E4A-6286E1020A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c:v>
                </c:pt>
                <c:pt idx="1">
                  <c:v>-6.73</c:v>
                </c:pt>
                <c:pt idx="2">
                  <c:v>-4.8899999999999997</c:v>
                </c:pt>
                <c:pt idx="3">
                  <c:v>-5.25</c:v>
                </c:pt>
                <c:pt idx="4">
                  <c:v>0.6</c:v>
                </c:pt>
              </c:numCache>
            </c:numRef>
          </c:val>
          <c:smooth val="0"/>
          <c:extLst>
            <c:ext xmlns:c16="http://schemas.microsoft.com/office/drawing/2014/chart" uri="{C3380CC4-5D6E-409C-BE32-E72D297353CC}">
              <c16:uniqueId val="{00000002-81FE-4CEB-9E4A-6286E1020A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4BE-4562-8077-DB9D2720F2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BE-4562-8077-DB9D2720F29B}"/>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84BE-4562-8077-DB9D2720F2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84BE-4562-8077-DB9D2720F29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84BE-4562-8077-DB9D2720F29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5-84BE-4562-8077-DB9D2720F29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2.67</c:v>
                </c:pt>
                <c:pt idx="2">
                  <c:v>#N/A</c:v>
                </c:pt>
                <c:pt idx="3">
                  <c:v>2.46</c:v>
                </c:pt>
                <c:pt idx="4">
                  <c:v>#N/A</c:v>
                </c:pt>
                <c:pt idx="5">
                  <c:v>1.95</c:v>
                </c:pt>
                <c:pt idx="6">
                  <c:v>#N/A</c:v>
                </c:pt>
                <c:pt idx="7">
                  <c:v>1.06</c:v>
                </c:pt>
                <c:pt idx="8">
                  <c:v>#N/A</c:v>
                </c:pt>
                <c:pt idx="9">
                  <c:v>0.93</c:v>
                </c:pt>
              </c:numCache>
            </c:numRef>
          </c:val>
          <c:extLst>
            <c:ext xmlns:c16="http://schemas.microsoft.com/office/drawing/2014/chart" uri="{C3380CC4-5D6E-409C-BE32-E72D297353CC}">
              <c16:uniqueId val="{00000006-84BE-4562-8077-DB9D2720F29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1.1399999999999999</c:v>
                </c:pt>
                <c:pt idx="2">
                  <c:v>#N/A</c:v>
                </c:pt>
                <c:pt idx="3">
                  <c:v>0.64</c:v>
                </c:pt>
                <c:pt idx="4">
                  <c:v>#N/A</c:v>
                </c:pt>
                <c:pt idx="5">
                  <c:v>0.81</c:v>
                </c:pt>
                <c:pt idx="6">
                  <c:v>#N/A</c:v>
                </c:pt>
                <c:pt idx="7">
                  <c:v>1.0900000000000001</c:v>
                </c:pt>
                <c:pt idx="8">
                  <c:v>#N/A</c:v>
                </c:pt>
                <c:pt idx="9">
                  <c:v>1.19</c:v>
                </c:pt>
              </c:numCache>
            </c:numRef>
          </c:val>
          <c:extLst>
            <c:ext xmlns:c16="http://schemas.microsoft.com/office/drawing/2014/chart" uri="{C3380CC4-5D6E-409C-BE32-E72D297353CC}">
              <c16:uniqueId val="{00000007-84BE-4562-8077-DB9D2720F29B}"/>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8.39</c:v>
                </c:pt>
                <c:pt idx="2">
                  <c:v>#N/A</c:v>
                </c:pt>
                <c:pt idx="3">
                  <c:v>9.08</c:v>
                </c:pt>
                <c:pt idx="4">
                  <c:v>#N/A</c:v>
                </c:pt>
                <c:pt idx="5">
                  <c:v>8.6199999999999992</c:v>
                </c:pt>
                <c:pt idx="6">
                  <c:v>#N/A</c:v>
                </c:pt>
                <c:pt idx="7">
                  <c:v>8.02</c:v>
                </c:pt>
                <c:pt idx="8">
                  <c:v>#N/A</c:v>
                </c:pt>
                <c:pt idx="9">
                  <c:v>6.99</c:v>
                </c:pt>
              </c:numCache>
            </c:numRef>
          </c:val>
          <c:extLst>
            <c:ext xmlns:c16="http://schemas.microsoft.com/office/drawing/2014/chart" uri="{C3380CC4-5D6E-409C-BE32-E72D297353CC}">
              <c16:uniqueId val="{00000008-84BE-4562-8077-DB9D2720F2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6.92</c:v>
                </c:pt>
                <c:pt idx="2">
                  <c:v>#N/A</c:v>
                </c:pt>
                <c:pt idx="3">
                  <c:v>4.9800000000000004</c:v>
                </c:pt>
                <c:pt idx="4">
                  <c:v>#N/A</c:v>
                </c:pt>
                <c:pt idx="5">
                  <c:v>6.25</c:v>
                </c:pt>
                <c:pt idx="6">
                  <c:v>#N/A</c:v>
                </c:pt>
                <c:pt idx="7">
                  <c:v>7.41</c:v>
                </c:pt>
                <c:pt idx="8">
                  <c:v>#N/A</c:v>
                </c:pt>
                <c:pt idx="9">
                  <c:v>8.69</c:v>
                </c:pt>
              </c:numCache>
            </c:numRef>
          </c:val>
          <c:extLst>
            <c:ext xmlns:c16="http://schemas.microsoft.com/office/drawing/2014/chart" uri="{C3380CC4-5D6E-409C-BE32-E72D297353CC}">
              <c16:uniqueId val="{00000009-84BE-4562-8077-DB9D2720F2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633</c:v>
                </c:pt>
                <c:pt idx="5">
                  <c:v>637</c:v>
                </c:pt>
                <c:pt idx="8">
                  <c:v>622</c:v>
                </c:pt>
                <c:pt idx="11">
                  <c:v>634</c:v>
                </c:pt>
                <c:pt idx="14">
                  <c:v>644</c:v>
                </c:pt>
              </c:numCache>
            </c:numRef>
          </c:val>
          <c:extLst>
            <c:ext xmlns:c16="http://schemas.microsoft.com/office/drawing/2014/chart" uri="{C3380CC4-5D6E-409C-BE32-E72D297353CC}">
              <c16:uniqueId val="{00000000-9145-4FDF-B7BA-49474AB49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45-4FDF-B7BA-49474AB49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27</c:v>
                </c:pt>
                <c:pt idx="6">
                  <c:v>53</c:v>
                </c:pt>
                <c:pt idx="9">
                  <c:v>53</c:v>
                </c:pt>
                <c:pt idx="12">
                  <c:v>49</c:v>
                </c:pt>
              </c:numCache>
            </c:numRef>
          </c:val>
          <c:extLst>
            <c:ext xmlns:c16="http://schemas.microsoft.com/office/drawing/2014/chart" uri="{C3380CC4-5D6E-409C-BE32-E72D297353CC}">
              <c16:uniqueId val="{00000002-9145-4FDF-B7BA-49474AB49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11</c:v>
                </c:pt>
                <c:pt idx="6">
                  <c:v>11</c:v>
                </c:pt>
                <c:pt idx="9">
                  <c:v>9</c:v>
                </c:pt>
                <c:pt idx="12">
                  <c:v>10</c:v>
                </c:pt>
              </c:numCache>
            </c:numRef>
          </c:val>
          <c:extLst>
            <c:ext xmlns:c16="http://schemas.microsoft.com/office/drawing/2014/chart" uri="{C3380CC4-5D6E-409C-BE32-E72D297353CC}">
              <c16:uniqueId val="{00000003-9145-4FDF-B7BA-49474AB49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189</c:v>
                </c:pt>
                <c:pt idx="3">
                  <c:v>202</c:v>
                </c:pt>
                <c:pt idx="6">
                  <c:v>213</c:v>
                </c:pt>
                <c:pt idx="9">
                  <c:v>197</c:v>
                </c:pt>
                <c:pt idx="12">
                  <c:v>195</c:v>
                </c:pt>
              </c:numCache>
            </c:numRef>
          </c:val>
          <c:extLst>
            <c:ext xmlns:c16="http://schemas.microsoft.com/office/drawing/2014/chart" uri="{C3380CC4-5D6E-409C-BE32-E72D297353CC}">
              <c16:uniqueId val="{00000004-9145-4FDF-B7BA-49474AB49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45-4FDF-B7BA-49474AB49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45-4FDF-B7BA-49474AB49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775</c:v>
                </c:pt>
                <c:pt idx="3">
                  <c:v>807</c:v>
                </c:pt>
                <c:pt idx="6">
                  <c:v>831</c:v>
                </c:pt>
                <c:pt idx="9">
                  <c:v>848</c:v>
                </c:pt>
                <c:pt idx="12">
                  <c:v>864</c:v>
                </c:pt>
              </c:numCache>
            </c:numRef>
          </c:val>
          <c:extLst>
            <c:ext xmlns:c16="http://schemas.microsoft.com/office/drawing/2014/chart" uri="{C3380CC4-5D6E-409C-BE32-E72D297353CC}">
              <c16:uniqueId val="{00000007-9145-4FDF-B7BA-49474AB49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368</c:v>
                </c:pt>
                <c:pt idx="2">
                  <c:v>#N/A</c:v>
                </c:pt>
                <c:pt idx="3">
                  <c:v>#N/A</c:v>
                </c:pt>
                <c:pt idx="4">
                  <c:v>410</c:v>
                </c:pt>
                <c:pt idx="5">
                  <c:v>#N/A</c:v>
                </c:pt>
                <c:pt idx="6">
                  <c:v>#N/A</c:v>
                </c:pt>
                <c:pt idx="7">
                  <c:v>486</c:v>
                </c:pt>
                <c:pt idx="8">
                  <c:v>#N/A</c:v>
                </c:pt>
                <c:pt idx="9">
                  <c:v>#N/A</c:v>
                </c:pt>
                <c:pt idx="10">
                  <c:v>473</c:v>
                </c:pt>
                <c:pt idx="11">
                  <c:v>#N/A</c:v>
                </c:pt>
                <c:pt idx="12">
                  <c:v>#N/A</c:v>
                </c:pt>
                <c:pt idx="13">
                  <c:v>474</c:v>
                </c:pt>
                <c:pt idx="14">
                  <c:v>#N/A</c:v>
                </c:pt>
              </c:numCache>
            </c:numRef>
          </c:val>
          <c:smooth val="0"/>
          <c:extLst>
            <c:ext xmlns:c16="http://schemas.microsoft.com/office/drawing/2014/chart" uri="{C3380CC4-5D6E-409C-BE32-E72D297353CC}">
              <c16:uniqueId val="{00000008-9145-4FDF-B7BA-49474AB49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6510</c:v>
                </c:pt>
                <c:pt idx="5">
                  <c:v>6355</c:v>
                </c:pt>
                <c:pt idx="8">
                  <c:v>6091</c:v>
                </c:pt>
                <c:pt idx="11">
                  <c:v>6006</c:v>
                </c:pt>
                <c:pt idx="14">
                  <c:v>5926</c:v>
                </c:pt>
              </c:numCache>
            </c:numRef>
          </c:val>
          <c:extLst>
            <c:ext xmlns:c16="http://schemas.microsoft.com/office/drawing/2014/chart" uri="{C3380CC4-5D6E-409C-BE32-E72D297353CC}">
              <c16:uniqueId val="{00000000-24A8-4AB8-922A-E027AB0E05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c:v>
                </c:pt>
                <c:pt idx="5">
                  <c:v>25</c:v>
                </c:pt>
                <c:pt idx="8">
                  <c:v>31</c:v>
                </c:pt>
                <c:pt idx="11">
                  <c:v>33</c:v>
                </c:pt>
                <c:pt idx="14">
                  <c:v>22</c:v>
                </c:pt>
              </c:numCache>
            </c:numRef>
          </c:val>
          <c:extLst>
            <c:ext xmlns:c16="http://schemas.microsoft.com/office/drawing/2014/chart" uri="{C3380CC4-5D6E-409C-BE32-E72D297353CC}">
              <c16:uniqueId val="{00000001-24A8-4AB8-922A-E027AB0E05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2696</c:v>
                </c:pt>
                <c:pt idx="5">
                  <c:v>2870</c:v>
                </c:pt>
                <c:pt idx="8">
                  <c:v>2802</c:v>
                </c:pt>
                <c:pt idx="11">
                  <c:v>2662</c:v>
                </c:pt>
                <c:pt idx="14">
                  <c:v>3091</c:v>
                </c:pt>
              </c:numCache>
            </c:numRef>
          </c:val>
          <c:extLst>
            <c:ext xmlns:c16="http://schemas.microsoft.com/office/drawing/2014/chart" uri="{C3380CC4-5D6E-409C-BE32-E72D297353CC}">
              <c16:uniqueId val="{00000002-24A8-4AB8-922A-E027AB0E05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A8-4AB8-922A-E027AB0E05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A8-4AB8-922A-E027AB0E05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97</c:v>
                </c:pt>
                <c:pt idx="3">
                  <c:v>73</c:v>
                </c:pt>
                <c:pt idx="6">
                  <c:v>85</c:v>
                </c:pt>
                <c:pt idx="9">
                  <c:v>96</c:v>
                </c:pt>
                <c:pt idx="12">
                  <c:v>20</c:v>
                </c:pt>
              </c:numCache>
            </c:numRef>
          </c:val>
          <c:extLst>
            <c:ext xmlns:c16="http://schemas.microsoft.com/office/drawing/2014/chart" uri="{C3380CC4-5D6E-409C-BE32-E72D297353CC}">
              <c16:uniqueId val="{00000005-24A8-4AB8-922A-E027AB0E05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1046</c:v>
                </c:pt>
                <c:pt idx="3">
                  <c:v>1010</c:v>
                </c:pt>
                <c:pt idx="6">
                  <c:v>835</c:v>
                </c:pt>
                <c:pt idx="9">
                  <c:v>799</c:v>
                </c:pt>
                <c:pt idx="12">
                  <c:v>805</c:v>
                </c:pt>
              </c:numCache>
            </c:numRef>
          </c:val>
          <c:extLst>
            <c:ext xmlns:c16="http://schemas.microsoft.com/office/drawing/2014/chart" uri="{C3380CC4-5D6E-409C-BE32-E72D297353CC}">
              <c16:uniqueId val="{00000006-24A8-4AB8-922A-E027AB0E05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c:v>
                </c:pt>
                <c:pt idx="3">
                  <c:v>37</c:v>
                </c:pt>
                <c:pt idx="6">
                  <c:v>48</c:v>
                </c:pt>
                <c:pt idx="9">
                  <c:v>57</c:v>
                </c:pt>
                <c:pt idx="12">
                  <c:v>69</c:v>
                </c:pt>
              </c:numCache>
            </c:numRef>
          </c:val>
          <c:extLst>
            <c:ext xmlns:c16="http://schemas.microsoft.com/office/drawing/2014/chart" uri="{C3380CC4-5D6E-409C-BE32-E72D297353CC}">
              <c16:uniqueId val="{00000007-24A8-4AB8-922A-E027AB0E05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2285</c:v>
                </c:pt>
                <c:pt idx="3">
                  <c:v>2110</c:v>
                </c:pt>
                <c:pt idx="6">
                  <c:v>2005</c:v>
                </c:pt>
                <c:pt idx="9">
                  <c:v>1947</c:v>
                </c:pt>
                <c:pt idx="12">
                  <c:v>1842</c:v>
                </c:pt>
              </c:numCache>
            </c:numRef>
          </c:val>
          <c:extLst>
            <c:ext xmlns:c16="http://schemas.microsoft.com/office/drawing/2014/chart" uri="{C3380CC4-5D6E-409C-BE32-E72D297353CC}">
              <c16:uniqueId val="{00000008-24A8-4AB8-922A-E027AB0E05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594</c:v>
                </c:pt>
                <c:pt idx="3">
                  <c:v>567</c:v>
                </c:pt>
                <c:pt idx="6">
                  <c:v>515</c:v>
                </c:pt>
                <c:pt idx="9">
                  <c:v>462</c:v>
                </c:pt>
                <c:pt idx="12">
                  <c:v>413</c:v>
                </c:pt>
              </c:numCache>
            </c:numRef>
          </c:val>
          <c:extLst>
            <c:ext xmlns:c16="http://schemas.microsoft.com/office/drawing/2014/chart" uri="{C3380CC4-5D6E-409C-BE32-E72D297353CC}">
              <c16:uniqueId val="{00000009-24A8-4AB8-922A-E027AB0E05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6882</c:v>
                </c:pt>
                <c:pt idx="3">
                  <c:v>6650</c:v>
                </c:pt>
                <c:pt idx="6">
                  <c:v>6325</c:v>
                </c:pt>
                <c:pt idx="9">
                  <c:v>5995</c:v>
                </c:pt>
                <c:pt idx="12">
                  <c:v>5761</c:v>
                </c:pt>
              </c:numCache>
            </c:numRef>
          </c:val>
          <c:extLst>
            <c:ext xmlns:c16="http://schemas.microsoft.com/office/drawing/2014/chart" uri="{C3380CC4-5D6E-409C-BE32-E72D297353CC}">
              <c16:uniqueId val="{0000000A-24A8-4AB8-922A-E027AB0E05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1735</c:v>
                </c:pt>
                <c:pt idx="2">
                  <c:v>#N/A</c:v>
                </c:pt>
                <c:pt idx="3">
                  <c:v>#N/A</c:v>
                </c:pt>
                <c:pt idx="4">
                  <c:v>1197</c:v>
                </c:pt>
                <c:pt idx="5">
                  <c:v>#N/A</c:v>
                </c:pt>
                <c:pt idx="6">
                  <c:v>#N/A</c:v>
                </c:pt>
                <c:pt idx="7">
                  <c:v>889</c:v>
                </c:pt>
                <c:pt idx="8">
                  <c:v>#N/A</c:v>
                </c:pt>
                <c:pt idx="9">
                  <c:v>#N/A</c:v>
                </c:pt>
                <c:pt idx="10">
                  <c:v>655</c:v>
                </c:pt>
                <c:pt idx="11">
                  <c:v>#N/A</c:v>
                </c:pt>
                <c:pt idx="12">
                  <c:v>#N/A</c:v>
                </c:pt>
                <c:pt idx="13">
                  <c:v>0</c:v>
                </c:pt>
                <c:pt idx="14">
                  <c:v>#N/A</c:v>
                </c:pt>
              </c:numCache>
            </c:numRef>
          </c:val>
          <c:smooth val="0"/>
          <c:extLst>
            <c:ext xmlns:c16="http://schemas.microsoft.com/office/drawing/2014/chart" uri="{C3380CC4-5D6E-409C-BE32-E72D297353CC}">
              <c16:uniqueId val="{0000000B-24A8-4AB8-922A-E027AB0E05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891</c:v>
                </c:pt>
                <c:pt idx="1">
                  <c:v>752</c:v>
                </c:pt>
                <c:pt idx="2">
                  <c:v>858</c:v>
                </c:pt>
              </c:numCache>
            </c:numRef>
          </c:val>
          <c:extLst>
            <c:ext xmlns:c16="http://schemas.microsoft.com/office/drawing/2014/chart" uri="{C3380CC4-5D6E-409C-BE32-E72D297353CC}">
              <c16:uniqueId val="{00000000-8FA7-4BDA-A455-EE4F2CBCE2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375</c:v>
                </c:pt>
                <c:pt idx="1">
                  <c:v>315</c:v>
                </c:pt>
                <c:pt idx="2">
                  <c:v>415</c:v>
                </c:pt>
              </c:numCache>
            </c:numRef>
          </c:val>
          <c:extLst>
            <c:ext xmlns:c16="http://schemas.microsoft.com/office/drawing/2014/chart" uri="{C3380CC4-5D6E-409C-BE32-E72D297353CC}">
              <c16:uniqueId val="{00000001-8FA7-4BDA-A455-EE4F2CBCE2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1257</c:v>
                </c:pt>
                <c:pt idx="1">
                  <c:v>1295</c:v>
                </c:pt>
                <c:pt idx="2">
                  <c:v>1525</c:v>
                </c:pt>
              </c:numCache>
            </c:numRef>
          </c:val>
          <c:extLst>
            <c:ext xmlns:c16="http://schemas.microsoft.com/office/drawing/2014/chart" uri="{C3380CC4-5D6E-409C-BE32-E72D297353CC}">
              <c16:uniqueId val="{00000002-8FA7-4BDA-A455-EE4F2CBCE2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{6F6DFF04-BD19-4BD8-8E54-0C77881E7CEA}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1E-4A13-A5DE-8D9FE46C9C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{294C013D-1004-48E3-A513-F7F5EF3ECFA5}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1E-4A13-A5DE-8D9FE46C9C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{7062A371-5434-497E-BC44-A82011994CA2}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1E-4A13-A5DE-8D9FE46C9C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{443DE208-1A0D-4DA7-826D-63A850278178}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1E-4A13-A5DE-8D9FE46C9C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{D807EDF3-EBAC-4840-B728-D60DABB5266C}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1E-4A13-A5DE-8D9FE46C9CD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{23BAE4B0-E37C-4905-93B4-7FE592D98848}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1E-4A13-A5DE-8D9FE46C9CD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{558F938E-6330-4AC6-B1F5-D6F3229BFF88}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1E-4A13-A5DE-8D9FE46C9CD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{712F540B-AC51-4230-B104-0550CCF94FD6}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1E-4A13-A5DE-8D9FE46C9CD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{FFA04B57-3C30-475F-BD08-2E551C1F0676}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1E-4A13-A5DE-8D9FE46C9C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55.4</c:v>
                </c:pt>
                <c:pt idx="16">
                  <c:v>57</c:v>
                </c:pt>
                <c:pt idx="24">
                  <c:v>58.7</c:v>
                </c:pt>
                <c:pt idx="32">
                  <c:v>60.6</c:v>
                </c:pt>
              </c:numCache>
            </c:numRef>
          </c:xVal>
          <c:yVal>
            <c:numRef>
              <c:f>公会計指標分析・財政指標組合せ分析表!$BP$51:$DC$51</c:f>
              <c:numCache>
                <c:formatCode>#,##0.0;"▲ "#,##0.0</c:formatCode>
                <c:ptCount val="40"/>
                <c:pt idx="0">
                  <c:v>48.4</c:v>
                </c:pt>
                <c:pt idx="8">
                  <c:v>33.6</c:v>
                </c:pt>
                <c:pt idx="16">
                  <c:v>25</c:v>
                </c:pt>
                <c:pt idx="24">
                  <c:v>18.399999999999999</c:v>
                </c:pt>
              </c:numCache>
            </c:numRef>
          </c:yVal>
          <c:smooth val="0"/>
          <c:extLst>
            <c:ext xmlns:c16="http://schemas.microsoft.com/office/drawing/2014/chart" uri="{C3380CC4-5D6E-409C-BE32-E72D297353CC}">
              <c16:uniqueId val="{00000009-CA1E-4A13-A5DE-8D9FE46C9C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{F4B7D299-71E6-4BE1-B884-C96C704B206B}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1E-4A13-A5DE-8D9FE46C9C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{0EB2E22E-81FB-4D43-9831-B0BF7FE8335A}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1E-4A13-A5DE-8D9FE46C9C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{4C62662C-EA21-4664-829A-4BD2EDAAFCBB}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1E-4A13-A5DE-8D9FE46C9C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{E2DFD769-BBB9-45EB-85D8-9F2033529659}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1E-4A13-A5DE-8D9FE46C9C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{8F977DEE-02D3-4A08-A3A7-5312174B60AC}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1E-4A13-A5DE-8D9FE46C9CD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{65D4CBF6-6E34-40D6-93E1-903EA82AABCA}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1E-4A13-A5DE-8D9FE46C9CD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{CD0D5DA4-0B49-40D3-98C0-5F04EB16D3C6}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1E-4A13-A5DE-8D9FE46C9CD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{2D41F8A4-19F1-4EBF-8496-E249B058B70F}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1E-4A13-A5DE-8D9FE46C9CD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{788C0FAD-D76D-4B22-BCA5-7FC76A952C92}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1E-4A13-A5DE-8D9FE46C9C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CA1E-4A13-A5DE-8D9FE46C9CD7}"/>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{084B34C8-E56E-481B-BAC4-0796B402049F}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3D-47BA-8734-931B93BD3A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{30216041-8D4C-430C-B168-2A187B775C33}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3D-47BA-8734-931B93BD3A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{6DC08971-930B-4049-945F-C3AE7C3B530E}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3D-47BA-8734-931B93BD3A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{67F09001-268D-46B2-AB9D-EE495A932948}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3D-47BA-8734-931B93BD3A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{47C19BB8-D802-4738-A090-8987669C825C}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3D-47BA-8734-931B93BD3A7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{3A9AA048-6C76-4A38-A1DF-4121775863E6}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3D-47BA-8734-931B93BD3A7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{417AF1D0-F2E5-4E9A-AD07-E507DF17398D}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3D-47BA-8734-931B93BD3A7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{4A8BF38D-652A-484A-8364-FA547301216E}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3D-47BA-8734-931B93BD3A7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{D94F6FE2-6C1B-4756-9485-C6786397BC9B}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3D-47BA-8734-931B93BD3A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10.8</c:v>
                </c:pt>
                <c:pt idx="16">
                  <c:v>11.8</c:v>
                </c:pt>
                <c:pt idx="24">
                  <c:v>12.8</c:v>
                </c:pt>
                <c:pt idx="32">
                  <c:v>13.1</c:v>
                </c:pt>
              </c:numCache>
            </c:numRef>
          </c:xVal>
          <c:yVal>
            <c:numRef>
              <c:f>公会計指標分析・財政指標組合せ分析表!$BP$73:$DC$73</c:f>
              <c:numCache>
                <c:formatCode>#,##0.0;"▲ "#,##0.0</c:formatCode>
                <c:ptCount val="40"/>
                <c:pt idx="0">
                  <c:v>48.4</c:v>
                </c:pt>
                <c:pt idx="8">
                  <c:v>33.6</c:v>
                </c:pt>
                <c:pt idx="16">
                  <c:v>25</c:v>
                </c:pt>
                <c:pt idx="24">
                  <c:v>18.399999999999999</c:v>
                </c:pt>
              </c:numCache>
            </c:numRef>
          </c:yVal>
          <c:smooth val="0"/>
          <c:extLst>
            <c:ext xmlns:c16="http://schemas.microsoft.com/office/drawing/2014/chart" uri="{C3380CC4-5D6E-409C-BE32-E72D297353CC}">
              <c16:uniqueId val="{00000009-753D-47BA-8734-931B93BD3A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{E6DA99AD-F1A9-412E-B373-90F66D939115}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3D-47BA-8734-931B93BD3A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{40A35E67-566A-40E3-BADF-127908C6C674}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3D-47BA-8734-931B93BD3A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{9E7A68F5-5647-4C91-8AC2-CF211373C058}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3D-47BA-8734-931B93BD3A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{97210703-A348-4C04-A9BC-ABDA26477C60}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3D-47BA-8734-931B93BD3A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{776E4B9A-BCFB-47A1-8C47-E3D95EB330E7}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3D-47BA-8734-931B93BD3A7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{B362F0B1-FC06-441E-8AEB-F8EA9EB41BD9}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3D-47BA-8734-931B93BD3A75}"/>
                </c:ext>
              </c:extLst>
            </c:dLbl>
            <c:dLbl>
              <c:idx val="16"/>
              <c:layout>
                <c:manualLayout>
                  <c:x val="0"/>
                  <c:y val="-1.814156655184200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{DC34CC66-66D3-4F57-B5BE-913086B94F50}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3D-47BA-8734-931B93BD3A75}"/>
                </c:ext>
              </c:extLst>
            </c:dLbl>
            <c:dLbl>
              <c:idx val="24"/>
              <c:layout>
                <c:manualLayout>
                  <c:x val="0"/>
                  <c:y val="1.81415665518419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{A0035839-80F0-4C93-9682-45110807C90A}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3D-47BA-8734-931B93BD3A7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{A7BF8D4A-71ED-4D57-8459-3DD739CD7C64}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3D-47BA-8734-931B93BD3A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753D-47BA-8734-931B93BD3A75}"/>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年度においては、元利償還金が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百万円増加したものの、控除額の災害復旧費等が</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増加したこと等が要因となり、実質公債費比率の分子は対前年度比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ほぼ横ばいと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元利償還金については、</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増加傾向にあると見込んでいるため、今後も各種財政指標を注視し、重点選別主義を徹底した上で計画的に借入を行うことが重要である。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満期一括償還の地方債を利用していない。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令和２年度の</a:t>
          </a:r>
          <a:r>
            <a:rPr kumimoji="1" lang="ja-JP" altLang="ja-JP" sz="1100">
              <a:solidFill>
                <a:schemeClr val="dk1"/>
              </a:solidFill>
              <a:effectLst/>
              <a:latin typeface="+mn-lt"/>
              <a:ea typeface="+mn-ea"/>
              <a:cs typeface="+mn-cs"/>
            </a:rPr>
            <a:t>将来負担比率の分子が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128</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となったが、主な要因としては、地方債現在高及び債務負担行為に基づく支出予定額、公営企業債等繰入見込額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の減</a:t>
          </a:r>
          <a:r>
            <a:rPr kumimoji="1" lang="ja-JP" altLang="en-US" sz="1100">
              <a:solidFill>
                <a:schemeClr val="dk1"/>
              </a:solidFill>
              <a:effectLst/>
              <a:latin typeface="+mn-lt"/>
              <a:ea typeface="+mn-ea"/>
              <a:cs typeface="+mn-cs"/>
            </a:rPr>
            <a:t>、さらには充当可能基金及び標準財政規模の増加</a:t>
          </a:r>
          <a:r>
            <a:rPr kumimoji="1" lang="ja-JP" altLang="ja-JP" sz="1100">
              <a:solidFill>
                <a:schemeClr val="dk1"/>
              </a:solidFill>
              <a:effectLst/>
              <a:latin typeface="+mn-lt"/>
              <a:ea typeface="+mn-ea"/>
              <a:cs typeface="+mn-cs"/>
            </a:rPr>
            <a:t>等に伴い、将来負担額が減少したことが挙げられる。</a:t>
          </a:r>
          <a:endParaRPr lang="ja-JP" altLang="ja-JP" sz="1400">
            <a:effectLst/>
          </a:endParaRPr>
        </a:p>
        <a:p>
          <a:r>
            <a:rPr kumimoji="1" lang="ja-JP" altLang="ja-JP" sz="1100">
              <a:solidFill>
                <a:schemeClr val="dk1"/>
              </a:solidFill>
              <a:effectLst/>
              <a:latin typeface="+mn-lt"/>
              <a:ea typeface="+mn-ea"/>
              <a:cs typeface="+mn-cs"/>
            </a:rPr>
            <a:t>　しかしながら、</a:t>
          </a:r>
          <a:r>
            <a:rPr kumimoji="1" lang="ja-JP" altLang="en-US" sz="1100">
              <a:solidFill>
                <a:schemeClr val="dk1"/>
              </a:solidFill>
              <a:effectLst/>
              <a:latin typeface="+mn-lt"/>
              <a:ea typeface="+mn-ea"/>
              <a:cs typeface="+mn-cs"/>
            </a:rPr>
            <a:t>公共施設の老朽化に伴う大規模改修や維持修繕費の増加が課題であるため</a:t>
          </a:r>
          <a:r>
            <a:rPr kumimoji="1" lang="ja-JP" altLang="ja-JP" sz="1100">
              <a:solidFill>
                <a:schemeClr val="dk1"/>
              </a:solidFill>
              <a:effectLst/>
              <a:latin typeface="+mn-lt"/>
              <a:ea typeface="+mn-ea"/>
              <a:cs typeface="+mn-cs"/>
            </a:rPr>
            <a:t>、引き続き必要性・緊急性・費用対効果等の観点から事業を峻別し、計画的な地方債の発行や充当可能基金の活用等により将来負担の軽減に努める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福島県棚倉町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百万円や地域振興基金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百万円等、基金全体で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財政調整基金へ歳計剰余金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公共施設整備・補修基金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百万円を積み立てたことにより、全体の残高は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基金の使途を明確化するとともに、それぞれの目的に沿った事業の実施に向け、今後も計画的な運用に努める。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公共施設整備・補修基金：公共施設の整備、補修等に要する資金に充てるもの。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スポーツ・レクリエーション基地整備建設基金：棚倉町スポーツ・レクリエーション基地を整備建設する資金に充てるもの。</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福祉基金：高齢者等の在宅福祉の向上及び健康の保持に資する事業、高齢者等に係るボランティア活動の活発化に資する事業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その他の高齢者等の保健福祉の増進に関する事業に要する資金に充てるもの。</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地域振興基金：各種地域振興事業の財源として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百万円を取り崩し、ふるさと納税による寄附金等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公共施設整備・補修基金：公共施設の整備、補修等に要する資金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地域振興基金：ふるさと納税による寄附金が増加傾向にあることから、計画的に積立を行いながら適宜取り崩して関連事業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への充当し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公共施設整備・補修基金：計画的に積み立てを行い、今後想定される公共施設の大規模補修に備える。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スポーツ・レクリエーション基地整備建設基金：引き続き目的に準じた収入の積み立てを行い、施設の大規模補修に備える。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当初予算財源補填等として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百万取崩したものの、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地方消費税等の各種交付金の増や、滞納処分による町税の増がによることが要因である。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基金残高については、標準財政規模の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％が適正とされているため、健全な財政運営を図るための残高を確保しつつ、適正範囲内で運用できるよう管理していく。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令和２年度の取崩しは無く今後の地方債償還を見据え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百万積立て、基金残高は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地方消費税等の各種交付金の増や、滞納処分による町税の増がによることが要因である。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地方債の償還が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見込みであるため、今後も計画的な取り崩しを検討していく。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9AE6469-9A10-4F62-BEE0-4C17E0BA9A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46449D-9CD0-4699-A268-E8CD1F6A2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99F9499-790E-4D1D-B239-04E4D5932ADC}"/>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B35F1B31-A5A0-4C93-A975-1281C8599B9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A2ABC3C2-5D92-44D2-AF3A-85158BE86B2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AE7BB15-0DBC-4051-9BF4-B5350460791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BD0948AD-9B19-44B3-96DD-B346241BB87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E8CA7A6A-72DC-4B83-B06F-4FA92E28ABB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D1AF6C17-58AA-4094-890A-356E320358B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1712EC31-9500-48D2-A044-2FFA797590D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CCC4536-74A3-410A-9BFB-BDB8CB867A1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18A462CB-38FE-4C5E-AAFE-F21625AF36E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EC33AEFF-226D-4D72-A4C0-D393F5707C3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5633F5F7-C2C6-4B9E-921D-794C68465A6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13,751
13,636
159.93
10,248,474
9,840,849
387,243
4,454,497
5,761,235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44D5B868-9C27-4ACE-AA39-F2778A3B8E3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5938B65C-5F58-43B2-B153-03FC3AD205A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D937598E-2B05-4A44-B584-E911C269BF4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D98A883-EACC-4DFF-A620-4AD39420A90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971B754E-B3BA-4F92-A518-2E99425AFE0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A3BF7D-E19F-4227-B409-852E13B0DA2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294FEA83-8D59-467D-8FDE-3519D18904E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5C074CAB-2EAD-4B78-ACE6-4DE5D956B82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643C4F8-4BEA-4A9F-92C8-01AAE166783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7A08E24B-3E56-490B-A77D-3E8AF258165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9636E7A2-47D1-472F-A5F7-AE597CCD4A6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A7331986-7C32-4795-B098-A6DBC165C19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E67643C9-7970-4B30-9206-333E839DE71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6E2D9CD5-2862-4782-ABBF-D4EBB82E071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677485F5-EA07-4D49-B247-A28D8AB6CFB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46567EF4-B756-447C-957E-7F18E9CD0977}"/>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82DA08FE-4075-493F-B297-B58CED1B541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88EDC108-C013-4B39-85E7-26B9B0485DB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C947020E-34B1-4A9E-8680-411D15B9E48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F50DD11-14FB-4649-9A15-670E372035CB}"/>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87AD0C30-9ACC-4457-BF4E-77A77EFA8A0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C1828B0F-29CF-4E01-9FCB-A5F6C4EE739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DE2081BB-445C-4E54-B126-F941C1D11E6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958BB423-1946-46D3-99D2-36AC27F9C47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67F02B5-952C-4B4C-A981-4B73971C615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355BBBDB-2473-4F4E-A9A6-40877B3E774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1A9890FB-77B0-465A-B150-51185807AA4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4E3AD450-CD65-4D37-86F0-C4DB73771FE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9D72CEC8-5AD2-4E9E-B2E3-9D2041CBD19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7D8C481-80EA-4747-9A03-273981A2D04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1CA56287-BEC8-42B2-8639-979EADC76CD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C68FE6FC-071F-485C-948C-D776AFB8992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2BA4F49-3B09-4E82-983E-75F35C6213D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37E054E-CE8E-466F-A739-055F2D4343F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D2E5877-61B8-47C1-B723-B3A5B72E546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有形固定資産減価償却率については、類似団体平均よりも低い水準で推移しているものの、年々緩やかな上昇傾向にある。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公共施設等総合管理計画では現状の延床面積以内を維持する予定であるが、施設の老朽化に伴い今後も償却率の上昇が継続すると考えられるため、個別施設計画等に基づき、適切な維持管理を進めていく。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9F0A87C9-85D1-4930-9F2D-A5324A1D64B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6786CC0-5B77-41FB-906A-7D252B2B312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FEEAE2B3-5B99-418B-B048-4537A0E60EC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7A4A6069-F00F-4961-969C-2D1601880EBB}"/>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6E68843C-4E45-4AAB-B783-E92883B23747}"/>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1C250E6A-3156-466C-943A-ED10E1BD0E3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00C03291-8A9E-4959-A1D8-DEE086EB324C}"/>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CE8A75E0-BD76-4353-80D5-D86BF05B0137}"/>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3CBB9FB1-4730-4DBB-A49F-E883A00D0BE4}"/>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8DA931B9-F783-4854-9CF5-F04005C1BA5E}"/>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7212BA87-2658-4BE6-97D1-A09A4F074F5F}"/>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E9CD4600-A824-44F9-A75C-36DB42E34121}"/>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929C95FD-4A53-4EAC-9C19-4A6E1290BDFD}"/>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86D0932-5EBA-4B30-A685-8A2F8BE40BA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E6D7857B-DA0F-4231-B7F9-6D4B0BCB5CFD}"/>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AC05604-6712-4D52-9E60-97042B2A7B2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7" name="直線コネクタ 66">
          <a:extLst>
            <a:ext uri="{FF2B5EF4-FFF2-40B4-BE49-F238E27FC236}">
              <a16:creationId xmlns:a16="http://schemas.microsoft.com/office/drawing/2014/main" id="{DDC131B5-1CDC-42ED-8B26-705A266C49B4}"/>
            </a:ext>
          </a:extLst>
        </xdr:cNvPr>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8" name="有形固定資産減価償却率最小値テキスト">
          <a:extLst>
            <a:ext uri="{FF2B5EF4-FFF2-40B4-BE49-F238E27FC236}">
              <a16:creationId xmlns:a16="http://schemas.microsoft.com/office/drawing/2014/main" id="{22597DB7-E385-443F-B212-7F608178F688}"/>
            </a:ext>
          </a:extLst>
        </xdr:cNvPr>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9" name="直線コネクタ 68">
          <a:extLst>
            <a:ext uri="{FF2B5EF4-FFF2-40B4-BE49-F238E27FC236}">
              <a16:creationId xmlns:a16="http://schemas.microsoft.com/office/drawing/2014/main" id="{28229CB6-EDD0-4087-8C21-7BD71D452C4B}"/>
            </a:ext>
          </a:extLst>
        </xdr:cNvPr>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0" name="有形固定資産減価償却率最大値テキスト">
          <a:extLst>
            <a:ext uri="{FF2B5EF4-FFF2-40B4-BE49-F238E27FC236}">
              <a16:creationId xmlns:a16="http://schemas.microsoft.com/office/drawing/2014/main" id="{25FC0470-257D-48C1-B1F3-210259BE1BA9}"/>
            </a:ext>
          </a:extLst>
        </xdr:cNvPr>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1" name="直線コネクタ 70">
          <a:extLst>
            <a:ext uri="{FF2B5EF4-FFF2-40B4-BE49-F238E27FC236}">
              <a16:creationId xmlns:a16="http://schemas.microsoft.com/office/drawing/2014/main" id="{F7CB7DE1-290F-49AC-A2D0-DA24F8C9FC4C}"/>
            </a:ext>
          </a:extLst>
        </xdr:cNvPr>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2" name="有形固定資産減価償却率平均値テキスト">
          <a:extLst>
            <a:ext uri="{FF2B5EF4-FFF2-40B4-BE49-F238E27FC236}">
              <a16:creationId xmlns:a16="http://schemas.microsoft.com/office/drawing/2014/main" id="{60DE3BA0-4667-47E3-871E-0DAA94BFA7BB}"/>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3" name="フローチャート: 判断 72">
          <a:extLst>
            <a:ext uri="{FF2B5EF4-FFF2-40B4-BE49-F238E27FC236}">
              <a16:creationId xmlns:a16="http://schemas.microsoft.com/office/drawing/2014/main" id="{DBC9BEFA-C946-480B-A58A-07DA29334EF2}"/>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4" name="フローチャート: 判断 73">
          <a:extLst>
            <a:ext uri="{FF2B5EF4-FFF2-40B4-BE49-F238E27FC236}">
              <a16:creationId xmlns:a16="http://schemas.microsoft.com/office/drawing/2014/main" id="{205D0354-7EA7-4965-9162-B1CE5AF6745C}"/>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5" name="フローチャート: 判断 74">
          <a:extLst>
            <a:ext uri="{FF2B5EF4-FFF2-40B4-BE49-F238E27FC236}">
              <a16:creationId xmlns:a16="http://schemas.microsoft.com/office/drawing/2014/main" id="{A89471F3-2E50-48DB-8081-5A690DA66A65}"/>
            </a:ext>
          </a:extLst>
        </xdr:cNvPr>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6" name="フローチャート: 判断 75">
          <a:extLst>
            <a:ext uri="{FF2B5EF4-FFF2-40B4-BE49-F238E27FC236}">
              <a16:creationId xmlns:a16="http://schemas.microsoft.com/office/drawing/2014/main" id="{CDC5B99F-906F-441B-8BF1-CAB4EC199FDA}"/>
            </a:ext>
          </a:extLst>
        </xdr:cNvPr>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7" name="フローチャート: 判断 76">
          <a:extLst>
            <a:ext uri="{FF2B5EF4-FFF2-40B4-BE49-F238E27FC236}">
              <a16:creationId xmlns:a16="http://schemas.microsoft.com/office/drawing/2014/main" id="{8B2A36BA-6B88-4027-84AD-1D8741565E5E}"/>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BA0B521-7EB0-4EEF-AC90-4E5D62CBD16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51597C2-A227-45E3-A2E4-39F4A98F6DB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E8D99B8-188A-4EC0-9393-9C2A59E5E46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17DEAB2-4EB1-4F70-9A1F-BFCAE448724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C41952D-8444-48AE-8AAE-8767890DC4A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3" name="楕円 82">
          <a:extLst>
            <a:ext uri="{FF2B5EF4-FFF2-40B4-BE49-F238E27FC236}">
              <a16:creationId xmlns:a16="http://schemas.microsoft.com/office/drawing/2014/main" id="{7A605826-7BAA-4AB5-80E0-2A99DF09BF35}"/>
            </a:ext>
          </a:extLst>
        </xdr:cNvPr>
        <xdr:cNvSpPr/>
      </xdr:nvSpPr>
      <xdr:spPr>
        <a:xfrm>
          <a:off x="47117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100347</xdr:rowOff>
    </xdr:from>
    <xdr:ext cx="405111" cy="259045"/>
    <xdr:sp macro="" textlink="">
      <xdr:nvSpPr>
        <xdr:cNvPr id="84" name="有形固定資産減価償却率該当値テキスト">
          <a:extLst>
            <a:ext uri="{FF2B5EF4-FFF2-40B4-BE49-F238E27FC236}">
              <a16:creationId xmlns:a16="http://schemas.microsoft.com/office/drawing/2014/main" id="{FB569231-1748-4022-86FE-44C754C1360B}"/>
            </a:ext>
          </a:extLst>
        </xdr:cNvPr>
        <xdr:cNvSpPr txBox="1"/>
      </xdr:nvSpPr>
      <xdr:spPr>
        <a:xfrm>
          <a:off x="4813300" y="50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43286</xdr:rowOff>
    </xdr:from>
    <xdr:to>
      <xdr:col>19</xdr:col>
      <xdr:colOff>187325</xdr:colOff>
      <xdr:row>30</xdr:row>
      <xdr:rowOff>144886</xdr:rowOff>
    </xdr:to>
    <xdr:sp macro="" textlink="">
      <xdr:nvSpPr>
        <xdr:cNvPr id="85" name="楕円 84">
          <a:extLst>
            <a:ext uri="{FF2B5EF4-FFF2-40B4-BE49-F238E27FC236}">
              <a16:creationId xmlns:a16="http://schemas.microsoft.com/office/drawing/2014/main" id="{0835FF1C-09CD-4912-8C01-77FA25AA5BC3}"/>
            </a:ext>
          </a:extLst>
        </xdr:cNvPr>
        <xdr:cNvSpPr/>
      </xdr:nvSpPr>
      <xdr:spPr>
        <a:xfrm>
          <a:off x="4000500" y="51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94086</xdr:rowOff>
    </xdr:from>
    <xdr:to>
      <xdr:col>23</xdr:col>
      <xdr:colOff>85725</xdr:colOff>
      <xdr:row>30</xdr:row>
      <xdr:rowOff>128270</xdr:rowOff>
    </xdr:to>
    <xdr:cxnSp macro="">
      <xdr:nvCxnSpPr>
        <xdr:cNvPr id="86" name="直線コネクタ 85">
          <a:extLst>
            <a:ext uri="{FF2B5EF4-FFF2-40B4-BE49-F238E27FC236}">
              <a16:creationId xmlns:a16="http://schemas.microsoft.com/office/drawing/2014/main" id="{3E883D94-7D20-4E89-8A02-E33AB11A7F40}"/>
            </a:ext>
          </a:extLst>
        </xdr:cNvPr>
        <xdr:cNvCxnSpPr/>
      </xdr:nvCxnSpPr>
      <xdr:spPr>
        <a:xfrm>
          <a:off x="4051300" y="5237586"/>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87" name="楕円 86">
          <a:extLst>
            <a:ext uri="{FF2B5EF4-FFF2-40B4-BE49-F238E27FC236}">
              <a16:creationId xmlns:a16="http://schemas.microsoft.com/office/drawing/2014/main" id="{001D3ECA-BA9A-46CA-AE71-1982C3EA49CB}"/>
            </a:ext>
          </a:extLst>
        </xdr:cNvPr>
        <xdr:cNvSpPr/>
      </xdr:nvSpPr>
      <xdr:spPr>
        <a:xfrm>
          <a:off x="3238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94086</xdr:rowOff>
    </xdr:to>
    <xdr:cxnSp macro="">
      <xdr:nvCxnSpPr>
        <xdr:cNvPr id="88" name="直線コネクタ 87">
          <a:extLst>
            <a:ext uri="{FF2B5EF4-FFF2-40B4-BE49-F238E27FC236}">
              <a16:creationId xmlns:a16="http://schemas.microsoft.com/office/drawing/2014/main" id="{9AD6160E-D839-420C-A73A-D985E93997AA}"/>
            </a:ext>
          </a:extLst>
        </xdr:cNvPr>
        <xdr:cNvCxnSpPr/>
      </xdr:nvCxnSpPr>
      <xdr:spPr>
        <a:xfrm>
          <a:off x="3289300" y="520700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9" name="楕円 88">
          <a:extLst>
            <a:ext uri="{FF2B5EF4-FFF2-40B4-BE49-F238E27FC236}">
              <a16:creationId xmlns:a16="http://schemas.microsoft.com/office/drawing/2014/main" id="{96DAFCE7-35AA-4F1A-B127-63DC72AEC9B4}"/>
            </a:ext>
          </a:extLst>
        </xdr:cNvPr>
        <xdr:cNvSpPr/>
      </xdr:nvSpPr>
      <xdr:spPr>
        <a:xfrm>
          <a:off x="2476500" y="51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63500</xdr:rowOff>
    </xdr:to>
    <xdr:cxnSp macro="">
      <xdr:nvCxnSpPr>
        <xdr:cNvPr id="90" name="直線コネクタ 89">
          <a:extLst>
            <a:ext uri="{FF2B5EF4-FFF2-40B4-BE49-F238E27FC236}">
              <a16:creationId xmlns:a16="http://schemas.microsoft.com/office/drawing/2014/main" id="{B805DED6-F9AD-484C-84EA-8A71534C0367}"/>
            </a:ext>
          </a:extLst>
        </xdr:cNvPr>
        <xdr:cNvCxnSpPr/>
      </xdr:nvCxnSpPr>
      <xdr:spPr>
        <a:xfrm>
          <a:off x="2527300" y="5178213"/>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124778</xdr:rowOff>
    </xdr:from>
    <xdr:to>
      <xdr:col>7</xdr:col>
      <xdr:colOff>187325</xdr:colOff>
      <xdr:row>30</xdr:row>
      <xdr:rowOff>54928</xdr:rowOff>
    </xdr:to>
    <xdr:sp macro="" textlink="">
      <xdr:nvSpPr>
        <xdr:cNvPr id="91" name="楕円 90">
          <a:extLst>
            <a:ext uri="{FF2B5EF4-FFF2-40B4-BE49-F238E27FC236}">
              <a16:creationId xmlns:a16="http://schemas.microsoft.com/office/drawing/2014/main" id="{2DB8F013-E4BB-456E-A79B-EE5591A34E71}"/>
            </a:ext>
          </a:extLst>
        </xdr:cNvPr>
        <xdr:cNvSpPr/>
      </xdr:nvSpPr>
      <xdr:spPr>
        <a:xfrm>
          <a:off x="1714500" y="5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4128</xdr:rowOff>
    </xdr:from>
    <xdr:to>
      <xdr:col>11</xdr:col>
      <xdr:colOff>136525</xdr:colOff>
      <xdr:row>30</xdr:row>
      <xdr:rowOff>34713</xdr:rowOff>
    </xdr:to>
    <xdr:cxnSp macro="">
      <xdr:nvCxnSpPr>
        <xdr:cNvPr id="92" name="直線コネクタ 91">
          <a:extLst>
            <a:ext uri="{FF2B5EF4-FFF2-40B4-BE49-F238E27FC236}">
              <a16:creationId xmlns:a16="http://schemas.microsoft.com/office/drawing/2014/main" id="{BF46FD4C-E18D-437A-BB15-3AF3B48C78B1}"/>
            </a:ext>
          </a:extLst>
        </xdr:cNvPr>
        <xdr:cNvCxnSpPr/>
      </xdr:nvCxnSpPr>
      <xdr:spPr>
        <a:xfrm>
          <a:off x="1765300" y="5147628"/>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3" name="n_1aveValue有形固定資産減価償却率">
          <a:extLst>
            <a:ext uri="{FF2B5EF4-FFF2-40B4-BE49-F238E27FC236}">
              <a16:creationId xmlns:a16="http://schemas.microsoft.com/office/drawing/2014/main" id="{16E2F5D9-39BD-4D55-88E8-977AC32FA70B}"/>
            </a:ext>
          </a:extLst>
        </xdr:cNvPr>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4" name="n_2aveValue有形固定資産減価償却率">
          <a:extLst>
            <a:ext uri="{FF2B5EF4-FFF2-40B4-BE49-F238E27FC236}">
              <a16:creationId xmlns:a16="http://schemas.microsoft.com/office/drawing/2014/main" id="{B71ED06B-B2DC-4B72-8CEF-593F4F556D8B}"/>
            </a:ext>
          </a:extLst>
        </xdr:cNvPr>
        <xdr:cNvSpPr txBox="1"/>
      </xdr:nvSpPr>
      <xdr:spPr>
        <a:xfrm>
          <a:off x="30867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5" name="n_3aveValue有形固定資産減価償却率">
          <a:extLst>
            <a:ext uri="{FF2B5EF4-FFF2-40B4-BE49-F238E27FC236}">
              <a16:creationId xmlns:a16="http://schemas.microsoft.com/office/drawing/2014/main" id="{719DA01C-1766-4514-B70F-228A41705C0B}"/>
            </a:ext>
          </a:extLst>
        </xdr:cNvPr>
        <xdr:cNvSpPr txBox="1"/>
      </xdr:nvSpPr>
      <xdr:spPr>
        <a:xfrm>
          <a:off x="2324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6" name="n_4aveValue有形固定資産減価償却率">
          <a:extLst>
            <a:ext uri="{FF2B5EF4-FFF2-40B4-BE49-F238E27FC236}">
              <a16:creationId xmlns:a16="http://schemas.microsoft.com/office/drawing/2014/main" id="{F40B6B62-C775-4CB1-BF9A-02EB1E70141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161413</xdr:rowOff>
    </xdr:from>
    <xdr:ext cx="405111" cy="259045"/>
    <xdr:sp macro="" textlink="">
      <xdr:nvSpPr>
        <xdr:cNvPr id="97" name="n_1mainValue有形固定資産減価償却率">
          <a:extLst>
            <a:ext uri="{FF2B5EF4-FFF2-40B4-BE49-F238E27FC236}">
              <a16:creationId xmlns:a16="http://schemas.microsoft.com/office/drawing/2014/main" id="{68541A00-9DD1-4D5D-8066-EA24F3C8B19C}"/>
            </a:ext>
          </a:extLst>
        </xdr:cNvPr>
        <xdr:cNvSpPr txBox="1"/>
      </xdr:nvSpPr>
      <xdr:spPr>
        <a:xfrm>
          <a:off x="3836044" y="496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98" name="n_2mainValue有形固定資産減価償却率">
          <a:extLst>
            <a:ext uri="{FF2B5EF4-FFF2-40B4-BE49-F238E27FC236}">
              <a16:creationId xmlns:a16="http://schemas.microsoft.com/office/drawing/2014/main" id="{57A0DF26-DD15-4BD2-9A2D-56D849354B66}"/>
            </a:ext>
          </a:extLst>
        </xdr:cNvPr>
        <xdr:cNvSpPr txBox="1"/>
      </xdr:nvSpPr>
      <xdr:spPr>
        <a:xfrm>
          <a:off x="3086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9" name="n_3mainValue有形固定資産減価償却率">
          <a:extLst>
            <a:ext uri="{FF2B5EF4-FFF2-40B4-BE49-F238E27FC236}">
              <a16:creationId xmlns:a16="http://schemas.microsoft.com/office/drawing/2014/main" id="{FA3590B1-4E1A-4281-BB2F-DBD3A66FD439}"/>
            </a:ext>
          </a:extLst>
        </xdr:cNvPr>
        <xdr:cNvSpPr txBox="1"/>
      </xdr:nvSpPr>
      <xdr:spPr>
        <a:xfrm>
          <a:off x="2324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71455</xdr:rowOff>
    </xdr:from>
    <xdr:ext cx="405111" cy="259045"/>
    <xdr:sp macro="" textlink="">
      <xdr:nvSpPr>
        <xdr:cNvPr id="100" name="n_4mainValue有形固定資産減価償却率">
          <a:extLst>
            <a:ext uri="{FF2B5EF4-FFF2-40B4-BE49-F238E27FC236}">
              <a16:creationId xmlns:a16="http://schemas.microsoft.com/office/drawing/2014/main" id="{D277098C-4AF4-4101-B3B9-750D5028C1C3}"/>
            </a:ext>
          </a:extLst>
        </xdr:cNvPr>
        <xdr:cNvSpPr txBox="1"/>
      </xdr:nvSpPr>
      <xdr:spPr>
        <a:xfrm>
          <a:off x="1562744" y="48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F7FA304-B4DE-4FA0-81FE-F94F68309ED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F43EE28-FC30-41C8-83BE-29BDC3C23CB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26D9BD2-D70B-40F4-8CAA-A0D627F8316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C5CBC3C-3338-497A-870F-706807906A4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4DB8F5A-F863-4500-97ED-5649CF38D5B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104B853-58C9-4491-AC0E-21C325BA986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D5564C8-2AC1-4A81-9F14-BFEAD87522C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1B369B8-A1AF-46D4-8DBD-FAA2A698C65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77368BD-42AF-4B90-8A0B-245738F7424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342C94F-B964-4C0B-8036-964B6036E97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174E715-DE24-43AA-891A-58B9CADBB11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A0B08F52-F2E4-4261-8559-4BE3F6DCD9B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8A3D5B6-A281-4F0A-9D4E-2C3C0F1A01B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債務償還比率については、前年度より</a:t>
          </a:r>
          <a:r>
            <a:rPr kumimoji="1" lang="en-US" altLang="ja-JP" sz="1100" b="0" i="0" baseline="0">
              <a:solidFill>
                <a:schemeClr val="dk1"/>
              </a:solidFill>
              <a:effectLst/>
              <a:latin typeface="+mn-lt"/>
              <a:ea typeface="+mn-ea"/>
              <a:cs typeface="+mn-cs"/>
            </a:rPr>
            <a:t>136.2</a:t>
          </a:r>
          <a:r>
            <a:rPr kumimoji="1" lang="ja-JP" altLang="ja-JP" sz="1100" b="0" i="0" baseline="0">
              <a:solidFill>
                <a:schemeClr val="dk1"/>
              </a:solidFill>
              <a:effectLst/>
              <a:latin typeface="+mn-lt"/>
              <a:ea typeface="+mn-ea"/>
              <a:cs typeface="+mn-cs"/>
            </a:rPr>
            <a:t>％減少しており、県平均及び類似団体平均よりも低く推移している。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地方債残高や債務負担行為に基づく支出予定額、さらには公営企業債等繰入見込額の減により将来負担額は減少傾向にあるが、引き続き定員適正化計画に基づき執行体制の管理を行うとともに、事業の効果の検証を行い歳出抑制に努め、さらなる適正化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F17D81E-612E-4200-8D6E-89187BE6F9C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C4BF65F2-D823-4E51-95DA-C229F54F9D3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52A7B767-86D0-46BC-ABB4-621C8B38090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5929669A-4F08-47A6-A014-BE5178884404}"/>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5F60317D-C418-4C91-B902-5E150EA3AAA5}"/>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528596A-33DD-4049-9200-42A0B120F4C4}"/>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DC4B19A-B982-42F5-9718-D20AE4C6C463}"/>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8732D5F-900D-4B19-BB13-8148B47DA338}"/>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F9E2C7B4-A724-4333-BEC3-11ABA3D1815C}"/>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F5136A65-BA6D-4D66-9C38-B1971428960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7446C0E3-C2E4-4AA4-9BD4-F43AFD06FC0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CFB82ED6-9A90-4FDB-A923-8E4E327A8336}"/>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41559561-28FE-419E-8ADE-A2DE053D7B6C}"/>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447898E-4E55-4F45-BCDC-B2A9791D8A8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50AE6E15-BD10-4D0D-87D9-91D5855171D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9" name="直線コネクタ 128">
          <a:extLst>
            <a:ext uri="{FF2B5EF4-FFF2-40B4-BE49-F238E27FC236}">
              <a16:creationId xmlns:a16="http://schemas.microsoft.com/office/drawing/2014/main" id="{F18824C9-61C2-43DF-8C83-7F48F77E0B97}"/>
            </a:ext>
          </a:extLst>
        </xdr:cNvPr>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0" name="債務償還比率最小値テキスト">
          <a:extLst>
            <a:ext uri="{FF2B5EF4-FFF2-40B4-BE49-F238E27FC236}">
              <a16:creationId xmlns:a16="http://schemas.microsoft.com/office/drawing/2014/main" id="{29906C25-2723-4012-9CF1-F68A921A1D52}"/>
            </a:ext>
          </a:extLst>
        </xdr:cNvPr>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1" name="直線コネクタ 130">
          <a:extLst>
            <a:ext uri="{FF2B5EF4-FFF2-40B4-BE49-F238E27FC236}">
              <a16:creationId xmlns:a16="http://schemas.microsoft.com/office/drawing/2014/main" id="{AF0DED4B-1AEE-4413-A6CD-86118316D566}"/>
            </a:ext>
          </a:extLst>
        </xdr:cNvPr>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6745D522-0265-4B83-BD99-4BF8BC1B5A78}"/>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85F3D21C-2A64-4B3B-8A96-0BE50182DD48}"/>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4" name="債務償還比率平均値テキスト">
          <a:extLst>
            <a:ext uri="{FF2B5EF4-FFF2-40B4-BE49-F238E27FC236}">
              <a16:creationId xmlns:a16="http://schemas.microsoft.com/office/drawing/2014/main" id="{B7A378A2-2026-4A9F-A42B-41CCB66E07C1}"/>
            </a:ext>
          </a:extLst>
        </xdr:cNvPr>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5" name="フローチャート: 判断 134">
          <a:extLst>
            <a:ext uri="{FF2B5EF4-FFF2-40B4-BE49-F238E27FC236}">
              <a16:creationId xmlns:a16="http://schemas.microsoft.com/office/drawing/2014/main" id="{1BD19ABB-961C-4E59-8F41-C3223F08D2FA}"/>
            </a:ext>
          </a:extLst>
        </xdr:cNvPr>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6" name="フローチャート: 判断 135">
          <a:extLst>
            <a:ext uri="{FF2B5EF4-FFF2-40B4-BE49-F238E27FC236}">
              <a16:creationId xmlns:a16="http://schemas.microsoft.com/office/drawing/2014/main" id="{65D97356-48B7-4B99-A69B-45850D78815D}"/>
            </a:ext>
          </a:extLst>
        </xdr:cNvPr>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7" name="フローチャート: 判断 136">
          <a:extLst>
            <a:ext uri="{FF2B5EF4-FFF2-40B4-BE49-F238E27FC236}">
              <a16:creationId xmlns:a16="http://schemas.microsoft.com/office/drawing/2014/main" id="{54267B39-2922-47B4-8B5A-FECA979653EA}"/>
            </a:ext>
          </a:extLst>
        </xdr:cNvPr>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8" name="フローチャート: 判断 137">
          <a:extLst>
            <a:ext uri="{FF2B5EF4-FFF2-40B4-BE49-F238E27FC236}">
              <a16:creationId xmlns:a16="http://schemas.microsoft.com/office/drawing/2014/main" id="{C05F261C-3092-4270-83C4-38E4190892BB}"/>
            </a:ext>
          </a:extLst>
        </xdr:cNvPr>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9" name="フローチャート: 判断 138">
          <a:extLst>
            <a:ext uri="{FF2B5EF4-FFF2-40B4-BE49-F238E27FC236}">
              <a16:creationId xmlns:a16="http://schemas.microsoft.com/office/drawing/2014/main" id="{5C92D500-4896-4587-8669-9EDE30969113}"/>
            </a:ext>
          </a:extLst>
        </xdr:cNvPr>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0FC53E0-8E91-468B-81D9-4BEF7A58B09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222FA83-9224-4ECD-B58B-731424421EE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E0DED5A-DD88-4348-B171-785CC6DAE57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65D5FBA-4D2E-4501-AF18-98D61B2802D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210463D-3768-4247-97B8-6727F2DD28C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59577</xdr:rowOff>
    </xdr:from>
    <xdr:to>
      <xdr:col>76</xdr:col>
      <xdr:colOff>73025</xdr:colOff>
      <xdr:row>28</xdr:row>
      <xdr:rowOff>161177</xdr:rowOff>
    </xdr:to>
    <xdr:sp macro="" textlink="">
      <xdr:nvSpPr>
        <xdr:cNvPr id="145" name="楕円 144">
          <a:extLst>
            <a:ext uri="{FF2B5EF4-FFF2-40B4-BE49-F238E27FC236}">
              <a16:creationId xmlns:a16="http://schemas.microsoft.com/office/drawing/2014/main" id="{F597209D-97B4-46E7-AF8C-042F7A974332}"/>
            </a:ext>
          </a:extLst>
        </xdr:cNvPr>
        <xdr:cNvSpPr/>
      </xdr:nvSpPr>
      <xdr:spPr>
        <a:xfrm>
          <a:off x="14744700" y="48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82454</xdr:rowOff>
    </xdr:from>
    <xdr:ext cx="469744" cy="259045"/>
    <xdr:sp macro="" textlink="">
      <xdr:nvSpPr>
        <xdr:cNvPr id="146" name="債務償還比率該当値テキスト">
          <a:extLst>
            <a:ext uri="{FF2B5EF4-FFF2-40B4-BE49-F238E27FC236}">
              <a16:creationId xmlns:a16="http://schemas.microsoft.com/office/drawing/2014/main" id="{778CB21B-FF50-4044-AB8F-CDEDFBB7E726}"/>
            </a:ext>
          </a:extLst>
        </xdr:cNvPr>
        <xdr:cNvSpPr txBox="1"/>
      </xdr:nvSpPr>
      <xdr:spPr>
        <a:xfrm>
          <a:off x="14846300" y="47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51491</xdr:rowOff>
    </xdr:from>
    <xdr:to>
      <xdr:col>72</xdr:col>
      <xdr:colOff>123825</xdr:colOff>
      <xdr:row>29</xdr:row>
      <xdr:rowOff>153091</xdr:rowOff>
    </xdr:to>
    <xdr:sp macro="" textlink="">
      <xdr:nvSpPr>
        <xdr:cNvPr id="147" name="楕円 146">
          <a:extLst>
            <a:ext uri="{FF2B5EF4-FFF2-40B4-BE49-F238E27FC236}">
              <a16:creationId xmlns:a16="http://schemas.microsoft.com/office/drawing/2014/main" id="{8E1732B0-FFB1-4F9B-9720-C8147C621CF4}"/>
            </a:ext>
          </a:extLst>
        </xdr:cNvPr>
        <xdr:cNvSpPr/>
      </xdr:nvSpPr>
      <xdr:spPr>
        <a:xfrm>
          <a:off x="14033500" y="50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110377</xdr:rowOff>
    </xdr:from>
    <xdr:to>
      <xdr:col>76</xdr:col>
      <xdr:colOff>22225</xdr:colOff>
      <xdr:row>29</xdr:row>
      <xdr:rowOff>102291</xdr:rowOff>
    </xdr:to>
    <xdr:cxnSp macro="">
      <xdr:nvCxnSpPr>
        <xdr:cNvPr id="148" name="直線コネクタ 147">
          <a:extLst>
            <a:ext uri="{FF2B5EF4-FFF2-40B4-BE49-F238E27FC236}">
              <a16:creationId xmlns:a16="http://schemas.microsoft.com/office/drawing/2014/main" id="{6BFED323-7A1F-4FF3-96C5-C40130E845A1}"/>
            </a:ext>
          </a:extLst>
        </xdr:cNvPr>
        <xdr:cNvCxnSpPr/>
      </xdr:nvCxnSpPr>
      <xdr:spPr>
        <a:xfrm flipV="1">
          <a:off x="14084300" y="4910977"/>
          <a:ext cx="711200" cy="16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77279</xdr:rowOff>
    </xdr:from>
    <xdr:to>
      <xdr:col>68</xdr:col>
      <xdr:colOff>123825</xdr:colOff>
      <xdr:row>30</xdr:row>
      <xdr:rowOff>7429</xdr:rowOff>
    </xdr:to>
    <xdr:sp macro="" textlink="">
      <xdr:nvSpPr>
        <xdr:cNvPr id="149" name="楕円 148">
          <a:extLst>
            <a:ext uri="{FF2B5EF4-FFF2-40B4-BE49-F238E27FC236}">
              <a16:creationId xmlns:a16="http://schemas.microsoft.com/office/drawing/2014/main" id="{9DADA159-1094-443D-9615-1DDE30DBD326}"/>
            </a:ext>
          </a:extLst>
        </xdr:cNvPr>
        <xdr:cNvSpPr/>
      </xdr:nvSpPr>
      <xdr:spPr>
        <a:xfrm>
          <a:off x="13271500" y="504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102291</xdr:rowOff>
    </xdr:from>
    <xdr:to>
      <xdr:col>72</xdr:col>
      <xdr:colOff>73025</xdr:colOff>
      <xdr:row>29</xdr:row>
      <xdr:rowOff>128079</xdr:rowOff>
    </xdr:to>
    <xdr:cxnSp macro="">
      <xdr:nvCxnSpPr>
        <xdr:cNvPr id="150" name="直線コネクタ 149">
          <a:extLst>
            <a:ext uri="{FF2B5EF4-FFF2-40B4-BE49-F238E27FC236}">
              <a16:creationId xmlns:a16="http://schemas.microsoft.com/office/drawing/2014/main" id="{A9DEEB67-9927-41FC-81A3-D32B9ADF41A1}"/>
            </a:ext>
          </a:extLst>
        </xdr:cNvPr>
        <xdr:cNvCxnSpPr/>
      </xdr:nvCxnSpPr>
      <xdr:spPr>
        <a:xfrm flipV="1">
          <a:off x="13322300" y="5074341"/>
          <a:ext cx="762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146607</xdr:rowOff>
    </xdr:from>
    <xdr:to>
      <xdr:col>64</xdr:col>
      <xdr:colOff>123825</xdr:colOff>
      <xdr:row>30</xdr:row>
      <xdr:rowOff>76757</xdr:rowOff>
    </xdr:to>
    <xdr:sp macro="" textlink="">
      <xdr:nvSpPr>
        <xdr:cNvPr id="151" name="楕円 150">
          <a:extLst>
            <a:ext uri="{FF2B5EF4-FFF2-40B4-BE49-F238E27FC236}">
              <a16:creationId xmlns:a16="http://schemas.microsoft.com/office/drawing/2014/main" id="{484778A1-E7E1-4589-B716-53296B74C352}"/>
            </a:ext>
          </a:extLst>
        </xdr:cNvPr>
        <xdr:cNvSpPr/>
      </xdr:nvSpPr>
      <xdr:spPr>
        <a:xfrm>
          <a:off x="12509500" y="51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128079</xdr:rowOff>
    </xdr:from>
    <xdr:to>
      <xdr:col>68</xdr:col>
      <xdr:colOff>73025</xdr:colOff>
      <xdr:row>30</xdr:row>
      <xdr:rowOff>25957</xdr:rowOff>
    </xdr:to>
    <xdr:cxnSp macro="">
      <xdr:nvCxnSpPr>
        <xdr:cNvPr id="152" name="直線コネクタ 151">
          <a:extLst>
            <a:ext uri="{FF2B5EF4-FFF2-40B4-BE49-F238E27FC236}">
              <a16:creationId xmlns:a16="http://schemas.microsoft.com/office/drawing/2014/main" id="{6F0FE37D-F61D-416E-BC23-38BDEB47FC34}"/>
            </a:ext>
          </a:extLst>
        </xdr:cNvPr>
        <xdr:cNvCxnSpPr/>
      </xdr:nvCxnSpPr>
      <xdr:spPr>
        <a:xfrm flipV="1">
          <a:off x="12560300" y="5100129"/>
          <a:ext cx="762000" cy="6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152005</xdr:rowOff>
    </xdr:from>
    <xdr:to>
      <xdr:col>60</xdr:col>
      <xdr:colOff>123825</xdr:colOff>
      <xdr:row>30</xdr:row>
      <xdr:rowOff>82155</xdr:rowOff>
    </xdr:to>
    <xdr:sp macro="" textlink="">
      <xdr:nvSpPr>
        <xdr:cNvPr id="153" name="楕円 152">
          <a:extLst>
            <a:ext uri="{FF2B5EF4-FFF2-40B4-BE49-F238E27FC236}">
              <a16:creationId xmlns:a16="http://schemas.microsoft.com/office/drawing/2014/main" id="{A72B6FE2-6DCB-4FAD-B222-28C76C5864F1}"/>
            </a:ext>
          </a:extLst>
        </xdr:cNvPr>
        <xdr:cNvSpPr/>
      </xdr:nvSpPr>
      <xdr:spPr>
        <a:xfrm>
          <a:off x="11747500" y="51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25957</xdr:rowOff>
    </xdr:from>
    <xdr:to>
      <xdr:col>64</xdr:col>
      <xdr:colOff>73025</xdr:colOff>
      <xdr:row>30</xdr:row>
      <xdr:rowOff>31355</xdr:rowOff>
    </xdr:to>
    <xdr:cxnSp macro="">
      <xdr:nvCxnSpPr>
        <xdr:cNvPr id="154" name="直線コネクタ 153">
          <a:extLst>
            <a:ext uri="{FF2B5EF4-FFF2-40B4-BE49-F238E27FC236}">
              <a16:creationId xmlns:a16="http://schemas.microsoft.com/office/drawing/2014/main" id="{352F79AF-3541-496A-93DF-50D499061971}"/>
            </a:ext>
          </a:extLst>
        </xdr:cNvPr>
        <xdr:cNvCxnSpPr/>
      </xdr:nvCxnSpPr>
      <xdr:spPr>
        <a:xfrm flipV="1">
          <a:off x="11798300" y="5169457"/>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5" name="n_1aveValue債務償還比率">
          <a:extLst>
            <a:ext uri="{FF2B5EF4-FFF2-40B4-BE49-F238E27FC236}">
              <a16:creationId xmlns:a16="http://schemas.microsoft.com/office/drawing/2014/main" id="{2AB06421-F0C5-485F-A544-F2698A96B6AA}"/>
            </a:ext>
          </a:extLst>
        </xdr:cNvPr>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6" name="n_2aveValue債務償還比率">
          <a:extLst>
            <a:ext uri="{FF2B5EF4-FFF2-40B4-BE49-F238E27FC236}">
              <a16:creationId xmlns:a16="http://schemas.microsoft.com/office/drawing/2014/main" id="{068F626E-34D0-4DB3-8425-D776A15EC162}"/>
            </a:ext>
          </a:extLst>
        </xdr:cNvPr>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7" name="n_3aveValue債務償還比率">
          <a:extLst>
            <a:ext uri="{FF2B5EF4-FFF2-40B4-BE49-F238E27FC236}">
              <a16:creationId xmlns:a16="http://schemas.microsoft.com/office/drawing/2014/main" id="{2A415BA9-1514-4094-9729-89B2A0F93372}"/>
            </a:ext>
          </a:extLst>
        </xdr:cNvPr>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8" name="n_4aveValue債務償還比率">
          <a:extLst>
            <a:ext uri="{FF2B5EF4-FFF2-40B4-BE49-F238E27FC236}">
              <a16:creationId xmlns:a16="http://schemas.microsoft.com/office/drawing/2014/main" id="{7ECF7A1E-599B-4894-A7EB-574F08AEB0FB}"/>
            </a:ext>
          </a:extLst>
        </xdr:cNvPr>
        <xdr:cNvSpPr txBox="1"/>
      </xdr:nvSpPr>
      <xdr:spPr>
        <a:xfrm>
          <a:off x="11563427" y="52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169618</xdr:rowOff>
    </xdr:from>
    <xdr:ext cx="469744" cy="259045"/>
    <xdr:sp macro="" textlink="">
      <xdr:nvSpPr>
        <xdr:cNvPr id="159" name="n_1mainValue債務償還比率">
          <a:extLst>
            <a:ext uri="{FF2B5EF4-FFF2-40B4-BE49-F238E27FC236}">
              <a16:creationId xmlns:a16="http://schemas.microsoft.com/office/drawing/2014/main" id="{23121C92-B0E3-425D-AD79-D5B64B8608AC}"/>
            </a:ext>
          </a:extLst>
        </xdr:cNvPr>
        <xdr:cNvSpPr txBox="1"/>
      </xdr:nvSpPr>
      <xdr:spPr>
        <a:xfrm>
          <a:off x="13836727" y="479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23956</xdr:rowOff>
    </xdr:from>
    <xdr:ext cx="469744" cy="259045"/>
    <xdr:sp macro="" textlink="">
      <xdr:nvSpPr>
        <xdr:cNvPr id="160" name="n_2mainValue債務償還比率">
          <a:extLst>
            <a:ext uri="{FF2B5EF4-FFF2-40B4-BE49-F238E27FC236}">
              <a16:creationId xmlns:a16="http://schemas.microsoft.com/office/drawing/2014/main" id="{974C0AD4-CCD8-47DD-B6C8-CF4DF2024BB6}"/>
            </a:ext>
          </a:extLst>
        </xdr:cNvPr>
        <xdr:cNvSpPr txBox="1"/>
      </xdr:nvSpPr>
      <xdr:spPr>
        <a:xfrm>
          <a:off x="13087427" y="482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93284</xdr:rowOff>
    </xdr:from>
    <xdr:ext cx="469744" cy="259045"/>
    <xdr:sp macro="" textlink="">
      <xdr:nvSpPr>
        <xdr:cNvPr id="161" name="n_3mainValue債務償還比率">
          <a:extLst>
            <a:ext uri="{FF2B5EF4-FFF2-40B4-BE49-F238E27FC236}">
              <a16:creationId xmlns:a16="http://schemas.microsoft.com/office/drawing/2014/main" id="{42AA0189-0B8C-4D73-9835-5F29D05F8713}"/>
            </a:ext>
          </a:extLst>
        </xdr:cNvPr>
        <xdr:cNvSpPr txBox="1"/>
      </xdr:nvSpPr>
      <xdr:spPr>
        <a:xfrm>
          <a:off x="12325427" y="4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98682</xdr:rowOff>
    </xdr:from>
    <xdr:ext cx="469744" cy="259045"/>
    <xdr:sp macro="" textlink="">
      <xdr:nvSpPr>
        <xdr:cNvPr id="162" name="n_4mainValue債務償還比率">
          <a:extLst>
            <a:ext uri="{FF2B5EF4-FFF2-40B4-BE49-F238E27FC236}">
              <a16:creationId xmlns:a16="http://schemas.microsoft.com/office/drawing/2014/main" id="{67379D23-29AF-4623-982C-847C6C4B564F}"/>
            </a:ext>
          </a:extLst>
        </xdr:cNvPr>
        <xdr:cNvSpPr txBox="1"/>
      </xdr:nvSpPr>
      <xdr:spPr>
        <a:xfrm>
          <a:off x="11563427" y="489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F93DBF8-4F8E-4399-8E62-FC61F53CEBB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BAC4CD3-7232-4D3A-AA19-EC61365C0AB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D0BD571-F97F-4784-BFD8-4C6602B98606}"/>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935FF5EC-2667-45AA-96CE-97133630C03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F85DF73-DFD6-4879-9BEC-29CC4E89A86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0C84929-3D06-41CA-B91D-B0CAD7B9FEA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5D4ABA-98EC-4CFA-A1E7-EB61DADE38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FB21DE-BC78-45BE-B9AE-95B44955DC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ABA741-D803-471E-8239-17A89671594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278582-8ADC-41DD-982C-11F5891C5B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77B313-D503-4B53-AA28-FA18212DFD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AA0CE5-67FF-409F-B677-D1E7970368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2EFFEE-80D7-408A-83FE-D0134F4753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DD641F-032C-4E6C-B784-03612641E8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089219-11A3-4BDE-B217-F6D0F04AB9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DD8A69-A58A-4FCA-82AC-78ECF3162E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13,751
13,636
159.93
10,248,474
9,840,849
387,243
4,454,497
5,761,235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374F1C-E09D-44DA-BDD7-321AB6FC52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9DD15F-88DE-4B65-AA99-EC168C3456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D05AA3-1BE7-4570-ACDF-0FD794B542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A771B5-018E-429F-90B4-6999399043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166A93-6D99-4924-8B07-57A3562FB5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79B547-1F9B-45BD-BF1F-54243F4BA4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E2E789-CD32-48B3-A38C-D48A1246D7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0A5AC7-FF69-4D66-A2F8-32A7F4D53C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94024C-96AA-42C8-8CB0-6ABEE48F13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643F5A-F89A-4977-8444-941C38D89F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2B4235-C575-459C-8222-ECF60EBE00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266827-D368-475F-B2DF-963B0734A8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527C66-B9C5-4DF6-ACFD-46F1C699A1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32CF1F-042D-4CDF-9A68-5BEC1332E7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CD7D44-DC70-45C3-8161-21643D2FE6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4B1FC1-D222-4EC0-8884-BF900ABA7D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2BEF35A-FA53-4FA1-9143-CFB1A2F777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441CD5-E57C-4F18-8281-287D7F05B2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DDABD4-F080-4CC0-B76F-01676BB359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1C6933C-A33D-4C7B-927A-7C0BC258233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BBBE37-C9B3-461D-94D0-99E6554E33F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4853A6-BF80-4F9E-A298-5929B703AA8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2933B4-6006-4629-9759-1BAFC1D0D8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3E5EB5C-AEBD-40BB-9075-146D673A939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208876-C517-478D-A3B9-D8690772E4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116CB2-74EF-47E5-A968-E8E47AB331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6B8D5CD-8098-4BDD-AFC2-418E4BE1BA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602B0A-1222-4100-B625-966C92258F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640CBE7-6864-46DD-92CA-51760401AEE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F0570E9-C45E-4663-B3C3-17ED10E293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7209AA-B340-4BFF-8833-CE8C06AC15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B42F29-51FC-4349-96CD-C98FC6C615D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ECB7144-641C-4CC5-B4DE-368824F49CF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95D878F-2E5B-42A0-B1FA-2CCE53721F8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F87FBDC-11C1-46F5-8B26-54BC85676E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9E13EA5-539B-4C7E-8078-90B4A2B35A5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0DFB200-A7BF-43B7-ADE6-6A9E1D78F3B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A8F7CE9-D6E3-444E-841B-BB64FC10696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248075D-2FA2-4AE4-871B-36E70B27A2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7732C9C-45A8-4DC1-BB62-2A0A75C554B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BC7713B-861D-4469-9611-C98B9262FFF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72C76F5-24E9-4132-BFE5-4F191E9C262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934BB78-1714-4941-84DF-503EBDF3C0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C9048A3-5C1A-4333-8564-2C1A6F58B44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B6C68FA-7C1E-4012-955E-617B8552A8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2A6D9038-9060-4907-B3E8-C459ECBB1D15}"/>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42F5E9BB-A911-4F92-877C-47593787A74E}"/>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1819E7D5-1C48-45BD-89EB-06A256CED3BC}"/>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AA78E1C2-35F2-4B1E-BCE7-BEADD1B88A65}"/>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BEEC467B-D1B9-423B-B642-0A881AB2A9A7}"/>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34B2CF75-5038-4A54-AEC7-53C31A6F5E5C}"/>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AAEB2070-565D-4BCB-8B6E-4AB88E9998BF}"/>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F9A982B2-524F-4A5A-B855-CB0298096AC8}"/>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7227354D-1794-4D86-8987-9B32820BC82C}"/>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41AE4D85-C004-4538-BAD4-F7CA714DD675}"/>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B5EC2426-0998-4562-B6DA-8D7A778523C9}"/>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6110851-5D66-4A11-A93F-A61E06773EF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2838AC1-7E77-4142-AF28-502EB3D7F6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1AFEDE-483E-43FF-B05A-FBE1EE0E19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E1EABD-4E75-4B5D-AE47-F53721B453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3E841CB-F4A4-41F1-A6A6-5225582EBC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a:extLst>
            <a:ext uri="{FF2B5EF4-FFF2-40B4-BE49-F238E27FC236}">
              <a16:creationId xmlns:a16="http://schemas.microsoft.com/office/drawing/2014/main" id="{D9474667-AEA1-46AC-B9DD-3B21A3921A5A}"/>
            </a:ext>
          </a:extLst>
        </xdr:cNvPr>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a:extLst>
            <a:ext uri="{FF2B5EF4-FFF2-40B4-BE49-F238E27FC236}">
              <a16:creationId xmlns:a16="http://schemas.microsoft.com/office/drawing/2014/main" id="{0AE54C54-2CBD-4773-A23F-86A788B6DC06}"/>
            </a:ext>
          </a:extLst>
        </xdr:cNvPr>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a:extLst>
            <a:ext uri="{FF2B5EF4-FFF2-40B4-BE49-F238E27FC236}">
              <a16:creationId xmlns:a16="http://schemas.microsoft.com/office/drawing/2014/main" id="{DA7DEA88-793D-4004-9976-5F555A2A1EC9}"/>
            </a:ext>
          </a:extLst>
        </xdr:cNvPr>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60960</xdr:rowOff>
    </xdr:to>
    <xdr:cxnSp macro="">
      <xdr:nvCxnSpPr>
        <xdr:cNvPr id="76" name="直線コネクタ 75">
          <a:extLst>
            <a:ext uri="{FF2B5EF4-FFF2-40B4-BE49-F238E27FC236}">
              <a16:creationId xmlns:a16="http://schemas.microsoft.com/office/drawing/2014/main" id="{5E0B93DE-C207-4304-85E3-506F2554F879}"/>
            </a:ext>
          </a:extLst>
        </xdr:cNvPr>
        <xdr:cNvCxnSpPr/>
      </xdr:nvCxnSpPr>
      <xdr:spPr>
        <a:xfrm>
          <a:off x="3797300" y="6537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7" name="楕円 76">
          <a:extLst>
            <a:ext uri="{FF2B5EF4-FFF2-40B4-BE49-F238E27FC236}">
              <a16:creationId xmlns:a16="http://schemas.microsoft.com/office/drawing/2014/main" id="{F308F030-F267-48B2-B41F-7D4C17740C2E}"/>
            </a:ext>
          </a:extLst>
        </xdr:cNvPr>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22860</xdr:rowOff>
    </xdr:to>
    <xdr:cxnSp macro="">
      <xdr:nvCxnSpPr>
        <xdr:cNvPr id="78" name="直線コネクタ 77">
          <a:extLst>
            <a:ext uri="{FF2B5EF4-FFF2-40B4-BE49-F238E27FC236}">
              <a16:creationId xmlns:a16="http://schemas.microsoft.com/office/drawing/2014/main" id="{A2F6AFB0-7389-41B0-8E70-2D4E2FE8DDAE}"/>
            </a:ext>
          </a:extLst>
        </xdr:cNvPr>
        <xdr:cNvCxnSpPr/>
      </xdr:nvCxnSpPr>
      <xdr:spPr>
        <a:xfrm>
          <a:off x="2908300" y="6509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9" name="楕円 78">
          <a:extLst>
            <a:ext uri="{FF2B5EF4-FFF2-40B4-BE49-F238E27FC236}">
              <a16:creationId xmlns:a16="http://schemas.microsoft.com/office/drawing/2014/main" id="{97B0DB51-F32E-473E-9C98-E23523D9E0D7}"/>
            </a:ext>
          </a:extLst>
        </xdr:cNvPr>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146685</xdr:rowOff>
    </xdr:from>
    <xdr:to>
      <xdr:col>15</xdr:col>
      <xdr:colOff>50800</xdr:colOff>
      <xdr:row>37</xdr:row>
      <xdr:rowOff>165735</xdr:rowOff>
    </xdr:to>
    <xdr:cxnSp macro="">
      <xdr:nvCxnSpPr>
        <xdr:cNvPr id="80" name="直線コネクタ 79">
          <a:extLst>
            <a:ext uri="{FF2B5EF4-FFF2-40B4-BE49-F238E27FC236}">
              <a16:creationId xmlns:a16="http://schemas.microsoft.com/office/drawing/2014/main" id="{AF46892A-8D9D-4720-A3F8-A0D3E44F2E86}"/>
            </a:ext>
          </a:extLst>
        </xdr:cNvPr>
        <xdr:cNvCxnSpPr/>
      </xdr:nvCxnSpPr>
      <xdr:spPr>
        <a:xfrm>
          <a:off x="2019300" y="64903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a:extLst>
            <a:ext uri="{FF2B5EF4-FFF2-40B4-BE49-F238E27FC236}">
              <a16:creationId xmlns:a16="http://schemas.microsoft.com/office/drawing/2014/main" id="{CD82CB95-A4E9-44AE-8AE1-F737845B8B61}"/>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146685</xdr:rowOff>
    </xdr:to>
    <xdr:cxnSp macro="">
      <xdr:nvCxnSpPr>
        <xdr:cNvPr id="82" name="直線コネクタ 81">
          <a:extLst>
            <a:ext uri="{FF2B5EF4-FFF2-40B4-BE49-F238E27FC236}">
              <a16:creationId xmlns:a16="http://schemas.microsoft.com/office/drawing/2014/main" id="{3CC26432-CF1A-4105-97A9-871430A529A5}"/>
            </a:ext>
          </a:extLst>
        </xdr:cNvPr>
        <xdr:cNvCxnSpPr/>
      </xdr:nvCxnSpPr>
      <xdr:spPr>
        <a:xfrm>
          <a:off x="1130300" y="6454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2CB37C03-E0D1-4322-BE5B-DDA8419D217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C3F3E6B7-938C-4DF5-B76B-D2DF323459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D4556B47-DEA6-453B-99F6-91A6E6CB804E}"/>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FF0B244E-8071-48C1-806C-E965586A1E9A}"/>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64787</xdr:rowOff>
    </xdr:from>
    <xdr:ext cx="405111" cy="259045"/>
    <xdr:sp macro="" textlink="">
      <xdr:nvSpPr>
        <xdr:cNvPr id="87" name="n_1mainValue【道路】&#10;有形固定資産減価償却率">
          <a:extLst>
            <a:ext uri="{FF2B5EF4-FFF2-40B4-BE49-F238E27FC236}">
              <a16:creationId xmlns:a16="http://schemas.microsoft.com/office/drawing/2014/main" id="{47AF9E5C-7742-42E4-8A5D-95A6C06B8EF9}"/>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8" name="n_2mainValue【道路】&#10;有形固定資産減価償却率">
          <a:extLst>
            <a:ext uri="{FF2B5EF4-FFF2-40B4-BE49-F238E27FC236}">
              <a16:creationId xmlns:a16="http://schemas.microsoft.com/office/drawing/2014/main" id="{D0F3243E-C797-4ED2-92AA-3CBDFEB64377}"/>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17162</xdr:rowOff>
    </xdr:from>
    <xdr:ext cx="405111" cy="259045"/>
    <xdr:sp macro="" textlink="">
      <xdr:nvSpPr>
        <xdr:cNvPr id="89" name="n_3mainValue【道路】&#10;有形固定資産減価償却率">
          <a:extLst>
            <a:ext uri="{FF2B5EF4-FFF2-40B4-BE49-F238E27FC236}">
              <a16:creationId xmlns:a16="http://schemas.microsoft.com/office/drawing/2014/main" id="{16584AF0-2B4B-4FA6-BD89-F42D7E315C66}"/>
            </a:ext>
          </a:extLst>
        </xdr:cNvPr>
        <xdr:cNvSpPr txBox="1"/>
      </xdr:nvSpPr>
      <xdr:spPr>
        <a:xfrm>
          <a:off x="18167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90" name="n_4mainValue【道路】&#10;有形固定資産減価償却率">
          <a:extLst>
            <a:ext uri="{FF2B5EF4-FFF2-40B4-BE49-F238E27FC236}">
              <a16:creationId xmlns:a16="http://schemas.microsoft.com/office/drawing/2014/main" id="{48282D56-C66F-412B-B9B1-0BDE0BB61A2A}"/>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7E86277-2085-42FE-A0A0-A11E6A8FB0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555580B-44CC-4624-B6A5-6EF270CD9C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610F2A7-C3ED-42F1-93DD-F34400139E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D540FBF-6620-4882-A51B-D26EE62BFB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1F8890A-0A4E-4DDC-9DED-B5FD9E45D96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61AE5AE-2261-488B-90A5-1A36FE89F3C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5BEA792-E1D6-45A1-A80E-A5B82F620F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E665604-7E9B-4FE2-BBC3-80A0087C689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A0FBE9E-49EB-4629-8572-3ECF550BC15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93E7BDF-DAD3-431E-80DA-F3FFE87A39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2AB1CCB-3845-4702-B739-FBF14F4202F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5C3152F-4572-41DF-B8FA-217B940441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F1F903C-5072-49DA-87CF-1D9FC108C18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A79AAFE-A94A-4CB0-9811-733A1EFDA97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C760B07-52BD-4E6C-A56D-FEFF2635883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72195DE1-F74D-40C5-8406-4134858E533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109C767-A18A-4D29-8A2F-8E7AAC4D863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23BBC86-E2C2-46D0-BA6F-6C0BB7B2076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F7684D2-26CF-4CDF-BEAE-58D5501D9B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6CAA6C8-D1BD-4039-8A65-22DBF1E1F1F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ECF9C1E-0A66-4254-94AD-99D7589146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1C4E661-53FE-4DDB-A1C5-685306DD613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52ADC56-34D6-4E92-A353-6362B4CF99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8AE6B9FC-1C31-4130-902F-D497A599913E}"/>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C60930CF-8C4A-4F10-B13B-2292B169D2B6}"/>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9E0367A2-A9F5-4DE2-B261-5120AC7E8366}"/>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52417F91-7D6E-4F82-AB95-B1A5CA6D6627}"/>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69E54BB1-F894-42F0-AD0E-A042ABBFB088}"/>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D53B6697-DDFA-40B2-81D0-8793E669506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B018635E-4655-403B-9FFF-70D58E738575}"/>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B417B0FE-A722-4E62-8E20-12D68E84F48E}"/>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8D1C7794-3D9F-4B03-BFAE-D95644B91DBF}"/>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D5940F6D-3F81-4071-B9C1-79B2C0529F7A}"/>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80A28A1F-DBFE-4E59-BBC1-16B3D6204914}"/>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8F49483-CAB9-4D85-B510-AC3F6683BA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8AAFCD4-D50B-4D43-BB22-7407B97C43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0CAF6D-9D14-4E20-A412-E947FA3C5F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CE2BC3-FD6C-4217-BF25-20293807C01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762AB72-6815-49AD-B02C-A9207C5CFED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165722</xdr:rowOff>
    </xdr:from>
    <xdr:to>
      <xdr:col>55</xdr:col>
      <xdr:colOff>50800</xdr:colOff>
      <xdr:row>39</xdr:row>
      <xdr:rowOff>95872</xdr:rowOff>
    </xdr:to>
    <xdr:sp macro="" textlink="">
      <xdr:nvSpPr>
        <xdr:cNvPr id="130" name="楕円 129">
          <a:extLst>
            <a:ext uri="{FF2B5EF4-FFF2-40B4-BE49-F238E27FC236}">
              <a16:creationId xmlns:a16="http://schemas.microsoft.com/office/drawing/2014/main" id="{F64B5E59-CB1A-4204-BE2D-D4FB9FE35C23}"/>
            </a:ext>
          </a:extLst>
        </xdr:cNvPr>
        <xdr:cNvSpPr/>
      </xdr:nvSpPr>
      <xdr:spPr>
        <a:xfrm>
          <a:off x="10426700" y="66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144149</xdr:rowOff>
    </xdr:from>
    <xdr:ext cx="534377" cy="259045"/>
    <xdr:sp macro="" textlink="">
      <xdr:nvSpPr>
        <xdr:cNvPr id="131" name="【道路】&#10;一人当たり延長該当値テキスト">
          <a:extLst>
            <a:ext uri="{FF2B5EF4-FFF2-40B4-BE49-F238E27FC236}">
              <a16:creationId xmlns:a16="http://schemas.microsoft.com/office/drawing/2014/main" id="{4DB79B32-5081-43BC-B9AC-2CDB7E27579D}"/>
            </a:ext>
          </a:extLst>
        </xdr:cNvPr>
        <xdr:cNvSpPr txBox="1"/>
      </xdr:nvSpPr>
      <xdr:spPr>
        <a:xfrm>
          <a:off x="10515600" y="66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1550</xdr:rowOff>
    </xdr:from>
    <xdr:to>
      <xdr:col>50</xdr:col>
      <xdr:colOff>165100</xdr:colOff>
      <xdr:row>39</xdr:row>
      <xdr:rowOff>103150</xdr:rowOff>
    </xdr:to>
    <xdr:sp macro="" textlink="">
      <xdr:nvSpPr>
        <xdr:cNvPr id="132" name="楕円 131">
          <a:extLst>
            <a:ext uri="{FF2B5EF4-FFF2-40B4-BE49-F238E27FC236}">
              <a16:creationId xmlns:a16="http://schemas.microsoft.com/office/drawing/2014/main" id="{6B9ED438-CAEE-400C-AA4E-EC489C18851F}"/>
            </a:ext>
          </a:extLst>
        </xdr:cNvPr>
        <xdr:cNvSpPr/>
      </xdr:nvSpPr>
      <xdr:spPr>
        <a:xfrm>
          <a:off x="9588500" y="66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45072</xdr:rowOff>
    </xdr:from>
    <xdr:to>
      <xdr:col>55</xdr:col>
      <xdr:colOff>0</xdr:colOff>
      <xdr:row>39</xdr:row>
      <xdr:rowOff>52350</xdr:rowOff>
    </xdr:to>
    <xdr:cxnSp macro="">
      <xdr:nvCxnSpPr>
        <xdr:cNvPr id="133" name="直線コネクタ 132">
          <a:extLst>
            <a:ext uri="{FF2B5EF4-FFF2-40B4-BE49-F238E27FC236}">
              <a16:creationId xmlns:a16="http://schemas.microsoft.com/office/drawing/2014/main" id="{579D1C1E-92EA-4889-96C4-554B55E61436}"/>
            </a:ext>
          </a:extLst>
        </xdr:cNvPr>
        <xdr:cNvCxnSpPr/>
      </xdr:nvCxnSpPr>
      <xdr:spPr>
        <a:xfrm flipV="1">
          <a:off x="9639300" y="6731622"/>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8789</xdr:rowOff>
    </xdr:from>
    <xdr:to>
      <xdr:col>46</xdr:col>
      <xdr:colOff>38100</xdr:colOff>
      <xdr:row>39</xdr:row>
      <xdr:rowOff>110389</xdr:rowOff>
    </xdr:to>
    <xdr:sp macro="" textlink="">
      <xdr:nvSpPr>
        <xdr:cNvPr id="134" name="楕円 133">
          <a:extLst>
            <a:ext uri="{FF2B5EF4-FFF2-40B4-BE49-F238E27FC236}">
              <a16:creationId xmlns:a16="http://schemas.microsoft.com/office/drawing/2014/main" id="{4EA147B4-52CE-4657-BC79-4F3205A74099}"/>
            </a:ext>
          </a:extLst>
        </xdr:cNvPr>
        <xdr:cNvSpPr/>
      </xdr:nvSpPr>
      <xdr:spPr>
        <a:xfrm>
          <a:off x="8699500" y="66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52350</xdr:rowOff>
    </xdr:from>
    <xdr:to>
      <xdr:col>50</xdr:col>
      <xdr:colOff>114300</xdr:colOff>
      <xdr:row>39</xdr:row>
      <xdr:rowOff>59589</xdr:rowOff>
    </xdr:to>
    <xdr:cxnSp macro="">
      <xdr:nvCxnSpPr>
        <xdr:cNvPr id="135" name="直線コネクタ 134">
          <a:extLst>
            <a:ext uri="{FF2B5EF4-FFF2-40B4-BE49-F238E27FC236}">
              <a16:creationId xmlns:a16="http://schemas.microsoft.com/office/drawing/2014/main" id="{8A7F0E09-49DF-4DAA-8CBD-B8AB5E11F01B}"/>
            </a:ext>
          </a:extLst>
        </xdr:cNvPr>
        <xdr:cNvCxnSpPr/>
      </xdr:nvCxnSpPr>
      <xdr:spPr>
        <a:xfrm flipV="1">
          <a:off x="8750300" y="67389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14675</xdr:rowOff>
    </xdr:from>
    <xdr:to>
      <xdr:col>41</xdr:col>
      <xdr:colOff>101600</xdr:colOff>
      <xdr:row>39</xdr:row>
      <xdr:rowOff>116275</xdr:rowOff>
    </xdr:to>
    <xdr:sp macro="" textlink="">
      <xdr:nvSpPr>
        <xdr:cNvPr id="136" name="楕円 135">
          <a:extLst>
            <a:ext uri="{FF2B5EF4-FFF2-40B4-BE49-F238E27FC236}">
              <a16:creationId xmlns:a16="http://schemas.microsoft.com/office/drawing/2014/main" id="{B02D020F-4C2E-4F55-9A9D-5B7CBFBBDEAA}"/>
            </a:ext>
          </a:extLst>
        </xdr:cNvPr>
        <xdr:cNvSpPr/>
      </xdr:nvSpPr>
      <xdr:spPr>
        <a:xfrm>
          <a:off x="7810500" y="67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59589</xdr:rowOff>
    </xdr:from>
    <xdr:to>
      <xdr:col>45</xdr:col>
      <xdr:colOff>177800</xdr:colOff>
      <xdr:row>39</xdr:row>
      <xdr:rowOff>65475</xdr:rowOff>
    </xdr:to>
    <xdr:cxnSp macro="">
      <xdr:nvCxnSpPr>
        <xdr:cNvPr id="137" name="直線コネクタ 136">
          <a:extLst>
            <a:ext uri="{FF2B5EF4-FFF2-40B4-BE49-F238E27FC236}">
              <a16:creationId xmlns:a16="http://schemas.microsoft.com/office/drawing/2014/main" id="{BBE4A9B0-0FCC-4FD4-97B7-C05C0E2999DE}"/>
            </a:ext>
          </a:extLst>
        </xdr:cNvPr>
        <xdr:cNvCxnSpPr/>
      </xdr:nvCxnSpPr>
      <xdr:spPr>
        <a:xfrm flipV="1">
          <a:off x="7861300" y="6746139"/>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19114</xdr:rowOff>
    </xdr:from>
    <xdr:to>
      <xdr:col>36</xdr:col>
      <xdr:colOff>165100</xdr:colOff>
      <xdr:row>39</xdr:row>
      <xdr:rowOff>120714</xdr:rowOff>
    </xdr:to>
    <xdr:sp macro="" textlink="">
      <xdr:nvSpPr>
        <xdr:cNvPr id="138" name="楕円 137">
          <a:extLst>
            <a:ext uri="{FF2B5EF4-FFF2-40B4-BE49-F238E27FC236}">
              <a16:creationId xmlns:a16="http://schemas.microsoft.com/office/drawing/2014/main" id="{91B683CA-6ED9-450A-98F6-899DBF2BBBD7}"/>
            </a:ext>
          </a:extLst>
        </xdr:cNvPr>
        <xdr:cNvSpPr/>
      </xdr:nvSpPr>
      <xdr:spPr>
        <a:xfrm>
          <a:off x="6921500" y="67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65475</xdr:rowOff>
    </xdr:from>
    <xdr:to>
      <xdr:col>41</xdr:col>
      <xdr:colOff>50800</xdr:colOff>
      <xdr:row>39</xdr:row>
      <xdr:rowOff>69914</xdr:rowOff>
    </xdr:to>
    <xdr:cxnSp macro="">
      <xdr:nvCxnSpPr>
        <xdr:cNvPr id="139" name="直線コネクタ 138">
          <a:extLst>
            <a:ext uri="{FF2B5EF4-FFF2-40B4-BE49-F238E27FC236}">
              <a16:creationId xmlns:a16="http://schemas.microsoft.com/office/drawing/2014/main" id="{3261A14C-3069-45EF-BC1E-4F067FDF3CB1}"/>
            </a:ext>
          </a:extLst>
        </xdr:cNvPr>
        <xdr:cNvCxnSpPr/>
      </xdr:nvCxnSpPr>
      <xdr:spPr>
        <a:xfrm flipV="1">
          <a:off x="6972300" y="6752025"/>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65050D6D-88CC-47D1-9C24-21F31526B884}"/>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1A616C70-11B7-4599-9FF4-717DB28DA54C}"/>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906B4829-99AB-4564-A632-DD3D24506C36}"/>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E7351846-9B51-4E55-A9F4-7BBEFB46A956}"/>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94277</xdr:rowOff>
    </xdr:from>
    <xdr:ext cx="534377" cy="259045"/>
    <xdr:sp macro="" textlink="">
      <xdr:nvSpPr>
        <xdr:cNvPr id="144" name="n_1mainValue【道路】&#10;一人当たり延長">
          <a:extLst>
            <a:ext uri="{FF2B5EF4-FFF2-40B4-BE49-F238E27FC236}">
              <a16:creationId xmlns:a16="http://schemas.microsoft.com/office/drawing/2014/main" id="{9FAEF989-AAE9-4A24-80A0-8659519A699F}"/>
            </a:ext>
          </a:extLst>
        </xdr:cNvPr>
        <xdr:cNvSpPr txBox="1"/>
      </xdr:nvSpPr>
      <xdr:spPr>
        <a:xfrm>
          <a:off x="9359411" y="67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101516</xdr:rowOff>
    </xdr:from>
    <xdr:ext cx="534377" cy="259045"/>
    <xdr:sp macro="" textlink="">
      <xdr:nvSpPr>
        <xdr:cNvPr id="145" name="n_2mainValue【道路】&#10;一人当たり延長">
          <a:extLst>
            <a:ext uri="{FF2B5EF4-FFF2-40B4-BE49-F238E27FC236}">
              <a16:creationId xmlns:a16="http://schemas.microsoft.com/office/drawing/2014/main" id="{9368A7C2-D6F3-42C2-948B-5D671FD2949D}"/>
            </a:ext>
          </a:extLst>
        </xdr:cNvPr>
        <xdr:cNvSpPr txBox="1"/>
      </xdr:nvSpPr>
      <xdr:spPr>
        <a:xfrm>
          <a:off x="8483111" y="67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107402</xdr:rowOff>
    </xdr:from>
    <xdr:ext cx="534377" cy="259045"/>
    <xdr:sp macro="" textlink="">
      <xdr:nvSpPr>
        <xdr:cNvPr id="146" name="n_3mainValue【道路】&#10;一人当たり延長">
          <a:extLst>
            <a:ext uri="{FF2B5EF4-FFF2-40B4-BE49-F238E27FC236}">
              <a16:creationId xmlns:a16="http://schemas.microsoft.com/office/drawing/2014/main" id="{CABABDE2-DEE0-4BA3-BB11-3AFDF7B3DEA1}"/>
            </a:ext>
          </a:extLst>
        </xdr:cNvPr>
        <xdr:cNvSpPr txBox="1"/>
      </xdr:nvSpPr>
      <xdr:spPr>
        <a:xfrm>
          <a:off x="7594111" y="67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111841</xdr:rowOff>
    </xdr:from>
    <xdr:ext cx="534377" cy="259045"/>
    <xdr:sp macro="" textlink="">
      <xdr:nvSpPr>
        <xdr:cNvPr id="147" name="n_4mainValue【道路】&#10;一人当たり延長">
          <a:extLst>
            <a:ext uri="{FF2B5EF4-FFF2-40B4-BE49-F238E27FC236}">
              <a16:creationId xmlns:a16="http://schemas.microsoft.com/office/drawing/2014/main" id="{B4AC6B3F-DC6A-4175-8730-978E6EBF94A6}"/>
            </a:ext>
          </a:extLst>
        </xdr:cNvPr>
        <xdr:cNvSpPr txBox="1"/>
      </xdr:nvSpPr>
      <xdr:spPr>
        <a:xfrm>
          <a:off x="6705111" y="67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6835AE9-6064-44F9-917D-A986D1D183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B8A150BE-F53A-4F35-8553-5AC06068FF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91592A7-356E-497B-8DAC-74D4C35F09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1B56653-7F7F-494F-A964-9099CDC9E0F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27202A4-E419-47EE-A9E4-096C077FEC4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6B98D47-67D7-4E2E-A017-78BD65F0202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D7D48F1-5CB3-4D8E-8455-BFCAF955DB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7529015-7866-48F2-AE3C-CFE186A891B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D139CC4B-A678-450B-88E0-736C8BBFB8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3236F070-0011-4AB8-B862-8044A7B352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BF07924D-3F0D-4682-A7DD-10B42F2525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171A0397-FEE8-4F74-88AD-D515D0F208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DED335D1-8573-4C5C-A08B-1D105FE93A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DD4AD17C-9C1E-4EB9-96B2-B4A427D034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29E4BA79-6E0E-41CE-85A9-F276110222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D983DB09-810A-41C8-A0A6-86F6F02D52C1}"/>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73FBAB6-92E3-4A06-BBB4-BB77524DE5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5D1E41CD-ED37-44D3-B463-5134655591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81BDBF8E-D301-462A-855A-3144A01A14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A352B604-C285-48CB-A7F1-DE9138C09D6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E14631D6-C01D-405D-8348-35A0899FF5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245D3FC7-E731-4CA7-B95E-23020D96DF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7985F14D-E772-4C14-A073-D2FAC296CE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F20677E1-B67A-4160-BED5-C77BD7D46E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B72D4E39-F28F-4F58-8719-0C71C25A44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1A2B696B-CEF2-46FF-874A-8546FF4BAA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B3D3065D-A396-428D-B812-F61C5D6E7E3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C6988643-AA8C-40DD-9A46-D959C3C8DDE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663E355B-4FCA-49CA-A069-92BD7939908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E9B72629-8823-4553-8348-DF6816EAC8C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2500A037-F4F5-45CF-93A7-0D95E45199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DF4B3EC8-ED95-4446-9754-CD4DEFA9584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0AC466F1-D1C8-452C-9965-D6E096963B7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665AB75C-1944-4B53-A97C-41C1DF57E7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54865A9E-748B-4313-9CB7-7B9E132ACA0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38F1A3ED-857B-4D3E-8C94-86915CC229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EF7F50B9-C26A-45C0-8471-F5EA99DADD5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8900549F-7D95-4AEB-905A-E3F350995E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DCCEF7B0-FE86-408B-BF59-582284612E2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2D4C7F31-8219-4E8E-8E5C-A0D094602C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188" name="直線コネクタ 187">
          <a:extLst>
            <a:ext uri="{FF2B5EF4-FFF2-40B4-BE49-F238E27FC236}">
              <a16:creationId xmlns:a16="http://schemas.microsoft.com/office/drawing/2014/main" id="{9443E2D1-977B-4F2A-82F9-28E24A345D57}"/>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9" name="【公営住宅】&#10;有形固定資産減価償却率最小値テキスト">
          <a:extLst>
            <a:ext uri="{FF2B5EF4-FFF2-40B4-BE49-F238E27FC236}">
              <a16:creationId xmlns:a16="http://schemas.microsoft.com/office/drawing/2014/main" id="{39F6C97E-A93C-4150-85F0-02F7FB4B211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0" name="直線コネクタ 189">
          <a:extLst>
            <a:ext uri="{FF2B5EF4-FFF2-40B4-BE49-F238E27FC236}">
              <a16:creationId xmlns:a16="http://schemas.microsoft.com/office/drawing/2014/main" id="{1D2EAB7A-B564-4BC0-8B6F-ACF0FC4C6A6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191" name="【公営住宅】&#10;有形固定資産減価償却率最大値テキスト">
          <a:extLst>
            <a:ext uri="{FF2B5EF4-FFF2-40B4-BE49-F238E27FC236}">
              <a16:creationId xmlns:a16="http://schemas.microsoft.com/office/drawing/2014/main" id="{9A507B05-E35C-4AAF-927A-4863134C181B}"/>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DF1181F7-2AB2-403A-910E-FF987B1575CE}"/>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03887656-EF7B-4F68-A478-FBB2A3F67B04}"/>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194" name="フローチャート: 判断 193">
          <a:extLst>
            <a:ext uri="{FF2B5EF4-FFF2-40B4-BE49-F238E27FC236}">
              <a16:creationId xmlns:a16="http://schemas.microsoft.com/office/drawing/2014/main" id="{D84B127A-4C74-4705-B110-099EA192928B}"/>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195" name="フローチャート: 判断 194">
          <a:extLst>
            <a:ext uri="{FF2B5EF4-FFF2-40B4-BE49-F238E27FC236}">
              <a16:creationId xmlns:a16="http://schemas.microsoft.com/office/drawing/2014/main" id="{B6ACA410-FF18-4083-8242-7F87299D6D05}"/>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196" name="フローチャート: 判断 195">
          <a:extLst>
            <a:ext uri="{FF2B5EF4-FFF2-40B4-BE49-F238E27FC236}">
              <a16:creationId xmlns:a16="http://schemas.microsoft.com/office/drawing/2014/main" id="{F7B8E36D-A34F-44D5-B282-3322EC4D3FA4}"/>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7" name="フローチャート: 判断 196">
          <a:extLst>
            <a:ext uri="{FF2B5EF4-FFF2-40B4-BE49-F238E27FC236}">
              <a16:creationId xmlns:a16="http://schemas.microsoft.com/office/drawing/2014/main" id="{9D9F8821-CEC1-4693-8EB8-FAFEF7DF5089}"/>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198" name="フローチャート: 判断 197">
          <a:extLst>
            <a:ext uri="{FF2B5EF4-FFF2-40B4-BE49-F238E27FC236}">
              <a16:creationId xmlns:a16="http://schemas.microsoft.com/office/drawing/2014/main" id="{95889A84-6B9E-4FE7-A1B6-C85EBE7C2C2A}"/>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2DA3C698-DF5E-49F7-A47A-C0ABBDAB91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F8900A6-3518-4D29-BB1E-E03E674A9E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73507F9-E3C8-4D53-90EA-55529E5D37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416EFF5-AFA3-4D54-8221-15EA9BE263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DF127F2-A21B-411A-BAE4-315BD21B81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204" name="楕円 203">
          <a:extLst>
            <a:ext uri="{FF2B5EF4-FFF2-40B4-BE49-F238E27FC236}">
              <a16:creationId xmlns:a16="http://schemas.microsoft.com/office/drawing/2014/main" id="{5D005AB1-BD0B-452C-BF25-40DDAC38C0E8}"/>
            </a:ext>
          </a:extLst>
        </xdr:cNvPr>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780B0342-D2E1-4BA7-A22C-DEC57C77DB13}"/>
            </a:ext>
          </a:extLst>
        </xdr:cNvPr>
        <xdr:cNvSpPr txBox="1"/>
      </xdr:nvSpPr>
      <xdr:spPr>
        <a:xfrm>
          <a:off x="4673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06" name="楕円 205">
          <a:extLst>
            <a:ext uri="{FF2B5EF4-FFF2-40B4-BE49-F238E27FC236}">
              <a16:creationId xmlns:a16="http://schemas.microsoft.com/office/drawing/2014/main" id="{C430579C-61CD-46CD-A703-77C2B42EF6AF}"/>
            </a:ext>
          </a:extLst>
        </xdr:cNvPr>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59055</xdr:rowOff>
    </xdr:to>
    <xdr:cxnSp macro="">
      <xdr:nvCxnSpPr>
        <xdr:cNvPr id="207" name="直線コネクタ 206">
          <a:extLst>
            <a:ext uri="{FF2B5EF4-FFF2-40B4-BE49-F238E27FC236}">
              <a16:creationId xmlns:a16="http://schemas.microsoft.com/office/drawing/2014/main" id="{35E16753-6881-4F57-A414-5820B6F9D7A8}"/>
            </a:ext>
          </a:extLst>
        </xdr:cNvPr>
        <xdr:cNvCxnSpPr/>
      </xdr:nvCxnSpPr>
      <xdr:spPr>
        <a:xfrm>
          <a:off x="3797300" y="139274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166370</xdr:rowOff>
    </xdr:from>
    <xdr:to>
      <xdr:col>15</xdr:col>
      <xdr:colOff>101600</xdr:colOff>
      <xdr:row>81</xdr:row>
      <xdr:rowOff>96520</xdr:rowOff>
    </xdr:to>
    <xdr:sp macro="" textlink="">
      <xdr:nvSpPr>
        <xdr:cNvPr id="208" name="楕円 207">
          <a:extLst>
            <a:ext uri="{FF2B5EF4-FFF2-40B4-BE49-F238E27FC236}">
              <a16:creationId xmlns:a16="http://schemas.microsoft.com/office/drawing/2014/main" id="{13B5558E-F726-4F4D-A37B-02318D90E7AF}"/>
            </a:ext>
          </a:extLst>
        </xdr:cNvPr>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40005</xdr:rowOff>
    </xdr:from>
    <xdr:to>
      <xdr:col>19</xdr:col>
      <xdr:colOff>177800</xdr:colOff>
      <xdr:row>81</xdr:row>
      <xdr:rowOff>45720</xdr:rowOff>
    </xdr:to>
    <xdr:cxnSp macro="">
      <xdr:nvCxnSpPr>
        <xdr:cNvPr id="209" name="直線コネクタ 208">
          <a:extLst>
            <a:ext uri="{FF2B5EF4-FFF2-40B4-BE49-F238E27FC236}">
              <a16:creationId xmlns:a16="http://schemas.microsoft.com/office/drawing/2014/main" id="{D836A8F3-2E81-4D92-BA78-F8A0691B2968}"/>
            </a:ext>
          </a:extLst>
        </xdr:cNvPr>
        <xdr:cNvCxnSpPr/>
      </xdr:nvCxnSpPr>
      <xdr:spPr>
        <a:xfrm flipV="1">
          <a:off x="2908300" y="13927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10" name="楕円 209">
          <a:extLst>
            <a:ext uri="{FF2B5EF4-FFF2-40B4-BE49-F238E27FC236}">
              <a16:creationId xmlns:a16="http://schemas.microsoft.com/office/drawing/2014/main" id="{DA21E99E-52E5-4DB3-AFCD-690D9D2D8527}"/>
            </a:ext>
          </a:extLst>
        </xdr:cNvPr>
        <xdr:cNvSpPr/>
      </xdr:nvSpPr>
      <xdr:spPr>
        <a:xfrm>
          <a:off x="1968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45720</xdr:rowOff>
    </xdr:to>
    <xdr:cxnSp macro="">
      <xdr:nvCxnSpPr>
        <xdr:cNvPr id="211" name="直線コネクタ 210">
          <a:extLst>
            <a:ext uri="{FF2B5EF4-FFF2-40B4-BE49-F238E27FC236}">
              <a16:creationId xmlns:a16="http://schemas.microsoft.com/office/drawing/2014/main" id="{791DC1BE-D8F7-4E4F-B781-03739B1CC01D}"/>
            </a:ext>
          </a:extLst>
        </xdr:cNvPr>
        <xdr:cNvCxnSpPr/>
      </xdr:nvCxnSpPr>
      <xdr:spPr>
        <a:xfrm>
          <a:off x="2019300" y="139084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137795</xdr:rowOff>
    </xdr:from>
    <xdr:to>
      <xdr:col>6</xdr:col>
      <xdr:colOff>38100</xdr:colOff>
      <xdr:row>81</xdr:row>
      <xdr:rowOff>67945</xdr:rowOff>
    </xdr:to>
    <xdr:sp macro="" textlink="">
      <xdr:nvSpPr>
        <xdr:cNvPr id="212" name="楕円 211">
          <a:extLst>
            <a:ext uri="{FF2B5EF4-FFF2-40B4-BE49-F238E27FC236}">
              <a16:creationId xmlns:a16="http://schemas.microsoft.com/office/drawing/2014/main" id="{11F04A39-F79E-435F-B3B6-093D2DE0C5CD}"/>
            </a:ext>
          </a:extLst>
        </xdr:cNvPr>
        <xdr:cNvSpPr/>
      </xdr:nvSpPr>
      <xdr:spPr>
        <a:xfrm>
          <a:off x="1079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17145</xdr:rowOff>
    </xdr:from>
    <xdr:to>
      <xdr:col>10</xdr:col>
      <xdr:colOff>114300</xdr:colOff>
      <xdr:row>81</xdr:row>
      <xdr:rowOff>20955</xdr:rowOff>
    </xdr:to>
    <xdr:cxnSp macro="">
      <xdr:nvCxnSpPr>
        <xdr:cNvPr id="213" name="直線コネクタ 212">
          <a:extLst>
            <a:ext uri="{FF2B5EF4-FFF2-40B4-BE49-F238E27FC236}">
              <a16:creationId xmlns:a16="http://schemas.microsoft.com/office/drawing/2014/main" id="{1B7BD1FD-5D60-4EFD-AEB6-A7C44133AF87}"/>
            </a:ext>
          </a:extLst>
        </xdr:cNvPr>
        <xdr:cNvCxnSpPr/>
      </xdr:nvCxnSpPr>
      <xdr:spPr>
        <a:xfrm>
          <a:off x="1130300" y="139045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214" name="n_1aveValue【公営住宅】&#10;有形固定資産減価償却率">
          <a:extLst>
            <a:ext uri="{FF2B5EF4-FFF2-40B4-BE49-F238E27FC236}">
              <a16:creationId xmlns:a16="http://schemas.microsoft.com/office/drawing/2014/main" id="{E5FC2CC7-2058-45C1-A72B-4D62C02DC403}"/>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215" name="n_2aveValue【公営住宅】&#10;有形固定資産減価償却率">
          <a:extLst>
            <a:ext uri="{FF2B5EF4-FFF2-40B4-BE49-F238E27FC236}">
              <a16:creationId xmlns:a16="http://schemas.microsoft.com/office/drawing/2014/main" id="{B6A89E63-BE71-4D1B-A7C5-D1704D2680B5}"/>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6" name="n_3aveValue【公営住宅】&#10;有形固定資産減価償却率">
          <a:extLst>
            <a:ext uri="{FF2B5EF4-FFF2-40B4-BE49-F238E27FC236}">
              <a16:creationId xmlns:a16="http://schemas.microsoft.com/office/drawing/2014/main" id="{4BBCFF67-A608-4AE6-8D49-EBE5E65408BB}"/>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217" name="n_4aveValue【公営住宅】&#10;有形固定資産減価償却率">
          <a:extLst>
            <a:ext uri="{FF2B5EF4-FFF2-40B4-BE49-F238E27FC236}">
              <a16:creationId xmlns:a16="http://schemas.microsoft.com/office/drawing/2014/main" id="{0CA96916-D1E5-4700-8DDD-21801EB43490}"/>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218" name="n_1mainValue【公営住宅】&#10;有形固定資産減価償却率">
          <a:extLst>
            <a:ext uri="{FF2B5EF4-FFF2-40B4-BE49-F238E27FC236}">
              <a16:creationId xmlns:a16="http://schemas.microsoft.com/office/drawing/2014/main" id="{3E0C8DF4-9948-4DD0-AA96-0C901F9D43BA}"/>
            </a:ext>
          </a:extLst>
        </xdr:cNvPr>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19" name="n_2mainValue【公営住宅】&#10;有形固定資産減価償却率">
          <a:extLst>
            <a:ext uri="{FF2B5EF4-FFF2-40B4-BE49-F238E27FC236}">
              <a16:creationId xmlns:a16="http://schemas.microsoft.com/office/drawing/2014/main" id="{814E11E8-26E3-487D-9A5A-B8F748CA3C64}"/>
            </a:ext>
          </a:extLst>
        </xdr:cNvPr>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220" name="n_3mainValue【公営住宅】&#10;有形固定資産減価償却率">
          <a:extLst>
            <a:ext uri="{FF2B5EF4-FFF2-40B4-BE49-F238E27FC236}">
              <a16:creationId xmlns:a16="http://schemas.microsoft.com/office/drawing/2014/main" id="{5EE090A4-2933-44ED-95D8-5D74E3E7280F}"/>
            </a:ext>
          </a:extLst>
        </xdr:cNvPr>
        <xdr:cNvSpPr txBox="1"/>
      </xdr:nvSpPr>
      <xdr:spPr>
        <a:xfrm>
          <a:off x="1816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21" name="n_4mainValue【公営住宅】&#10;有形固定資産減価償却率">
          <a:extLst>
            <a:ext uri="{FF2B5EF4-FFF2-40B4-BE49-F238E27FC236}">
              <a16:creationId xmlns:a16="http://schemas.microsoft.com/office/drawing/2014/main" id="{C3E0259C-18E9-422D-9197-A31D4C91A08F}"/>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F2382503-53FB-414A-9903-7B28BFDEE3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726B7F93-06C6-4943-8BFB-A25386EF4C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91D2FB45-11F6-474C-A6AF-58F84341E1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6DD3638F-C8BC-42E7-BEED-C8864C0187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ED589679-9294-4B7B-8EF7-9708876A69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60DB53B-641A-4B96-8A40-6A2B98837C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A656FECC-D734-4D0E-8BD8-55325441BE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6346876-D439-46EB-B008-880D193A34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44DF51CC-0536-4AFE-94EB-E490F07261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BED63D51-10CE-45C1-80BB-A4EC7CB7D4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25FE8BD4-0945-49BE-925D-EDCBB39C386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851AF42A-9ACD-425D-AF29-828B646E346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E7480C07-BD51-4CA5-9E3E-72DD5FB6F9D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30AAFDFD-FA0E-4F68-8D91-BF3DBABD398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C9C3797-6D38-4651-B855-D9A4ACD153A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660D17BA-F5CF-49D2-BA29-910190043DC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FE4EC2F-7CB6-410C-ABD9-A6E42F51287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53187875-2FC4-4161-BBD0-DE1FC402BD0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B48EF72C-77C2-48DE-94C5-767B7E97D7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15725C93-CE65-49CE-9135-233C97EB95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29CB77F3-289A-4AAD-AB02-A68DC5C0915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243" name="直線コネクタ 242">
          <a:extLst>
            <a:ext uri="{FF2B5EF4-FFF2-40B4-BE49-F238E27FC236}">
              <a16:creationId xmlns:a16="http://schemas.microsoft.com/office/drawing/2014/main" id="{82496654-D800-4254-9671-52CFE96AFEC6}"/>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244" name="【公営住宅】&#10;一人当たり面積最小値テキスト">
          <a:extLst>
            <a:ext uri="{FF2B5EF4-FFF2-40B4-BE49-F238E27FC236}">
              <a16:creationId xmlns:a16="http://schemas.microsoft.com/office/drawing/2014/main" id="{733F0D53-9108-49A8-A71C-074FC8EEA937}"/>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245" name="直線コネクタ 244">
          <a:extLst>
            <a:ext uri="{FF2B5EF4-FFF2-40B4-BE49-F238E27FC236}">
              <a16:creationId xmlns:a16="http://schemas.microsoft.com/office/drawing/2014/main" id="{B6494F1D-0F8D-4E68-9753-A840F9EEFCDB}"/>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246" name="【公営住宅】&#10;一人当たり面積最大値テキスト">
          <a:extLst>
            <a:ext uri="{FF2B5EF4-FFF2-40B4-BE49-F238E27FC236}">
              <a16:creationId xmlns:a16="http://schemas.microsoft.com/office/drawing/2014/main" id="{692BBF79-D0CF-4E40-9395-10682CA0D5D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247" name="直線コネクタ 246">
          <a:extLst>
            <a:ext uri="{FF2B5EF4-FFF2-40B4-BE49-F238E27FC236}">
              <a16:creationId xmlns:a16="http://schemas.microsoft.com/office/drawing/2014/main" id="{FFEFBD28-DFFD-41C8-97EC-C940E467442D}"/>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248" name="【公営住宅】&#10;一人当たり面積平均値テキスト">
          <a:extLst>
            <a:ext uri="{FF2B5EF4-FFF2-40B4-BE49-F238E27FC236}">
              <a16:creationId xmlns:a16="http://schemas.microsoft.com/office/drawing/2014/main" id="{272D5602-9449-4F80-9F45-A09335DDC01D}"/>
            </a:ext>
          </a:extLst>
        </xdr:cNvPr>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249" name="フローチャート: 判断 248">
          <a:extLst>
            <a:ext uri="{FF2B5EF4-FFF2-40B4-BE49-F238E27FC236}">
              <a16:creationId xmlns:a16="http://schemas.microsoft.com/office/drawing/2014/main" id="{42C80BEB-F0C3-4A93-8AD7-B69F950A617B}"/>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250" name="フローチャート: 判断 249">
          <a:extLst>
            <a:ext uri="{FF2B5EF4-FFF2-40B4-BE49-F238E27FC236}">
              <a16:creationId xmlns:a16="http://schemas.microsoft.com/office/drawing/2014/main" id="{97031855-A887-4D6A-823F-B5253BFD00B7}"/>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251" name="フローチャート: 判断 250">
          <a:extLst>
            <a:ext uri="{FF2B5EF4-FFF2-40B4-BE49-F238E27FC236}">
              <a16:creationId xmlns:a16="http://schemas.microsoft.com/office/drawing/2014/main" id="{ABB986BA-49A7-46C0-97E4-8057E645530F}"/>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252" name="フローチャート: 判断 251">
          <a:extLst>
            <a:ext uri="{FF2B5EF4-FFF2-40B4-BE49-F238E27FC236}">
              <a16:creationId xmlns:a16="http://schemas.microsoft.com/office/drawing/2014/main" id="{DC4ACD4B-F746-4748-9200-A6AD3E6BF25A}"/>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253" name="フローチャート: 判断 252">
          <a:extLst>
            <a:ext uri="{FF2B5EF4-FFF2-40B4-BE49-F238E27FC236}">
              <a16:creationId xmlns:a16="http://schemas.microsoft.com/office/drawing/2014/main" id="{AD37C007-9B95-4094-A1E9-F6166AC59069}"/>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14862C6-09CE-4DEE-A65C-EEA9395DAE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001A84F-016F-44E2-BD01-A268BBE051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F9B50A8-57A9-4419-A613-10DD97D316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72E1466-634F-48AC-A2C8-B394100518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13A4EA8-32E3-42A6-A2B6-57EAACBAEE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137719</xdr:rowOff>
    </xdr:from>
    <xdr:to>
      <xdr:col>55</xdr:col>
      <xdr:colOff>50800</xdr:colOff>
      <xdr:row>84</xdr:row>
      <xdr:rowOff>67869</xdr:rowOff>
    </xdr:to>
    <xdr:sp macro="" textlink="">
      <xdr:nvSpPr>
        <xdr:cNvPr id="259" name="楕円 258">
          <a:extLst>
            <a:ext uri="{FF2B5EF4-FFF2-40B4-BE49-F238E27FC236}">
              <a16:creationId xmlns:a16="http://schemas.microsoft.com/office/drawing/2014/main" id="{3DB679CA-56CD-4F14-9FB4-43216955E555}"/>
            </a:ext>
          </a:extLst>
        </xdr:cNvPr>
        <xdr:cNvSpPr/>
      </xdr:nvSpPr>
      <xdr:spPr>
        <a:xfrm>
          <a:off x="104267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160596</xdr:rowOff>
    </xdr:from>
    <xdr:ext cx="469744" cy="259045"/>
    <xdr:sp macro="" textlink="">
      <xdr:nvSpPr>
        <xdr:cNvPr id="260" name="【公営住宅】&#10;一人当たり面積該当値テキスト">
          <a:extLst>
            <a:ext uri="{FF2B5EF4-FFF2-40B4-BE49-F238E27FC236}">
              <a16:creationId xmlns:a16="http://schemas.microsoft.com/office/drawing/2014/main" id="{370B9FBE-463A-46AD-B3CE-1F98E0498D6F}"/>
            </a:ext>
          </a:extLst>
        </xdr:cNvPr>
        <xdr:cNvSpPr txBox="1"/>
      </xdr:nvSpPr>
      <xdr:spPr>
        <a:xfrm>
          <a:off x="10515600" y="142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140919</xdr:rowOff>
    </xdr:from>
    <xdr:to>
      <xdr:col>50</xdr:col>
      <xdr:colOff>165100</xdr:colOff>
      <xdr:row>84</xdr:row>
      <xdr:rowOff>71069</xdr:rowOff>
    </xdr:to>
    <xdr:sp macro="" textlink="">
      <xdr:nvSpPr>
        <xdr:cNvPr id="261" name="楕円 260">
          <a:extLst>
            <a:ext uri="{FF2B5EF4-FFF2-40B4-BE49-F238E27FC236}">
              <a16:creationId xmlns:a16="http://schemas.microsoft.com/office/drawing/2014/main" id="{E5708805-41E5-4DC8-A012-15D16D74A123}"/>
            </a:ext>
          </a:extLst>
        </xdr:cNvPr>
        <xdr:cNvSpPr/>
      </xdr:nvSpPr>
      <xdr:spPr>
        <a:xfrm>
          <a:off x="95885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17069</xdr:rowOff>
    </xdr:from>
    <xdr:to>
      <xdr:col>55</xdr:col>
      <xdr:colOff>0</xdr:colOff>
      <xdr:row>84</xdr:row>
      <xdr:rowOff>20269</xdr:rowOff>
    </xdr:to>
    <xdr:cxnSp macro="">
      <xdr:nvCxnSpPr>
        <xdr:cNvPr id="262" name="直線コネクタ 261">
          <a:extLst>
            <a:ext uri="{FF2B5EF4-FFF2-40B4-BE49-F238E27FC236}">
              <a16:creationId xmlns:a16="http://schemas.microsoft.com/office/drawing/2014/main" id="{20FD9C01-4D33-4C51-BEB0-CB8B81A763BF}"/>
            </a:ext>
          </a:extLst>
        </xdr:cNvPr>
        <xdr:cNvCxnSpPr/>
      </xdr:nvCxnSpPr>
      <xdr:spPr>
        <a:xfrm flipV="1">
          <a:off x="9639300" y="1441886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144120</xdr:rowOff>
    </xdr:from>
    <xdr:to>
      <xdr:col>46</xdr:col>
      <xdr:colOff>38100</xdr:colOff>
      <xdr:row>84</xdr:row>
      <xdr:rowOff>74270</xdr:rowOff>
    </xdr:to>
    <xdr:sp macro="" textlink="">
      <xdr:nvSpPr>
        <xdr:cNvPr id="263" name="楕円 262">
          <a:extLst>
            <a:ext uri="{FF2B5EF4-FFF2-40B4-BE49-F238E27FC236}">
              <a16:creationId xmlns:a16="http://schemas.microsoft.com/office/drawing/2014/main" id="{6AEDBDF0-F547-4A27-8035-3AD1BCD24B1B}"/>
            </a:ext>
          </a:extLst>
        </xdr:cNvPr>
        <xdr:cNvSpPr/>
      </xdr:nvSpPr>
      <xdr:spPr>
        <a:xfrm>
          <a:off x="8699500" y="143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20269</xdr:rowOff>
    </xdr:from>
    <xdr:to>
      <xdr:col>50</xdr:col>
      <xdr:colOff>114300</xdr:colOff>
      <xdr:row>84</xdr:row>
      <xdr:rowOff>23470</xdr:rowOff>
    </xdr:to>
    <xdr:cxnSp macro="">
      <xdr:nvCxnSpPr>
        <xdr:cNvPr id="264" name="直線コネクタ 263">
          <a:extLst>
            <a:ext uri="{FF2B5EF4-FFF2-40B4-BE49-F238E27FC236}">
              <a16:creationId xmlns:a16="http://schemas.microsoft.com/office/drawing/2014/main" id="{D70B6752-CB52-4E53-8365-AA04F065EA3F}"/>
            </a:ext>
          </a:extLst>
        </xdr:cNvPr>
        <xdr:cNvCxnSpPr/>
      </xdr:nvCxnSpPr>
      <xdr:spPr>
        <a:xfrm flipV="1">
          <a:off x="8750300" y="1442206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137719</xdr:rowOff>
    </xdr:from>
    <xdr:to>
      <xdr:col>41</xdr:col>
      <xdr:colOff>101600</xdr:colOff>
      <xdr:row>84</xdr:row>
      <xdr:rowOff>67869</xdr:rowOff>
    </xdr:to>
    <xdr:sp macro="" textlink="">
      <xdr:nvSpPr>
        <xdr:cNvPr id="265" name="楕円 264">
          <a:extLst>
            <a:ext uri="{FF2B5EF4-FFF2-40B4-BE49-F238E27FC236}">
              <a16:creationId xmlns:a16="http://schemas.microsoft.com/office/drawing/2014/main" id="{CCBD7D52-8776-4E66-AF3C-ACDAEDB13537}"/>
            </a:ext>
          </a:extLst>
        </xdr:cNvPr>
        <xdr:cNvSpPr/>
      </xdr:nvSpPr>
      <xdr:spPr>
        <a:xfrm>
          <a:off x="7810500" y="143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17069</xdr:rowOff>
    </xdr:from>
    <xdr:to>
      <xdr:col>45</xdr:col>
      <xdr:colOff>177800</xdr:colOff>
      <xdr:row>84</xdr:row>
      <xdr:rowOff>23470</xdr:rowOff>
    </xdr:to>
    <xdr:cxnSp macro="">
      <xdr:nvCxnSpPr>
        <xdr:cNvPr id="266" name="直線コネクタ 265">
          <a:extLst>
            <a:ext uri="{FF2B5EF4-FFF2-40B4-BE49-F238E27FC236}">
              <a16:creationId xmlns:a16="http://schemas.microsoft.com/office/drawing/2014/main" id="{703EE07E-0EBD-488E-8277-ECC3959B4F3C}"/>
            </a:ext>
          </a:extLst>
        </xdr:cNvPr>
        <xdr:cNvCxnSpPr/>
      </xdr:nvCxnSpPr>
      <xdr:spPr>
        <a:xfrm>
          <a:off x="7861300" y="1441886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140919</xdr:rowOff>
    </xdr:from>
    <xdr:to>
      <xdr:col>36</xdr:col>
      <xdr:colOff>165100</xdr:colOff>
      <xdr:row>84</xdr:row>
      <xdr:rowOff>71069</xdr:rowOff>
    </xdr:to>
    <xdr:sp macro="" textlink="">
      <xdr:nvSpPr>
        <xdr:cNvPr id="267" name="楕円 266">
          <a:extLst>
            <a:ext uri="{FF2B5EF4-FFF2-40B4-BE49-F238E27FC236}">
              <a16:creationId xmlns:a16="http://schemas.microsoft.com/office/drawing/2014/main" id="{A00CF3D2-1081-435B-BB3B-43DDEBC9582F}"/>
            </a:ext>
          </a:extLst>
        </xdr:cNvPr>
        <xdr:cNvSpPr/>
      </xdr:nvSpPr>
      <xdr:spPr>
        <a:xfrm>
          <a:off x="6921500" y="143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17069</xdr:rowOff>
    </xdr:from>
    <xdr:to>
      <xdr:col>41</xdr:col>
      <xdr:colOff>50800</xdr:colOff>
      <xdr:row>84</xdr:row>
      <xdr:rowOff>20269</xdr:rowOff>
    </xdr:to>
    <xdr:cxnSp macro="">
      <xdr:nvCxnSpPr>
        <xdr:cNvPr id="268" name="直線コネクタ 267">
          <a:extLst>
            <a:ext uri="{FF2B5EF4-FFF2-40B4-BE49-F238E27FC236}">
              <a16:creationId xmlns:a16="http://schemas.microsoft.com/office/drawing/2014/main" id="{4B76489F-66D9-4DDC-9407-3FB958407DC1}"/>
            </a:ext>
          </a:extLst>
        </xdr:cNvPr>
        <xdr:cNvCxnSpPr/>
      </xdr:nvCxnSpPr>
      <xdr:spPr>
        <a:xfrm flipV="1">
          <a:off x="6972300" y="1441886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269" name="n_1aveValue【公営住宅】&#10;一人当たり面積">
          <a:extLst>
            <a:ext uri="{FF2B5EF4-FFF2-40B4-BE49-F238E27FC236}">
              <a16:creationId xmlns:a16="http://schemas.microsoft.com/office/drawing/2014/main" id="{4F9142EF-6ED4-484F-BE1A-1443858170DF}"/>
            </a:ext>
          </a:extLst>
        </xdr:cNvPr>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270" name="n_2aveValue【公営住宅】&#10;一人当たり面積">
          <a:extLst>
            <a:ext uri="{FF2B5EF4-FFF2-40B4-BE49-F238E27FC236}">
              <a16:creationId xmlns:a16="http://schemas.microsoft.com/office/drawing/2014/main" id="{4328542F-B66B-4A65-8039-2E2D4CFB02F6}"/>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271" name="n_3aveValue【公営住宅】&#10;一人当たり面積">
          <a:extLst>
            <a:ext uri="{FF2B5EF4-FFF2-40B4-BE49-F238E27FC236}">
              <a16:creationId xmlns:a16="http://schemas.microsoft.com/office/drawing/2014/main" id="{01EE36B8-4F1B-4A0A-B2CB-F4FB621192CD}"/>
            </a:ext>
          </a:extLst>
        </xdr:cNvPr>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272" name="n_4aveValue【公営住宅】&#10;一人当たり面積">
          <a:extLst>
            <a:ext uri="{FF2B5EF4-FFF2-40B4-BE49-F238E27FC236}">
              <a16:creationId xmlns:a16="http://schemas.microsoft.com/office/drawing/2014/main" id="{747A4A05-2313-4587-9611-FA27BC3F0CE1}"/>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87596</xdr:rowOff>
    </xdr:from>
    <xdr:ext cx="469744" cy="259045"/>
    <xdr:sp macro="" textlink="">
      <xdr:nvSpPr>
        <xdr:cNvPr id="273" name="n_1mainValue【公営住宅】&#10;一人当たり面積">
          <a:extLst>
            <a:ext uri="{FF2B5EF4-FFF2-40B4-BE49-F238E27FC236}">
              <a16:creationId xmlns:a16="http://schemas.microsoft.com/office/drawing/2014/main" id="{2181C931-70B9-49FF-B330-4E5A7238E4CE}"/>
            </a:ext>
          </a:extLst>
        </xdr:cNvPr>
        <xdr:cNvSpPr txBox="1"/>
      </xdr:nvSpPr>
      <xdr:spPr>
        <a:xfrm>
          <a:off x="9391727" y="1414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65397</xdr:rowOff>
    </xdr:from>
    <xdr:ext cx="469744" cy="259045"/>
    <xdr:sp macro="" textlink="">
      <xdr:nvSpPr>
        <xdr:cNvPr id="274" name="n_2mainValue【公営住宅】&#10;一人当たり面積">
          <a:extLst>
            <a:ext uri="{FF2B5EF4-FFF2-40B4-BE49-F238E27FC236}">
              <a16:creationId xmlns:a16="http://schemas.microsoft.com/office/drawing/2014/main" id="{1AA60F9A-31AC-45B6-94BF-BA3329A9F891}"/>
            </a:ext>
          </a:extLst>
        </xdr:cNvPr>
        <xdr:cNvSpPr txBox="1"/>
      </xdr:nvSpPr>
      <xdr:spPr>
        <a:xfrm>
          <a:off x="8515427" y="144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275" name="n_3mainValue【公営住宅】&#10;一人当たり面積">
          <a:extLst>
            <a:ext uri="{FF2B5EF4-FFF2-40B4-BE49-F238E27FC236}">
              <a16:creationId xmlns:a16="http://schemas.microsoft.com/office/drawing/2014/main" id="{DE8B0CF6-2365-4170-9C9D-48CFEEC1D49F}"/>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62196</xdr:rowOff>
    </xdr:from>
    <xdr:ext cx="469744" cy="259045"/>
    <xdr:sp macro="" textlink="">
      <xdr:nvSpPr>
        <xdr:cNvPr id="276" name="n_4mainValue【公営住宅】&#10;一人当たり面積">
          <a:extLst>
            <a:ext uri="{FF2B5EF4-FFF2-40B4-BE49-F238E27FC236}">
              <a16:creationId xmlns:a16="http://schemas.microsoft.com/office/drawing/2014/main" id="{87D721A5-691D-41E5-8E96-1326248BA4C8}"/>
            </a:ext>
          </a:extLst>
        </xdr:cNvPr>
        <xdr:cNvSpPr txBox="1"/>
      </xdr:nvSpPr>
      <xdr:spPr>
        <a:xfrm>
          <a:off x="6737427" y="1446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CB8A6F94-56EE-4979-A9E1-0CAFEF9DAA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AB222D3-0208-4AAE-9418-8128CACF44B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144CDE9-7CB5-40C6-9EB2-F43EAC9F39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E0817097-4C65-413B-B6C0-BCBB61D5F5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152B032-36BE-490B-88C4-D1AD98EA58E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C8C8CCBC-5609-4251-BC9D-18C5873351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2C3122AA-1D07-44B4-BB75-64BF7DDD15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4F4E3701-B1D3-4CCD-8236-D8B22F658C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90778030-92D4-483B-AD27-E84A1C65E9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86D531DD-C309-4595-B037-325433D172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1FB99A35-76BA-44C9-8875-55CFBFC5B2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E0B92E50-4E4A-4924-8578-29297777B5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2D003A1E-8DFA-4CE1-8B6B-70C2448B53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66ECCB4F-10D5-49F0-A94A-91AD0EA739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5AA4D706-624C-45F1-BE70-D63F7EBF52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AE5589D7-F098-428D-A180-EA676ECBAA5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8B4A561D-5CD6-4BE9-AF65-AA3B8F3FBB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D0329E88-CFB7-41E3-925F-33C7B69A594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6ED753E1-5A57-4E36-9027-DF31FCA516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279B979-994B-4223-8941-294C78572D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4EF5C072-EC4A-4B82-8946-885265B8F3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2FCDCD1F-CB4C-4F3E-8000-BB3816C978E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E5A7BCD7-0D9A-4176-B97D-01BD702E49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977EDEB7-D591-4074-90EE-95E5332736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E03BD7C0-247F-4477-97F6-80682BC841E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ABF29BD8-64AF-4C48-992C-8D8707C84B6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A1D110C7-6471-4DDD-9FB2-64561C7C547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8569888A-5A9F-487E-B881-4282F7812B2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9487581E-7B87-4975-902F-B21F7C6750F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25129FB-D7A5-4230-986E-B89EEB599D7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A78170ED-6A69-4A41-AA2E-39CAAF43508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38407C2D-4B07-4035-89E6-3B9D20F5A1B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2B74F91A-073E-4F97-A5CB-8896C362B73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9E173BE2-1CC3-46A9-B608-8556AF4BC3E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63ECAC09-E2EA-414D-BA7B-AEEBF94B9A3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420F84B1-5865-4CED-9A89-149EEEEBD46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6B7270B-EF8F-46CE-80D3-CBE5637FCD6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85099AEA-41D3-4F6F-BD65-592F6CB2E8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46003F2C-C385-4F74-ABE8-85DC198764E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a:extLst>
            <a:ext uri="{FF2B5EF4-FFF2-40B4-BE49-F238E27FC236}">
              <a16:creationId xmlns:a16="http://schemas.microsoft.com/office/drawing/2014/main" id="{036AB644-6A02-4A9A-94BA-EE018E3CA6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17" name="直線コネクタ 316">
          <a:extLst>
            <a:ext uri="{FF2B5EF4-FFF2-40B4-BE49-F238E27FC236}">
              <a16:creationId xmlns:a16="http://schemas.microsoft.com/office/drawing/2014/main" id="{56592E98-76E7-45BA-B995-F818969AE489}"/>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認定こども園・幼稚園・保育所】&#10;有形固定資産減価償却率最小値テキスト">
          <a:extLst>
            <a:ext uri="{FF2B5EF4-FFF2-40B4-BE49-F238E27FC236}">
              <a16:creationId xmlns:a16="http://schemas.microsoft.com/office/drawing/2014/main" id="{0302D2A9-22DA-4E99-8865-C48FED8C673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a:extLst>
            <a:ext uri="{FF2B5EF4-FFF2-40B4-BE49-F238E27FC236}">
              <a16:creationId xmlns:a16="http://schemas.microsoft.com/office/drawing/2014/main" id="{E14EFF08-2B49-4E26-AEC4-EF8652E3C1D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20" name="【認定こども園・幼稚園・保育所】&#10;有形固定資産減価償却率最大値テキスト">
          <a:extLst>
            <a:ext uri="{FF2B5EF4-FFF2-40B4-BE49-F238E27FC236}">
              <a16:creationId xmlns:a16="http://schemas.microsoft.com/office/drawing/2014/main" id="{FD9595CD-9B69-448B-98CD-CB706F9A9E85}"/>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21" name="直線コネクタ 320">
          <a:extLst>
            <a:ext uri="{FF2B5EF4-FFF2-40B4-BE49-F238E27FC236}">
              <a16:creationId xmlns:a16="http://schemas.microsoft.com/office/drawing/2014/main" id="{637E8E98-7EE9-4186-9097-1C662055F04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322" name="【認定こども園・幼稚園・保育所】&#10;有形固定資産減価償却率平均値テキスト">
          <a:extLst>
            <a:ext uri="{FF2B5EF4-FFF2-40B4-BE49-F238E27FC236}">
              <a16:creationId xmlns:a16="http://schemas.microsoft.com/office/drawing/2014/main" id="{0FC48A1A-AA1B-46E2-B732-BDA0BD8E2229}"/>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23" name="フローチャート: 判断 322">
          <a:extLst>
            <a:ext uri="{FF2B5EF4-FFF2-40B4-BE49-F238E27FC236}">
              <a16:creationId xmlns:a16="http://schemas.microsoft.com/office/drawing/2014/main" id="{32804F24-1B3E-416F-9980-84B20DCB1B0F}"/>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24" name="フローチャート: 判断 323">
          <a:extLst>
            <a:ext uri="{FF2B5EF4-FFF2-40B4-BE49-F238E27FC236}">
              <a16:creationId xmlns:a16="http://schemas.microsoft.com/office/drawing/2014/main" id="{DB839C65-0E31-46F5-86D5-F1820B51DD69}"/>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25" name="フローチャート: 判断 324">
          <a:extLst>
            <a:ext uri="{FF2B5EF4-FFF2-40B4-BE49-F238E27FC236}">
              <a16:creationId xmlns:a16="http://schemas.microsoft.com/office/drawing/2014/main" id="{25680090-DE7A-42F3-BAB7-98139404713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26" name="フローチャート: 判断 325">
          <a:extLst>
            <a:ext uri="{FF2B5EF4-FFF2-40B4-BE49-F238E27FC236}">
              <a16:creationId xmlns:a16="http://schemas.microsoft.com/office/drawing/2014/main" id="{FDACB53A-478A-44AB-8B1D-139014853D37}"/>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27" name="フローチャート: 判断 326">
          <a:extLst>
            <a:ext uri="{FF2B5EF4-FFF2-40B4-BE49-F238E27FC236}">
              <a16:creationId xmlns:a16="http://schemas.microsoft.com/office/drawing/2014/main" id="{1D62AD75-74E8-4C5D-ADE1-00C6BAE4C04E}"/>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8B328781-EA73-4C3D-A976-44F8263EE98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AE72F66-AFB8-4F5C-AD5F-1481D311DC9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D36E5C5E-0F9C-4AE7-ACF8-7BF6A3BAD8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E6F8CFB-1BC5-44D3-B910-FC6FF4277B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87B4038-2D59-4FE6-B85D-63B3A71CF7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333" name="楕円 332">
          <a:extLst>
            <a:ext uri="{FF2B5EF4-FFF2-40B4-BE49-F238E27FC236}">
              <a16:creationId xmlns:a16="http://schemas.microsoft.com/office/drawing/2014/main" id="{FEB30BDB-2CD9-4B36-B55C-06CD03ED576D}"/>
            </a:ext>
          </a:extLst>
        </xdr:cNvPr>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334" name="【認定こども園・幼稚園・保育所】&#10;有形固定資産減価償却率該当値テキスト">
          <a:extLst>
            <a:ext uri="{FF2B5EF4-FFF2-40B4-BE49-F238E27FC236}">
              <a16:creationId xmlns:a16="http://schemas.microsoft.com/office/drawing/2014/main" id="{371FC5C2-1CF0-4175-90A7-54836BD2AA20}"/>
            </a:ext>
          </a:extLst>
        </xdr:cNvPr>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65405</xdr:rowOff>
    </xdr:from>
    <xdr:to>
      <xdr:col>81</xdr:col>
      <xdr:colOff>101600</xdr:colOff>
      <xdr:row>36</xdr:row>
      <xdr:rowOff>167005</xdr:rowOff>
    </xdr:to>
    <xdr:sp macro="" textlink="">
      <xdr:nvSpPr>
        <xdr:cNvPr id="335" name="楕円 334">
          <a:extLst>
            <a:ext uri="{FF2B5EF4-FFF2-40B4-BE49-F238E27FC236}">
              <a16:creationId xmlns:a16="http://schemas.microsoft.com/office/drawing/2014/main" id="{7F57E22E-5718-4B28-9447-AF3DD91F643D}"/>
            </a:ext>
          </a:extLst>
        </xdr:cNvPr>
        <xdr:cNvSpPr/>
      </xdr:nvSpPr>
      <xdr:spPr>
        <a:xfrm>
          <a:off x="15430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116205</xdr:rowOff>
    </xdr:from>
    <xdr:to>
      <xdr:col>85</xdr:col>
      <xdr:colOff>127000</xdr:colOff>
      <xdr:row>37</xdr:row>
      <xdr:rowOff>3810</xdr:rowOff>
    </xdr:to>
    <xdr:cxnSp macro="">
      <xdr:nvCxnSpPr>
        <xdr:cNvPr id="336" name="直線コネクタ 335">
          <a:extLst>
            <a:ext uri="{FF2B5EF4-FFF2-40B4-BE49-F238E27FC236}">
              <a16:creationId xmlns:a16="http://schemas.microsoft.com/office/drawing/2014/main" id="{215F5715-B356-452E-ACC9-7EADCEEBFC6F}"/>
            </a:ext>
          </a:extLst>
        </xdr:cNvPr>
        <xdr:cNvCxnSpPr/>
      </xdr:nvCxnSpPr>
      <xdr:spPr>
        <a:xfrm>
          <a:off x="15481300" y="628840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337" name="楕円 336">
          <a:extLst>
            <a:ext uri="{FF2B5EF4-FFF2-40B4-BE49-F238E27FC236}">
              <a16:creationId xmlns:a16="http://schemas.microsoft.com/office/drawing/2014/main" id="{092C13F2-9CF5-48CA-8771-9071D6CC173E}"/>
            </a:ext>
          </a:extLst>
        </xdr:cNvPr>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116205</xdr:rowOff>
    </xdr:to>
    <xdr:cxnSp macro="">
      <xdr:nvCxnSpPr>
        <xdr:cNvPr id="338" name="直線コネクタ 337">
          <a:extLst>
            <a:ext uri="{FF2B5EF4-FFF2-40B4-BE49-F238E27FC236}">
              <a16:creationId xmlns:a16="http://schemas.microsoft.com/office/drawing/2014/main" id="{A2460BD2-72D9-4389-90A8-37324AB6D108}"/>
            </a:ext>
          </a:extLst>
        </xdr:cNvPr>
        <xdr:cNvCxnSpPr/>
      </xdr:nvCxnSpPr>
      <xdr:spPr>
        <a:xfrm>
          <a:off x="14592300" y="62274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339" name="楕円 338">
          <a:extLst>
            <a:ext uri="{FF2B5EF4-FFF2-40B4-BE49-F238E27FC236}">
              <a16:creationId xmlns:a16="http://schemas.microsoft.com/office/drawing/2014/main" id="{83FE8795-8349-44A9-91FA-2EDDC7D018A6}"/>
            </a:ext>
          </a:extLst>
        </xdr:cNvPr>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55245</xdr:rowOff>
    </xdr:to>
    <xdr:cxnSp macro="">
      <xdr:nvCxnSpPr>
        <xdr:cNvPr id="340" name="直線コネクタ 339">
          <a:extLst>
            <a:ext uri="{FF2B5EF4-FFF2-40B4-BE49-F238E27FC236}">
              <a16:creationId xmlns:a16="http://schemas.microsoft.com/office/drawing/2014/main" id="{6BC40281-10A0-46D9-BE3A-BFA14CF5DAD9}"/>
            </a:ext>
          </a:extLst>
        </xdr:cNvPr>
        <xdr:cNvCxnSpPr/>
      </xdr:nvCxnSpPr>
      <xdr:spPr>
        <a:xfrm>
          <a:off x="13703300" y="6170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128270</xdr:rowOff>
    </xdr:from>
    <xdr:to>
      <xdr:col>67</xdr:col>
      <xdr:colOff>101600</xdr:colOff>
      <xdr:row>36</xdr:row>
      <xdr:rowOff>58420</xdr:rowOff>
    </xdr:to>
    <xdr:sp macro="" textlink="">
      <xdr:nvSpPr>
        <xdr:cNvPr id="341" name="楕円 340">
          <a:extLst>
            <a:ext uri="{FF2B5EF4-FFF2-40B4-BE49-F238E27FC236}">
              <a16:creationId xmlns:a16="http://schemas.microsoft.com/office/drawing/2014/main" id="{5234C94A-F3B1-4223-98C5-B4A819A5D1A3}"/>
            </a:ext>
          </a:extLst>
        </xdr:cNvPr>
        <xdr:cNvSpPr/>
      </xdr:nvSpPr>
      <xdr:spPr>
        <a:xfrm>
          <a:off x="12763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36</xdr:row>
      <xdr:rowOff>7620</xdr:rowOff>
    </xdr:to>
    <xdr:cxnSp macro="">
      <xdr:nvCxnSpPr>
        <xdr:cNvPr id="342" name="直線コネクタ 341">
          <a:extLst>
            <a:ext uri="{FF2B5EF4-FFF2-40B4-BE49-F238E27FC236}">
              <a16:creationId xmlns:a16="http://schemas.microsoft.com/office/drawing/2014/main" id="{AB5030FD-3ABB-4BFC-94DD-215F44CB1E47}"/>
            </a:ext>
          </a:extLst>
        </xdr:cNvPr>
        <xdr:cNvCxnSpPr/>
      </xdr:nvCxnSpPr>
      <xdr:spPr>
        <a:xfrm flipV="1">
          <a:off x="12814300" y="61702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343" name="n_1aveValue【認定こども園・幼稚園・保育所】&#10;有形固定資産減価償却率">
          <a:extLst>
            <a:ext uri="{FF2B5EF4-FFF2-40B4-BE49-F238E27FC236}">
              <a16:creationId xmlns:a16="http://schemas.microsoft.com/office/drawing/2014/main" id="{12A731B6-E592-4195-ADD3-D068C0A86F6F}"/>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44" name="n_2aveValue【認定こども園・幼稚園・保育所】&#10;有形固定資産減価償却率">
          <a:extLst>
            <a:ext uri="{FF2B5EF4-FFF2-40B4-BE49-F238E27FC236}">
              <a16:creationId xmlns:a16="http://schemas.microsoft.com/office/drawing/2014/main" id="{297C1711-09F3-4A88-A81B-C5D8E5715953}"/>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345" name="n_3aveValue【認定こども園・幼稚園・保育所】&#10;有形固定資産減価償却率">
          <a:extLst>
            <a:ext uri="{FF2B5EF4-FFF2-40B4-BE49-F238E27FC236}">
              <a16:creationId xmlns:a16="http://schemas.microsoft.com/office/drawing/2014/main" id="{5FDAB86B-DAAC-41B4-A733-5CC818000CDC}"/>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346" name="n_4aveValue【認定こども園・幼稚園・保育所】&#10;有形固定資産減価償却率">
          <a:extLst>
            <a:ext uri="{FF2B5EF4-FFF2-40B4-BE49-F238E27FC236}">
              <a16:creationId xmlns:a16="http://schemas.microsoft.com/office/drawing/2014/main" id="{5BF28117-F1CC-4B65-B529-9F855F99CD38}"/>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12082</xdr:rowOff>
    </xdr:from>
    <xdr:ext cx="405111" cy="259045"/>
    <xdr:sp macro="" textlink="">
      <xdr:nvSpPr>
        <xdr:cNvPr id="347" name="n_1mainValue【認定こども園・幼稚園・保育所】&#10;有形固定資産減価償却率">
          <a:extLst>
            <a:ext uri="{FF2B5EF4-FFF2-40B4-BE49-F238E27FC236}">
              <a16:creationId xmlns:a16="http://schemas.microsoft.com/office/drawing/2014/main" id="{1DC2F162-0558-46CD-9F42-75327E55F43F}"/>
            </a:ext>
          </a:extLst>
        </xdr:cNvPr>
        <xdr:cNvSpPr txBox="1"/>
      </xdr:nvSpPr>
      <xdr:spPr>
        <a:xfrm>
          <a:off x="152660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348" name="n_2mainValue【認定こども園・幼稚園・保育所】&#10;有形固定資産減価償却率">
          <a:extLst>
            <a:ext uri="{FF2B5EF4-FFF2-40B4-BE49-F238E27FC236}">
              <a16:creationId xmlns:a16="http://schemas.microsoft.com/office/drawing/2014/main" id="{D5FAEF1E-27D4-467A-B9D0-F90CF9FC3FEB}"/>
            </a:ext>
          </a:extLst>
        </xdr:cNvPr>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349" name="n_3mainValue【認定こども園・幼稚園・保育所】&#10;有形固定資産減価償却率">
          <a:extLst>
            <a:ext uri="{FF2B5EF4-FFF2-40B4-BE49-F238E27FC236}">
              <a16:creationId xmlns:a16="http://schemas.microsoft.com/office/drawing/2014/main" id="{D857A144-14DB-402D-9C5A-87ABB3752861}"/>
            </a:ext>
          </a:extLst>
        </xdr:cNvPr>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74947</xdr:rowOff>
    </xdr:from>
    <xdr:ext cx="405111" cy="259045"/>
    <xdr:sp macro="" textlink="">
      <xdr:nvSpPr>
        <xdr:cNvPr id="350" name="n_4mainValue【認定こども園・幼稚園・保育所】&#10;有形固定資産減価償却率">
          <a:extLst>
            <a:ext uri="{FF2B5EF4-FFF2-40B4-BE49-F238E27FC236}">
              <a16:creationId xmlns:a16="http://schemas.microsoft.com/office/drawing/2014/main" id="{2DC9CBED-C51D-4288-96BB-03DC4A95F9D5}"/>
            </a:ext>
          </a:extLst>
        </xdr:cNvPr>
        <xdr:cNvSpPr txBox="1"/>
      </xdr:nvSpPr>
      <xdr:spPr>
        <a:xfrm>
          <a:off x="12611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EDA2A777-4906-42CD-9DE7-8F560E7A17D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F517FBE5-4CCE-40C8-9A70-F7820D52B7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C636E997-1F5E-4F1C-81CB-63D0E8155B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A4A4376-84FD-43B4-B265-2A351A2479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CB5F67E5-A29F-42CD-9CCD-FC03D32478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1A8306C9-35C4-4EC0-8143-F532B4357C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C95A2E66-45CE-4F25-A5AC-5B7C0FDF15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2C07A73D-9A48-426C-B4EB-BD0C8DAE1C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23698A5D-EC78-4790-AFA3-7E112C3C995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7D999F18-8689-4DED-A9A2-55276E54AB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1" name="直線コネクタ 360">
          <a:extLst>
            <a:ext uri="{FF2B5EF4-FFF2-40B4-BE49-F238E27FC236}">
              <a16:creationId xmlns:a16="http://schemas.microsoft.com/office/drawing/2014/main" id="{B38664E1-ECE3-434E-AD0A-517997B61D6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2" name="テキスト ボックス 361">
          <a:extLst>
            <a:ext uri="{FF2B5EF4-FFF2-40B4-BE49-F238E27FC236}">
              <a16:creationId xmlns:a16="http://schemas.microsoft.com/office/drawing/2014/main" id="{40D8B1E6-4BB5-4DF2-9751-2C50320E032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3" name="直線コネクタ 362">
          <a:extLst>
            <a:ext uri="{FF2B5EF4-FFF2-40B4-BE49-F238E27FC236}">
              <a16:creationId xmlns:a16="http://schemas.microsoft.com/office/drawing/2014/main" id="{9FB932DA-B9CE-467D-8435-829F8815794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4" name="テキスト ボックス 363">
          <a:extLst>
            <a:ext uri="{FF2B5EF4-FFF2-40B4-BE49-F238E27FC236}">
              <a16:creationId xmlns:a16="http://schemas.microsoft.com/office/drawing/2014/main" id="{DF34CF66-D3C9-41D2-8DF6-3610237FC1C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5" name="直線コネクタ 364">
          <a:extLst>
            <a:ext uri="{FF2B5EF4-FFF2-40B4-BE49-F238E27FC236}">
              <a16:creationId xmlns:a16="http://schemas.microsoft.com/office/drawing/2014/main" id="{D4E2E894-9C89-441C-9AD2-0472B8D15EF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6" name="テキスト ボックス 365">
          <a:extLst>
            <a:ext uri="{FF2B5EF4-FFF2-40B4-BE49-F238E27FC236}">
              <a16:creationId xmlns:a16="http://schemas.microsoft.com/office/drawing/2014/main" id="{95B0C3CD-898A-4B34-A9CF-7DD50C24B1C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7" name="直線コネクタ 366">
          <a:extLst>
            <a:ext uri="{FF2B5EF4-FFF2-40B4-BE49-F238E27FC236}">
              <a16:creationId xmlns:a16="http://schemas.microsoft.com/office/drawing/2014/main" id="{7F21C2E2-91A5-4833-B76F-86BEC26BE9B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8" name="テキスト ボックス 367">
          <a:extLst>
            <a:ext uri="{FF2B5EF4-FFF2-40B4-BE49-F238E27FC236}">
              <a16:creationId xmlns:a16="http://schemas.microsoft.com/office/drawing/2014/main" id="{0250A30B-7B46-4F17-8C72-E202A541C95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9" name="直線コネクタ 368">
          <a:extLst>
            <a:ext uri="{FF2B5EF4-FFF2-40B4-BE49-F238E27FC236}">
              <a16:creationId xmlns:a16="http://schemas.microsoft.com/office/drawing/2014/main" id="{B944EDD5-3476-4836-B3C6-6D3C4697A5B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0" name="テキスト ボックス 369">
          <a:extLst>
            <a:ext uri="{FF2B5EF4-FFF2-40B4-BE49-F238E27FC236}">
              <a16:creationId xmlns:a16="http://schemas.microsoft.com/office/drawing/2014/main" id="{ED2D0181-0876-44E4-80FF-479BC6DC42F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80FF8E28-EF79-4DE2-A801-1692AB558E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EC915AB4-E763-439B-A548-E6895320F47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426CA179-752F-4ADC-BAF2-98C29FB8BA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374" name="直線コネクタ 373">
          <a:extLst>
            <a:ext uri="{FF2B5EF4-FFF2-40B4-BE49-F238E27FC236}">
              <a16:creationId xmlns:a16="http://schemas.microsoft.com/office/drawing/2014/main" id="{221FA298-8F43-48AE-9D4F-D6B13909DDE3}"/>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580C6A9C-6EE0-422C-8D55-49C449C85D39}"/>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76" name="直線コネクタ 375">
          <a:extLst>
            <a:ext uri="{FF2B5EF4-FFF2-40B4-BE49-F238E27FC236}">
              <a16:creationId xmlns:a16="http://schemas.microsoft.com/office/drawing/2014/main" id="{1BD36AB3-BC71-420C-89D2-6863EF0DEF0A}"/>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449470B7-DE9A-49D1-A04F-6AE0C3F51C24}"/>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378" name="直線コネクタ 377">
          <a:extLst>
            <a:ext uri="{FF2B5EF4-FFF2-40B4-BE49-F238E27FC236}">
              <a16:creationId xmlns:a16="http://schemas.microsoft.com/office/drawing/2014/main" id="{4B1CD21B-F096-4354-910D-A7402E3DBF72}"/>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99864CDC-F163-4D78-9CAE-0ADFE1459291}"/>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380" name="フローチャート: 判断 379">
          <a:extLst>
            <a:ext uri="{FF2B5EF4-FFF2-40B4-BE49-F238E27FC236}">
              <a16:creationId xmlns:a16="http://schemas.microsoft.com/office/drawing/2014/main" id="{E2DEC543-9ADE-4507-8472-4FCE4678B15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381" name="フローチャート: 判断 380">
          <a:extLst>
            <a:ext uri="{FF2B5EF4-FFF2-40B4-BE49-F238E27FC236}">
              <a16:creationId xmlns:a16="http://schemas.microsoft.com/office/drawing/2014/main" id="{85C7359C-2D9A-4B9A-A38E-D0D319F68EF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382" name="フローチャート: 判断 381">
          <a:extLst>
            <a:ext uri="{FF2B5EF4-FFF2-40B4-BE49-F238E27FC236}">
              <a16:creationId xmlns:a16="http://schemas.microsoft.com/office/drawing/2014/main" id="{FE93A9AD-2F35-4408-AAFB-49135D123339}"/>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383" name="フローチャート: 判断 382">
          <a:extLst>
            <a:ext uri="{FF2B5EF4-FFF2-40B4-BE49-F238E27FC236}">
              <a16:creationId xmlns:a16="http://schemas.microsoft.com/office/drawing/2014/main" id="{314B57A1-7F00-4E0A-8321-B32580D3C471}"/>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384" name="フローチャート: 判断 383">
          <a:extLst>
            <a:ext uri="{FF2B5EF4-FFF2-40B4-BE49-F238E27FC236}">
              <a16:creationId xmlns:a16="http://schemas.microsoft.com/office/drawing/2014/main" id="{73E6A076-8E33-4267-A076-B066DA225B99}"/>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C8F78DD3-C574-4E91-BBEA-EFC7A3C0EF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3F10FF0-20E5-40AD-8A5D-24C682CE31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20FB540-6171-4936-A3CB-110A1502C4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681AAE54-4BB5-422F-A4FC-C555971AEFE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41BD82B-52E9-4084-95DA-931D7AE2D5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80645</xdr:rowOff>
    </xdr:from>
    <xdr:to>
      <xdr:col>116</xdr:col>
      <xdr:colOff>114300</xdr:colOff>
      <xdr:row>40</xdr:row>
      <xdr:rowOff>10795</xdr:rowOff>
    </xdr:to>
    <xdr:sp macro="" textlink="">
      <xdr:nvSpPr>
        <xdr:cNvPr id="390" name="楕円 389">
          <a:extLst>
            <a:ext uri="{FF2B5EF4-FFF2-40B4-BE49-F238E27FC236}">
              <a16:creationId xmlns:a16="http://schemas.microsoft.com/office/drawing/2014/main" id="{195D66D6-C484-44C3-A516-A89105C42AD9}"/>
            </a:ext>
          </a:extLst>
        </xdr:cNvPr>
        <xdr:cNvSpPr/>
      </xdr:nvSpPr>
      <xdr:spPr>
        <a:xfrm>
          <a:off x="221107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59072</xdr:rowOff>
    </xdr:from>
    <xdr:ext cx="469744" cy="259045"/>
    <xdr:sp macro="" textlink="">
      <xdr:nvSpPr>
        <xdr:cNvPr id="391" name="【認定こども園・幼稚園・保育所】&#10;一人当たり面積該当値テキスト">
          <a:extLst>
            <a:ext uri="{FF2B5EF4-FFF2-40B4-BE49-F238E27FC236}">
              <a16:creationId xmlns:a16="http://schemas.microsoft.com/office/drawing/2014/main" id="{44BF048D-FEE4-4201-B267-EA06A6A3F0E1}"/>
            </a:ext>
          </a:extLst>
        </xdr:cNvPr>
        <xdr:cNvSpPr txBox="1"/>
      </xdr:nvSpPr>
      <xdr:spPr>
        <a:xfrm>
          <a:off x="22199600"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392" name="楕円 391">
          <a:extLst>
            <a:ext uri="{FF2B5EF4-FFF2-40B4-BE49-F238E27FC236}">
              <a16:creationId xmlns:a16="http://schemas.microsoft.com/office/drawing/2014/main" id="{A2900AB6-D091-4D75-9C06-C3B0EE4A8B8A}"/>
            </a:ext>
          </a:extLst>
        </xdr:cNvPr>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131445</xdr:rowOff>
    </xdr:from>
    <xdr:to>
      <xdr:col>116</xdr:col>
      <xdr:colOff>63500</xdr:colOff>
      <xdr:row>39</xdr:row>
      <xdr:rowOff>137160</xdr:rowOff>
    </xdr:to>
    <xdr:cxnSp macro="">
      <xdr:nvCxnSpPr>
        <xdr:cNvPr id="393" name="直線コネクタ 392">
          <a:extLst>
            <a:ext uri="{FF2B5EF4-FFF2-40B4-BE49-F238E27FC236}">
              <a16:creationId xmlns:a16="http://schemas.microsoft.com/office/drawing/2014/main" id="{746A871F-5569-4EA9-9232-8A06003E3A46}"/>
            </a:ext>
          </a:extLst>
        </xdr:cNvPr>
        <xdr:cNvCxnSpPr/>
      </xdr:nvCxnSpPr>
      <xdr:spPr>
        <a:xfrm flipV="1">
          <a:off x="21323300" y="68179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394" name="楕円 393">
          <a:extLst>
            <a:ext uri="{FF2B5EF4-FFF2-40B4-BE49-F238E27FC236}">
              <a16:creationId xmlns:a16="http://schemas.microsoft.com/office/drawing/2014/main" id="{73D6CBC9-3CCF-4626-912C-912A6E05BC98}"/>
            </a:ext>
          </a:extLst>
        </xdr:cNvPr>
        <xdr:cNvSpPr/>
      </xdr:nvSpPr>
      <xdr:spPr>
        <a:xfrm>
          <a:off x="2038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39</xdr:row>
      <xdr:rowOff>144780</xdr:rowOff>
    </xdr:to>
    <xdr:cxnSp macro="">
      <xdr:nvCxnSpPr>
        <xdr:cNvPr id="395" name="直線コネクタ 394">
          <a:extLst>
            <a:ext uri="{FF2B5EF4-FFF2-40B4-BE49-F238E27FC236}">
              <a16:creationId xmlns:a16="http://schemas.microsoft.com/office/drawing/2014/main" id="{E93FD3FF-D43A-49E2-BAF3-CE77EBEC017D}"/>
            </a:ext>
          </a:extLst>
        </xdr:cNvPr>
        <xdr:cNvCxnSpPr/>
      </xdr:nvCxnSpPr>
      <xdr:spPr>
        <a:xfrm flipV="1">
          <a:off x="20434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396" name="楕円 395">
          <a:extLst>
            <a:ext uri="{FF2B5EF4-FFF2-40B4-BE49-F238E27FC236}">
              <a16:creationId xmlns:a16="http://schemas.microsoft.com/office/drawing/2014/main" id="{A24F3E9A-CEDE-4425-97F3-304D316611B0}"/>
            </a:ext>
          </a:extLst>
        </xdr:cNvPr>
        <xdr:cNvSpPr/>
      </xdr:nvSpPr>
      <xdr:spPr>
        <a:xfrm>
          <a:off x="19494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144780</xdr:rowOff>
    </xdr:from>
    <xdr:to>
      <xdr:col>107</xdr:col>
      <xdr:colOff>50800</xdr:colOff>
      <xdr:row>39</xdr:row>
      <xdr:rowOff>148590</xdr:rowOff>
    </xdr:to>
    <xdr:cxnSp macro="">
      <xdr:nvCxnSpPr>
        <xdr:cNvPr id="397" name="直線コネクタ 396">
          <a:extLst>
            <a:ext uri="{FF2B5EF4-FFF2-40B4-BE49-F238E27FC236}">
              <a16:creationId xmlns:a16="http://schemas.microsoft.com/office/drawing/2014/main" id="{CD84BE73-2A95-47C9-88B8-8C72E589D368}"/>
            </a:ext>
          </a:extLst>
        </xdr:cNvPr>
        <xdr:cNvCxnSpPr/>
      </xdr:nvCxnSpPr>
      <xdr:spPr>
        <a:xfrm flipV="1">
          <a:off x="19545300" y="683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114935</xdr:rowOff>
    </xdr:from>
    <xdr:to>
      <xdr:col>98</xdr:col>
      <xdr:colOff>38100</xdr:colOff>
      <xdr:row>40</xdr:row>
      <xdr:rowOff>45085</xdr:rowOff>
    </xdr:to>
    <xdr:sp macro="" textlink="">
      <xdr:nvSpPr>
        <xdr:cNvPr id="398" name="楕円 397">
          <a:extLst>
            <a:ext uri="{FF2B5EF4-FFF2-40B4-BE49-F238E27FC236}">
              <a16:creationId xmlns:a16="http://schemas.microsoft.com/office/drawing/2014/main" id="{081C6340-9099-40AE-A195-978EC2AE0B97}"/>
            </a:ext>
          </a:extLst>
        </xdr:cNvPr>
        <xdr:cNvSpPr/>
      </xdr:nvSpPr>
      <xdr:spPr>
        <a:xfrm>
          <a:off x="18605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148590</xdr:rowOff>
    </xdr:from>
    <xdr:to>
      <xdr:col>102</xdr:col>
      <xdr:colOff>114300</xdr:colOff>
      <xdr:row>39</xdr:row>
      <xdr:rowOff>165735</xdr:rowOff>
    </xdr:to>
    <xdr:cxnSp macro="">
      <xdr:nvCxnSpPr>
        <xdr:cNvPr id="399" name="直線コネクタ 398">
          <a:extLst>
            <a:ext uri="{FF2B5EF4-FFF2-40B4-BE49-F238E27FC236}">
              <a16:creationId xmlns:a16="http://schemas.microsoft.com/office/drawing/2014/main" id="{03ECCE04-0F00-4FFC-9A3D-1476B0693BDE}"/>
            </a:ext>
          </a:extLst>
        </xdr:cNvPr>
        <xdr:cNvCxnSpPr/>
      </xdr:nvCxnSpPr>
      <xdr:spPr>
        <a:xfrm flipV="1">
          <a:off x="18656300" y="68351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400" name="n_1aveValue【認定こども園・幼稚園・保育所】&#10;一人当たり面積">
          <a:extLst>
            <a:ext uri="{FF2B5EF4-FFF2-40B4-BE49-F238E27FC236}">
              <a16:creationId xmlns:a16="http://schemas.microsoft.com/office/drawing/2014/main" id="{37040D36-95BA-4DD6-8074-E1C13B1E1CD3}"/>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01" name="n_2aveValue【認定こども園・幼稚園・保育所】&#10;一人当たり面積">
          <a:extLst>
            <a:ext uri="{FF2B5EF4-FFF2-40B4-BE49-F238E27FC236}">
              <a16:creationId xmlns:a16="http://schemas.microsoft.com/office/drawing/2014/main" id="{E4C8B90B-1AF5-408F-B12D-89FC15DC9578}"/>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02" name="n_3aveValue【認定こども園・幼稚園・保育所】&#10;一人当たり面積">
          <a:extLst>
            <a:ext uri="{FF2B5EF4-FFF2-40B4-BE49-F238E27FC236}">
              <a16:creationId xmlns:a16="http://schemas.microsoft.com/office/drawing/2014/main" id="{38E6020A-608F-4854-8A59-4E878569B779}"/>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03" name="n_4aveValue【認定こども園・幼稚園・保育所】&#10;一人当たり面積">
          <a:extLst>
            <a:ext uri="{FF2B5EF4-FFF2-40B4-BE49-F238E27FC236}">
              <a16:creationId xmlns:a16="http://schemas.microsoft.com/office/drawing/2014/main" id="{AD3C0A41-F25F-4236-A1CD-B6178066E0EF}"/>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807F4449-9F69-4E1E-AA05-00F7AC3B9236}"/>
            </a:ext>
          </a:extLst>
        </xdr:cNvPr>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15257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3AE20F76-9D38-4C3C-AA49-CCBA40AA0311}"/>
            </a:ext>
          </a:extLst>
        </xdr:cNvPr>
        <xdr:cNvSpPr txBox="1"/>
      </xdr:nvSpPr>
      <xdr:spPr>
        <a:xfrm>
          <a:off x="20199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406" name="n_3mainValue【認定こども園・幼稚園・保育所】&#10;一人当たり面積">
          <a:extLst>
            <a:ext uri="{FF2B5EF4-FFF2-40B4-BE49-F238E27FC236}">
              <a16:creationId xmlns:a16="http://schemas.microsoft.com/office/drawing/2014/main" id="{4CED7158-160E-4031-8BFB-055F76B4FC68}"/>
            </a:ext>
          </a:extLst>
        </xdr:cNvPr>
        <xdr:cNvSpPr txBox="1"/>
      </xdr:nvSpPr>
      <xdr:spPr>
        <a:xfrm>
          <a:off x="19310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36212</xdr:rowOff>
    </xdr:from>
    <xdr:ext cx="469744" cy="259045"/>
    <xdr:sp macro="" textlink="">
      <xdr:nvSpPr>
        <xdr:cNvPr id="407" name="n_4mainValue【認定こども園・幼稚園・保育所】&#10;一人当たり面積">
          <a:extLst>
            <a:ext uri="{FF2B5EF4-FFF2-40B4-BE49-F238E27FC236}">
              <a16:creationId xmlns:a16="http://schemas.microsoft.com/office/drawing/2014/main" id="{C197E374-7E5C-48BD-ADFC-ED611D50B1DC}"/>
            </a:ext>
          </a:extLst>
        </xdr:cNvPr>
        <xdr:cNvSpPr txBox="1"/>
      </xdr:nvSpPr>
      <xdr:spPr>
        <a:xfrm>
          <a:off x="18421427"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a:extLst>
            <a:ext uri="{FF2B5EF4-FFF2-40B4-BE49-F238E27FC236}">
              <a16:creationId xmlns:a16="http://schemas.microsoft.com/office/drawing/2014/main" id="{D5B759BD-2AF1-4AB9-9DA4-8BB9019BAD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a:extLst>
            <a:ext uri="{FF2B5EF4-FFF2-40B4-BE49-F238E27FC236}">
              <a16:creationId xmlns:a16="http://schemas.microsoft.com/office/drawing/2014/main" id="{F5E24DE5-1A8E-4DA9-A698-88EACDF81A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a:extLst>
            <a:ext uri="{FF2B5EF4-FFF2-40B4-BE49-F238E27FC236}">
              <a16:creationId xmlns:a16="http://schemas.microsoft.com/office/drawing/2014/main" id="{ED2702F2-03F4-40D4-B50E-F7E3050799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a:extLst>
            <a:ext uri="{FF2B5EF4-FFF2-40B4-BE49-F238E27FC236}">
              <a16:creationId xmlns:a16="http://schemas.microsoft.com/office/drawing/2014/main" id="{808B299D-4BB7-4531-BFA7-00359F8673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a:extLst>
            <a:ext uri="{FF2B5EF4-FFF2-40B4-BE49-F238E27FC236}">
              <a16:creationId xmlns:a16="http://schemas.microsoft.com/office/drawing/2014/main" id="{AE11EE0A-9893-40A4-A1E7-D3D837E9D2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a:extLst>
            <a:ext uri="{FF2B5EF4-FFF2-40B4-BE49-F238E27FC236}">
              <a16:creationId xmlns:a16="http://schemas.microsoft.com/office/drawing/2014/main" id="{09262CE9-E594-4CD5-8754-E19742FA5C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a:extLst>
            <a:ext uri="{FF2B5EF4-FFF2-40B4-BE49-F238E27FC236}">
              <a16:creationId xmlns:a16="http://schemas.microsoft.com/office/drawing/2014/main" id="{4416ABE4-4CCB-4C88-A729-5C8A76F561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a:extLst>
            <a:ext uri="{FF2B5EF4-FFF2-40B4-BE49-F238E27FC236}">
              <a16:creationId xmlns:a16="http://schemas.microsoft.com/office/drawing/2014/main" id="{647E625A-C4BC-42FE-A134-BB45137A5A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a:extLst>
            <a:ext uri="{FF2B5EF4-FFF2-40B4-BE49-F238E27FC236}">
              <a16:creationId xmlns:a16="http://schemas.microsoft.com/office/drawing/2014/main" id="{59DE2E58-F42B-4362-A1FB-9B1A0A5BAE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a:extLst>
            <a:ext uri="{FF2B5EF4-FFF2-40B4-BE49-F238E27FC236}">
              <a16:creationId xmlns:a16="http://schemas.microsoft.com/office/drawing/2014/main" id="{79DA80BA-CEF1-479D-A348-6AE809CAEE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B664783C-519E-47FB-B0BC-1EC8B37209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a:extLst>
            <a:ext uri="{FF2B5EF4-FFF2-40B4-BE49-F238E27FC236}">
              <a16:creationId xmlns:a16="http://schemas.microsoft.com/office/drawing/2014/main" id="{EF90ACC9-0962-4110-BB2B-4E6D136F91B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0" name="テキスト ボックス 419">
          <a:extLst>
            <a:ext uri="{FF2B5EF4-FFF2-40B4-BE49-F238E27FC236}">
              <a16:creationId xmlns:a16="http://schemas.microsoft.com/office/drawing/2014/main" id="{1F4708E4-76DC-48E9-9FF1-7C070323A88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a:extLst>
            <a:ext uri="{FF2B5EF4-FFF2-40B4-BE49-F238E27FC236}">
              <a16:creationId xmlns:a16="http://schemas.microsoft.com/office/drawing/2014/main" id="{825E6BFF-5378-43B8-9526-DCC9A11F758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a:extLst>
            <a:ext uri="{FF2B5EF4-FFF2-40B4-BE49-F238E27FC236}">
              <a16:creationId xmlns:a16="http://schemas.microsoft.com/office/drawing/2014/main" id="{E66CAE14-580A-4E63-91D4-AC0A1D53D40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a:extLst>
            <a:ext uri="{FF2B5EF4-FFF2-40B4-BE49-F238E27FC236}">
              <a16:creationId xmlns:a16="http://schemas.microsoft.com/office/drawing/2014/main" id="{963993C3-EF0E-4207-95E8-09625F23088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a:extLst>
            <a:ext uri="{FF2B5EF4-FFF2-40B4-BE49-F238E27FC236}">
              <a16:creationId xmlns:a16="http://schemas.microsoft.com/office/drawing/2014/main" id="{05D33EE1-9E16-46C0-9EB4-B5D8BEFBA5E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a:extLst>
            <a:ext uri="{FF2B5EF4-FFF2-40B4-BE49-F238E27FC236}">
              <a16:creationId xmlns:a16="http://schemas.microsoft.com/office/drawing/2014/main" id="{26667B1D-BA1B-4541-995B-B0687E2E1CC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a:extLst>
            <a:ext uri="{FF2B5EF4-FFF2-40B4-BE49-F238E27FC236}">
              <a16:creationId xmlns:a16="http://schemas.microsoft.com/office/drawing/2014/main" id="{E36EF1D2-6B9F-4757-B723-2D024113C21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a:extLst>
            <a:ext uri="{FF2B5EF4-FFF2-40B4-BE49-F238E27FC236}">
              <a16:creationId xmlns:a16="http://schemas.microsoft.com/office/drawing/2014/main" id="{1A1E53C8-DD15-4160-8245-1B2D49EAA28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a:extLst>
            <a:ext uri="{FF2B5EF4-FFF2-40B4-BE49-F238E27FC236}">
              <a16:creationId xmlns:a16="http://schemas.microsoft.com/office/drawing/2014/main" id="{E065FFC6-783A-4D85-9A60-1DAE899B44D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a:extLst>
            <a:ext uri="{FF2B5EF4-FFF2-40B4-BE49-F238E27FC236}">
              <a16:creationId xmlns:a16="http://schemas.microsoft.com/office/drawing/2014/main" id="{902B44B6-A69F-40A2-94D9-1EA730156B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0" name="テキスト ボックス 429">
          <a:extLst>
            <a:ext uri="{FF2B5EF4-FFF2-40B4-BE49-F238E27FC236}">
              <a16:creationId xmlns:a16="http://schemas.microsoft.com/office/drawing/2014/main" id="{3A0C4649-F5AA-4751-8C56-C5CE6366E7F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id="{39DD8134-07EE-410D-A359-8C07509D76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81F7B160-5915-42DA-B2E2-82C38F0BA0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33" name="直線コネクタ 432">
          <a:extLst>
            <a:ext uri="{FF2B5EF4-FFF2-40B4-BE49-F238E27FC236}">
              <a16:creationId xmlns:a16="http://schemas.microsoft.com/office/drawing/2014/main" id="{16A75669-5A79-4A7A-B514-39D563DD03E9}"/>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995CC6DF-859C-4914-A894-1E348A4F7DA1}"/>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35" name="直線コネクタ 434">
          <a:extLst>
            <a:ext uri="{FF2B5EF4-FFF2-40B4-BE49-F238E27FC236}">
              <a16:creationId xmlns:a16="http://schemas.microsoft.com/office/drawing/2014/main" id="{049CCED0-5D2C-41A9-8B6A-46DAD2889BC9}"/>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BB72E382-0D96-4A70-B27F-73F827C75D95}"/>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37" name="直線コネクタ 436">
          <a:extLst>
            <a:ext uri="{FF2B5EF4-FFF2-40B4-BE49-F238E27FC236}">
              <a16:creationId xmlns:a16="http://schemas.microsoft.com/office/drawing/2014/main" id="{34CA0551-CFB6-48BB-8BF1-2F862F38E70D}"/>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7920AED9-2C4C-45F1-B4C8-CE3A1ADFC70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39" name="フローチャート: 判断 438">
          <a:extLst>
            <a:ext uri="{FF2B5EF4-FFF2-40B4-BE49-F238E27FC236}">
              <a16:creationId xmlns:a16="http://schemas.microsoft.com/office/drawing/2014/main" id="{1A609B12-5295-48F2-B8BC-E69F5CA1C3F2}"/>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40" name="フローチャート: 判断 439">
          <a:extLst>
            <a:ext uri="{FF2B5EF4-FFF2-40B4-BE49-F238E27FC236}">
              <a16:creationId xmlns:a16="http://schemas.microsoft.com/office/drawing/2014/main" id="{9A54672E-4232-438F-BF6A-1CAF2BBB8AF3}"/>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41" name="フローチャート: 判断 440">
          <a:extLst>
            <a:ext uri="{FF2B5EF4-FFF2-40B4-BE49-F238E27FC236}">
              <a16:creationId xmlns:a16="http://schemas.microsoft.com/office/drawing/2014/main" id="{E8C2DC8C-63EA-43C4-B243-23D1466316B6}"/>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42" name="フローチャート: 判断 441">
          <a:extLst>
            <a:ext uri="{FF2B5EF4-FFF2-40B4-BE49-F238E27FC236}">
              <a16:creationId xmlns:a16="http://schemas.microsoft.com/office/drawing/2014/main" id="{A16180D7-CEA1-48E5-92CF-2D4157487BC7}"/>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43" name="フローチャート: 判断 442">
          <a:extLst>
            <a:ext uri="{FF2B5EF4-FFF2-40B4-BE49-F238E27FC236}">
              <a16:creationId xmlns:a16="http://schemas.microsoft.com/office/drawing/2014/main" id="{1FEC920F-B92D-4429-B52C-FA6E4597404E}"/>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845F4BB7-C148-4871-8DAB-A18E4E6D84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CCC949D1-80DE-4C8A-87E3-257F905498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BFBB7DD-CD3C-4F4A-8824-00FCE4B86B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D7CC5548-0F3A-4A93-8DB5-5F3E954B074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E56E9C5A-DB5E-45B5-85E5-30E150E22A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449" name="楕円 448">
          <a:extLst>
            <a:ext uri="{FF2B5EF4-FFF2-40B4-BE49-F238E27FC236}">
              <a16:creationId xmlns:a16="http://schemas.microsoft.com/office/drawing/2014/main" id="{721098E9-C535-4FF8-9DC8-899ACB9A4FF2}"/>
            </a:ext>
          </a:extLst>
        </xdr:cNvPr>
        <xdr:cNvSpPr/>
      </xdr:nvSpPr>
      <xdr:spPr>
        <a:xfrm>
          <a:off x="16268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89643</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D83158B3-50EF-47F3-AA5C-DC10A01FC78E}"/>
            </a:ext>
          </a:extLst>
        </xdr:cNvPr>
        <xdr:cNvSpPr txBox="1"/>
      </xdr:nvSpPr>
      <xdr:spPr>
        <a:xfrm>
          <a:off x="16357600" y="1003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37374</xdr:rowOff>
    </xdr:from>
    <xdr:to>
      <xdr:col>81</xdr:col>
      <xdr:colOff>101600</xdr:colOff>
      <xdr:row>59</xdr:row>
      <xdr:rowOff>138974</xdr:rowOff>
    </xdr:to>
    <xdr:sp macro="" textlink="">
      <xdr:nvSpPr>
        <xdr:cNvPr id="451" name="楕円 450">
          <a:extLst>
            <a:ext uri="{FF2B5EF4-FFF2-40B4-BE49-F238E27FC236}">
              <a16:creationId xmlns:a16="http://schemas.microsoft.com/office/drawing/2014/main" id="{AFBB20DA-967E-4163-9D74-786236D27435}"/>
            </a:ext>
          </a:extLst>
        </xdr:cNvPr>
        <xdr:cNvSpPr/>
      </xdr:nvSpPr>
      <xdr:spPr>
        <a:xfrm>
          <a:off x="15430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88174</xdr:rowOff>
    </xdr:from>
    <xdr:to>
      <xdr:col>85</xdr:col>
      <xdr:colOff>127000</xdr:colOff>
      <xdr:row>59</xdr:row>
      <xdr:rowOff>117566</xdr:rowOff>
    </xdr:to>
    <xdr:cxnSp macro="">
      <xdr:nvCxnSpPr>
        <xdr:cNvPr id="452" name="直線コネクタ 451">
          <a:extLst>
            <a:ext uri="{FF2B5EF4-FFF2-40B4-BE49-F238E27FC236}">
              <a16:creationId xmlns:a16="http://schemas.microsoft.com/office/drawing/2014/main" id="{A450C8CC-B7E0-424A-915B-BD4B31FB1BD7}"/>
            </a:ext>
          </a:extLst>
        </xdr:cNvPr>
        <xdr:cNvCxnSpPr/>
      </xdr:nvCxnSpPr>
      <xdr:spPr>
        <a:xfrm>
          <a:off x="15481300" y="102037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453" name="楕円 452">
          <a:extLst>
            <a:ext uri="{FF2B5EF4-FFF2-40B4-BE49-F238E27FC236}">
              <a16:creationId xmlns:a16="http://schemas.microsoft.com/office/drawing/2014/main" id="{F059E506-50B4-4586-BC2A-88A353C88624}"/>
            </a:ext>
          </a:extLst>
        </xdr:cNvPr>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48985</xdr:rowOff>
    </xdr:from>
    <xdr:to>
      <xdr:col>81</xdr:col>
      <xdr:colOff>50800</xdr:colOff>
      <xdr:row>59</xdr:row>
      <xdr:rowOff>88174</xdr:rowOff>
    </xdr:to>
    <xdr:cxnSp macro="">
      <xdr:nvCxnSpPr>
        <xdr:cNvPr id="454" name="直線コネクタ 453">
          <a:extLst>
            <a:ext uri="{FF2B5EF4-FFF2-40B4-BE49-F238E27FC236}">
              <a16:creationId xmlns:a16="http://schemas.microsoft.com/office/drawing/2014/main" id="{5DB0B497-37BF-4D07-9400-F42A850085F9}"/>
            </a:ext>
          </a:extLst>
        </xdr:cNvPr>
        <xdr:cNvCxnSpPr/>
      </xdr:nvCxnSpPr>
      <xdr:spPr>
        <a:xfrm>
          <a:off x="14592300" y="1016453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455" name="楕円 454">
          <a:extLst>
            <a:ext uri="{FF2B5EF4-FFF2-40B4-BE49-F238E27FC236}">
              <a16:creationId xmlns:a16="http://schemas.microsoft.com/office/drawing/2014/main" id="{206437FF-36DC-4934-8A72-E8FA66D77167}"/>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48985</xdr:rowOff>
    </xdr:to>
    <xdr:cxnSp macro="">
      <xdr:nvCxnSpPr>
        <xdr:cNvPr id="456" name="直線コネクタ 455">
          <a:extLst>
            <a:ext uri="{FF2B5EF4-FFF2-40B4-BE49-F238E27FC236}">
              <a16:creationId xmlns:a16="http://schemas.microsoft.com/office/drawing/2014/main" id="{4AD0EC6A-85AC-4345-A84B-D636F72FDAC0}"/>
            </a:ext>
          </a:extLst>
        </xdr:cNvPr>
        <xdr:cNvCxnSpPr/>
      </xdr:nvCxnSpPr>
      <xdr:spPr>
        <a:xfrm>
          <a:off x="13703300" y="1012371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89626</xdr:rowOff>
    </xdr:from>
    <xdr:to>
      <xdr:col>67</xdr:col>
      <xdr:colOff>101600</xdr:colOff>
      <xdr:row>59</xdr:row>
      <xdr:rowOff>19776</xdr:rowOff>
    </xdr:to>
    <xdr:sp macro="" textlink="">
      <xdr:nvSpPr>
        <xdr:cNvPr id="457" name="楕円 456">
          <a:extLst>
            <a:ext uri="{FF2B5EF4-FFF2-40B4-BE49-F238E27FC236}">
              <a16:creationId xmlns:a16="http://schemas.microsoft.com/office/drawing/2014/main" id="{B2C60BED-BDFF-4694-A6D8-81C6B09E3C5C}"/>
            </a:ext>
          </a:extLst>
        </xdr:cNvPr>
        <xdr:cNvSpPr/>
      </xdr:nvSpPr>
      <xdr:spPr>
        <a:xfrm>
          <a:off x="12763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140426</xdr:rowOff>
    </xdr:from>
    <xdr:to>
      <xdr:col>71</xdr:col>
      <xdr:colOff>177800</xdr:colOff>
      <xdr:row>59</xdr:row>
      <xdr:rowOff>8165</xdr:rowOff>
    </xdr:to>
    <xdr:cxnSp macro="">
      <xdr:nvCxnSpPr>
        <xdr:cNvPr id="458" name="直線コネクタ 457">
          <a:extLst>
            <a:ext uri="{FF2B5EF4-FFF2-40B4-BE49-F238E27FC236}">
              <a16:creationId xmlns:a16="http://schemas.microsoft.com/office/drawing/2014/main" id="{94E22FE7-F833-494A-A592-4B749ED21777}"/>
            </a:ext>
          </a:extLst>
        </xdr:cNvPr>
        <xdr:cNvCxnSpPr/>
      </xdr:nvCxnSpPr>
      <xdr:spPr>
        <a:xfrm>
          <a:off x="12814300" y="100845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459" name="n_1aveValue【学校施設】&#10;有形固定資産減価償却率">
          <a:extLst>
            <a:ext uri="{FF2B5EF4-FFF2-40B4-BE49-F238E27FC236}">
              <a16:creationId xmlns:a16="http://schemas.microsoft.com/office/drawing/2014/main" id="{5B2A64EC-5456-4776-8814-8E672625D453}"/>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460" name="n_2aveValue【学校施設】&#10;有形固定資産減価償却率">
          <a:extLst>
            <a:ext uri="{FF2B5EF4-FFF2-40B4-BE49-F238E27FC236}">
              <a16:creationId xmlns:a16="http://schemas.microsoft.com/office/drawing/2014/main" id="{AAC0DE28-D499-4661-9B1A-ADD3E0C777B6}"/>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461" name="n_3aveValue【学校施設】&#10;有形固定資産減価償却率">
          <a:extLst>
            <a:ext uri="{FF2B5EF4-FFF2-40B4-BE49-F238E27FC236}">
              <a16:creationId xmlns:a16="http://schemas.microsoft.com/office/drawing/2014/main" id="{EB7B5A5C-4E12-488C-B763-31B45F314912}"/>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462" name="n_4aveValue【学校施設】&#10;有形固定資産減価償却率">
          <a:extLst>
            <a:ext uri="{FF2B5EF4-FFF2-40B4-BE49-F238E27FC236}">
              <a16:creationId xmlns:a16="http://schemas.microsoft.com/office/drawing/2014/main" id="{7477F100-E0AF-47D6-A27B-0569487AB0E8}"/>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155501</xdr:rowOff>
    </xdr:from>
    <xdr:ext cx="405111" cy="259045"/>
    <xdr:sp macro="" textlink="">
      <xdr:nvSpPr>
        <xdr:cNvPr id="463" name="n_1mainValue【学校施設】&#10;有形固定資産減価償却率">
          <a:extLst>
            <a:ext uri="{FF2B5EF4-FFF2-40B4-BE49-F238E27FC236}">
              <a16:creationId xmlns:a16="http://schemas.microsoft.com/office/drawing/2014/main" id="{22000120-AE23-482B-8107-3688680B69B7}"/>
            </a:ext>
          </a:extLst>
        </xdr:cNvPr>
        <xdr:cNvSpPr txBox="1"/>
      </xdr:nvSpPr>
      <xdr:spPr>
        <a:xfrm>
          <a:off x="152660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464" name="n_2mainValue【学校施設】&#10;有形固定資産減価償却率">
          <a:extLst>
            <a:ext uri="{FF2B5EF4-FFF2-40B4-BE49-F238E27FC236}">
              <a16:creationId xmlns:a16="http://schemas.microsoft.com/office/drawing/2014/main" id="{FEB5AC2A-A63C-43C9-AECC-4D88EA56005F}"/>
            </a:ext>
          </a:extLst>
        </xdr:cNvPr>
        <xdr:cNvSpPr txBox="1"/>
      </xdr:nvSpPr>
      <xdr:spPr>
        <a:xfrm>
          <a:off x="14389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465" name="n_3mainValue【学校施設】&#10;有形固定資産減価償却率">
          <a:extLst>
            <a:ext uri="{FF2B5EF4-FFF2-40B4-BE49-F238E27FC236}">
              <a16:creationId xmlns:a16="http://schemas.microsoft.com/office/drawing/2014/main" id="{599FF7D9-7F15-448D-B9BC-C09224B12C95}"/>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36303</xdr:rowOff>
    </xdr:from>
    <xdr:ext cx="405111" cy="259045"/>
    <xdr:sp macro="" textlink="">
      <xdr:nvSpPr>
        <xdr:cNvPr id="466" name="n_4mainValue【学校施設】&#10;有形固定資産減価償却率">
          <a:extLst>
            <a:ext uri="{FF2B5EF4-FFF2-40B4-BE49-F238E27FC236}">
              <a16:creationId xmlns:a16="http://schemas.microsoft.com/office/drawing/2014/main" id="{47BB26F3-091C-41B7-A4DF-CC360D3F467A}"/>
            </a:ext>
          </a:extLst>
        </xdr:cNvPr>
        <xdr:cNvSpPr txBox="1"/>
      </xdr:nvSpPr>
      <xdr:spPr>
        <a:xfrm>
          <a:off x="12611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369CBEEE-AC42-4093-B17C-9D2B2E30EAD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38A000CD-BAA2-48D1-8F42-DFD9569AAD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520575F3-941A-487B-9FEB-8B03281E5C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3362D045-A35C-4537-9632-7826896C118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370D8459-B3C5-4361-B7A0-359E1906A3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BA1D4C02-E5D2-4D3E-B488-934A6118ED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38CD73D9-4EBD-4EAF-BFBE-36BE715F57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5DCC33E8-9E08-427E-A804-1A1BD4EDD1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2FB797B9-831A-484E-A0D0-F1E7644CD34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71029728-8807-47EE-A201-4518206A26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907846D3-9AF5-452F-BD72-61A1C680A55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FB3F7BFD-E1B1-4123-A151-15FF39511E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CAC0E2AA-9C45-491B-8763-7F0D58E0BC0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216BF045-3CEA-4913-8D51-6C456811B64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D432A698-B659-4A95-86CC-8AA49150261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4EBA84D5-85F2-4C34-A0FA-859C8B79820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B219A337-0128-48A3-8A1E-CBF123A13BC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E0E34701-FF18-4107-B934-0BF0035724C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6A461101-9C4A-4BF3-A599-93025D772CB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51A77F16-B27D-4A95-86E3-024B2E064F1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72997E1D-621D-4565-BDD0-69026C09BD3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C6B4DE12-80E7-47E0-BC9B-0AAE9504AE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24AD91B9-EBF4-4038-9513-CF3965DBC0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id="{00E9CEDB-1B45-4057-A51F-4C7602FC3B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491" name="直線コネクタ 490">
          <a:extLst>
            <a:ext uri="{FF2B5EF4-FFF2-40B4-BE49-F238E27FC236}">
              <a16:creationId xmlns:a16="http://schemas.microsoft.com/office/drawing/2014/main" id="{90129CE0-E4C8-4722-9397-586B87B4FA52}"/>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492" name="【学校施設】&#10;一人当たり面積最小値テキスト">
          <a:extLst>
            <a:ext uri="{FF2B5EF4-FFF2-40B4-BE49-F238E27FC236}">
              <a16:creationId xmlns:a16="http://schemas.microsoft.com/office/drawing/2014/main" id="{BF046979-3D67-4925-A457-689EEB0A2D7B}"/>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493" name="直線コネクタ 492">
          <a:extLst>
            <a:ext uri="{FF2B5EF4-FFF2-40B4-BE49-F238E27FC236}">
              <a16:creationId xmlns:a16="http://schemas.microsoft.com/office/drawing/2014/main" id="{3030FDD4-B245-4499-A8AC-754F105544D4}"/>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494" name="【学校施設】&#10;一人当たり面積最大値テキスト">
          <a:extLst>
            <a:ext uri="{FF2B5EF4-FFF2-40B4-BE49-F238E27FC236}">
              <a16:creationId xmlns:a16="http://schemas.microsoft.com/office/drawing/2014/main" id="{6901C4D4-0FF5-4AE1-B29E-18EB87A80FE4}"/>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495" name="直線コネクタ 494">
          <a:extLst>
            <a:ext uri="{FF2B5EF4-FFF2-40B4-BE49-F238E27FC236}">
              <a16:creationId xmlns:a16="http://schemas.microsoft.com/office/drawing/2014/main" id="{0EEEC43E-93E0-4981-BDDD-0F79EE16B147}"/>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496" name="【学校施設】&#10;一人当たり面積平均値テキスト">
          <a:extLst>
            <a:ext uri="{FF2B5EF4-FFF2-40B4-BE49-F238E27FC236}">
              <a16:creationId xmlns:a16="http://schemas.microsoft.com/office/drawing/2014/main" id="{382E49FB-B1D6-4CBF-8798-93C4806EBD27}"/>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497" name="フローチャート: 判断 496">
          <a:extLst>
            <a:ext uri="{FF2B5EF4-FFF2-40B4-BE49-F238E27FC236}">
              <a16:creationId xmlns:a16="http://schemas.microsoft.com/office/drawing/2014/main" id="{99092992-7DFD-4739-92DA-74AD3D9D1EF8}"/>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498" name="フローチャート: 判断 497">
          <a:extLst>
            <a:ext uri="{FF2B5EF4-FFF2-40B4-BE49-F238E27FC236}">
              <a16:creationId xmlns:a16="http://schemas.microsoft.com/office/drawing/2014/main" id="{14F0AE72-BE8C-4656-92B3-63266FF0B333}"/>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499" name="フローチャート: 判断 498">
          <a:extLst>
            <a:ext uri="{FF2B5EF4-FFF2-40B4-BE49-F238E27FC236}">
              <a16:creationId xmlns:a16="http://schemas.microsoft.com/office/drawing/2014/main" id="{0185C8A3-BF3C-409D-AC5D-D4DCD7995BF5}"/>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00" name="フローチャート: 判断 499">
          <a:extLst>
            <a:ext uri="{FF2B5EF4-FFF2-40B4-BE49-F238E27FC236}">
              <a16:creationId xmlns:a16="http://schemas.microsoft.com/office/drawing/2014/main" id="{7A91066A-F48D-47F6-B569-14A66396FF93}"/>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01" name="フローチャート: 判断 500">
          <a:extLst>
            <a:ext uri="{FF2B5EF4-FFF2-40B4-BE49-F238E27FC236}">
              <a16:creationId xmlns:a16="http://schemas.microsoft.com/office/drawing/2014/main" id="{02CBBD87-46CA-411A-ADF0-EE73961B6A5D}"/>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95A5B8F1-42E8-49D4-B9F5-F440EA7D4F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20427E3-5106-41E7-A913-444A77D45D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AE42063-207E-4663-A93A-D4F907D9E8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E4B21A7-E196-40AF-8FA7-89A7017607C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559341A-D5A4-438A-856E-A14B6A8DCA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07" name="楕円 506">
          <a:extLst>
            <a:ext uri="{FF2B5EF4-FFF2-40B4-BE49-F238E27FC236}">
              <a16:creationId xmlns:a16="http://schemas.microsoft.com/office/drawing/2014/main" id="{D71D3ABE-5596-4076-ABEB-AD7EEE518DDF}"/>
            </a:ext>
          </a:extLst>
        </xdr:cNvPr>
        <xdr:cNvSpPr/>
      </xdr:nvSpPr>
      <xdr:spPr>
        <a:xfrm>
          <a:off x="22110700" y="106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156989</xdr:rowOff>
    </xdr:from>
    <xdr:ext cx="469744" cy="259045"/>
    <xdr:sp macro="" textlink="">
      <xdr:nvSpPr>
        <xdr:cNvPr id="508" name="【学校施設】&#10;一人当たり面積該当値テキスト">
          <a:extLst>
            <a:ext uri="{FF2B5EF4-FFF2-40B4-BE49-F238E27FC236}">
              <a16:creationId xmlns:a16="http://schemas.microsoft.com/office/drawing/2014/main" id="{F04D574E-743D-4C68-A417-441F25BD1CF3}"/>
            </a:ext>
          </a:extLst>
        </xdr:cNvPr>
        <xdr:cNvSpPr txBox="1"/>
      </xdr:nvSpPr>
      <xdr:spPr>
        <a:xfrm>
          <a:off x="22199600" y="1061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09" name="楕円 508">
          <a:extLst>
            <a:ext uri="{FF2B5EF4-FFF2-40B4-BE49-F238E27FC236}">
              <a16:creationId xmlns:a16="http://schemas.microsoft.com/office/drawing/2014/main" id="{A647D8C0-19B8-46AD-B788-749CA234C8AC}"/>
            </a:ext>
          </a:extLst>
        </xdr:cNvPr>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57912</xdr:rowOff>
    </xdr:from>
    <xdr:to>
      <xdr:col>116</xdr:col>
      <xdr:colOff>63500</xdr:colOff>
      <xdr:row>62</xdr:row>
      <xdr:rowOff>68580</xdr:rowOff>
    </xdr:to>
    <xdr:cxnSp macro="">
      <xdr:nvCxnSpPr>
        <xdr:cNvPr id="510" name="直線コネクタ 509">
          <a:extLst>
            <a:ext uri="{FF2B5EF4-FFF2-40B4-BE49-F238E27FC236}">
              <a16:creationId xmlns:a16="http://schemas.microsoft.com/office/drawing/2014/main" id="{838C1422-6863-4024-8037-5E9C96183C7E}"/>
            </a:ext>
          </a:extLst>
        </xdr:cNvPr>
        <xdr:cNvCxnSpPr/>
      </xdr:nvCxnSpPr>
      <xdr:spPr>
        <a:xfrm flipV="1">
          <a:off x="21323300" y="1068781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28448</xdr:rowOff>
    </xdr:from>
    <xdr:to>
      <xdr:col>107</xdr:col>
      <xdr:colOff>101600</xdr:colOff>
      <xdr:row>62</xdr:row>
      <xdr:rowOff>130048</xdr:rowOff>
    </xdr:to>
    <xdr:sp macro="" textlink="">
      <xdr:nvSpPr>
        <xdr:cNvPr id="511" name="楕円 510">
          <a:extLst>
            <a:ext uri="{FF2B5EF4-FFF2-40B4-BE49-F238E27FC236}">
              <a16:creationId xmlns:a16="http://schemas.microsoft.com/office/drawing/2014/main" id="{443A9B6D-D0CE-419E-BE83-991D939EF3AF}"/>
            </a:ext>
          </a:extLst>
        </xdr:cNvPr>
        <xdr:cNvSpPr/>
      </xdr:nvSpPr>
      <xdr:spPr>
        <a:xfrm>
          <a:off x="20383500" y="106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79248</xdr:rowOff>
    </xdr:to>
    <xdr:cxnSp macro="">
      <xdr:nvCxnSpPr>
        <xdr:cNvPr id="512" name="直線コネクタ 511">
          <a:extLst>
            <a:ext uri="{FF2B5EF4-FFF2-40B4-BE49-F238E27FC236}">
              <a16:creationId xmlns:a16="http://schemas.microsoft.com/office/drawing/2014/main" id="{04E67299-0001-4BB9-B6AF-F1E4ECECE84F}"/>
            </a:ext>
          </a:extLst>
        </xdr:cNvPr>
        <xdr:cNvCxnSpPr/>
      </xdr:nvCxnSpPr>
      <xdr:spPr>
        <a:xfrm flipV="1">
          <a:off x="20434300" y="1069848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36830</xdr:rowOff>
    </xdr:from>
    <xdr:to>
      <xdr:col>102</xdr:col>
      <xdr:colOff>165100</xdr:colOff>
      <xdr:row>62</xdr:row>
      <xdr:rowOff>138430</xdr:rowOff>
    </xdr:to>
    <xdr:sp macro="" textlink="">
      <xdr:nvSpPr>
        <xdr:cNvPr id="513" name="楕円 512">
          <a:extLst>
            <a:ext uri="{FF2B5EF4-FFF2-40B4-BE49-F238E27FC236}">
              <a16:creationId xmlns:a16="http://schemas.microsoft.com/office/drawing/2014/main" id="{E3849CBF-214A-4A0A-96AF-CA1D6F31D632}"/>
            </a:ext>
          </a:extLst>
        </xdr:cNvPr>
        <xdr:cNvSpPr/>
      </xdr:nvSpPr>
      <xdr:spPr>
        <a:xfrm>
          <a:off x="19494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79248</xdr:rowOff>
    </xdr:from>
    <xdr:to>
      <xdr:col>107</xdr:col>
      <xdr:colOff>50800</xdr:colOff>
      <xdr:row>62</xdr:row>
      <xdr:rowOff>87630</xdr:rowOff>
    </xdr:to>
    <xdr:cxnSp macro="">
      <xdr:nvCxnSpPr>
        <xdr:cNvPr id="514" name="直線コネクタ 513">
          <a:extLst>
            <a:ext uri="{FF2B5EF4-FFF2-40B4-BE49-F238E27FC236}">
              <a16:creationId xmlns:a16="http://schemas.microsoft.com/office/drawing/2014/main" id="{913C0DD0-BFC1-49C8-909E-DC133E7ABB24}"/>
            </a:ext>
          </a:extLst>
        </xdr:cNvPr>
        <xdr:cNvCxnSpPr/>
      </xdr:nvCxnSpPr>
      <xdr:spPr>
        <a:xfrm flipV="1">
          <a:off x="19545300" y="1070914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43307</xdr:rowOff>
    </xdr:from>
    <xdr:to>
      <xdr:col>98</xdr:col>
      <xdr:colOff>38100</xdr:colOff>
      <xdr:row>62</xdr:row>
      <xdr:rowOff>144907</xdr:rowOff>
    </xdr:to>
    <xdr:sp macro="" textlink="">
      <xdr:nvSpPr>
        <xdr:cNvPr id="515" name="楕円 514">
          <a:extLst>
            <a:ext uri="{FF2B5EF4-FFF2-40B4-BE49-F238E27FC236}">
              <a16:creationId xmlns:a16="http://schemas.microsoft.com/office/drawing/2014/main" id="{480B6958-867D-4458-BD7E-E7FD0303C5B0}"/>
            </a:ext>
          </a:extLst>
        </xdr:cNvPr>
        <xdr:cNvSpPr/>
      </xdr:nvSpPr>
      <xdr:spPr>
        <a:xfrm>
          <a:off x="18605500" y="10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87630</xdr:rowOff>
    </xdr:from>
    <xdr:to>
      <xdr:col>102</xdr:col>
      <xdr:colOff>114300</xdr:colOff>
      <xdr:row>62</xdr:row>
      <xdr:rowOff>94107</xdr:rowOff>
    </xdr:to>
    <xdr:cxnSp macro="">
      <xdr:nvCxnSpPr>
        <xdr:cNvPr id="516" name="直線コネクタ 515">
          <a:extLst>
            <a:ext uri="{FF2B5EF4-FFF2-40B4-BE49-F238E27FC236}">
              <a16:creationId xmlns:a16="http://schemas.microsoft.com/office/drawing/2014/main" id="{9BCD260F-78D1-4F38-9986-3CC282CBB0F7}"/>
            </a:ext>
          </a:extLst>
        </xdr:cNvPr>
        <xdr:cNvCxnSpPr/>
      </xdr:nvCxnSpPr>
      <xdr:spPr>
        <a:xfrm flipV="1">
          <a:off x="18656300" y="107175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517" name="n_1aveValue【学校施設】&#10;一人当たり面積">
          <a:extLst>
            <a:ext uri="{FF2B5EF4-FFF2-40B4-BE49-F238E27FC236}">
              <a16:creationId xmlns:a16="http://schemas.microsoft.com/office/drawing/2014/main" id="{61028CF5-C246-4620-8AEB-AACEC880501B}"/>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18" name="n_2aveValue【学校施設】&#10;一人当たり面積">
          <a:extLst>
            <a:ext uri="{FF2B5EF4-FFF2-40B4-BE49-F238E27FC236}">
              <a16:creationId xmlns:a16="http://schemas.microsoft.com/office/drawing/2014/main" id="{B8630714-BC79-4828-A407-B875331CBEFA}"/>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19" name="n_3aveValue【学校施設】&#10;一人当たり面積">
          <a:extLst>
            <a:ext uri="{FF2B5EF4-FFF2-40B4-BE49-F238E27FC236}">
              <a16:creationId xmlns:a16="http://schemas.microsoft.com/office/drawing/2014/main" id="{73088E22-43A7-44B7-9D4A-2C315E02A378}"/>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20" name="n_4aveValue【学校施設】&#10;一人当たり面積">
          <a:extLst>
            <a:ext uri="{FF2B5EF4-FFF2-40B4-BE49-F238E27FC236}">
              <a16:creationId xmlns:a16="http://schemas.microsoft.com/office/drawing/2014/main" id="{851C1D9D-8E9C-4224-9512-4CB8BB2B5D5E}"/>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521" name="n_1mainValue【学校施設】&#10;一人当たり面積">
          <a:extLst>
            <a:ext uri="{FF2B5EF4-FFF2-40B4-BE49-F238E27FC236}">
              <a16:creationId xmlns:a16="http://schemas.microsoft.com/office/drawing/2014/main" id="{B8344AAC-C854-45AF-837D-832B370A4731}"/>
            </a:ext>
          </a:extLst>
        </xdr:cNvPr>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121175</xdr:rowOff>
    </xdr:from>
    <xdr:ext cx="469744" cy="259045"/>
    <xdr:sp macro="" textlink="">
      <xdr:nvSpPr>
        <xdr:cNvPr id="522" name="n_2mainValue【学校施設】&#10;一人当たり面積">
          <a:extLst>
            <a:ext uri="{FF2B5EF4-FFF2-40B4-BE49-F238E27FC236}">
              <a16:creationId xmlns:a16="http://schemas.microsoft.com/office/drawing/2014/main" id="{934393F7-7C25-4487-8CBF-81CEE7A9D521}"/>
            </a:ext>
          </a:extLst>
        </xdr:cNvPr>
        <xdr:cNvSpPr txBox="1"/>
      </xdr:nvSpPr>
      <xdr:spPr>
        <a:xfrm>
          <a:off x="20199427" y="1075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129557</xdr:rowOff>
    </xdr:from>
    <xdr:ext cx="469744" cy="259045"/>
    <xdr:sp macro="" textlink="">
      <xdr:nvSpPr>
        <xdr:cNvPr id="523" name="n_3mainValue【学校施設】&#10;一人当たり面積">
          <a:extLst>
            <a:ext uri="{FF2B5EF4-FFF2-40B4-BE49-F238E27FC236}">
              <a16:creationId xmlns:a16="http://schemas.microsoft.com/office/drawing/2014/main" id="{4AF425C5-FB65-47C9-A626-08BA2BFCA4F6}"/>
            </a:ext>
          </a:extLst>
        </xdr:cNvPr>
        <xdr:cNvSpPr txBox="1"/>
      </xdr:nvSpPr>
      <xdr:spPr>
        <a:xfrm>
          <a:off x="19310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136034</xdr:rowOff>
    </xdr:from>
    <xdr:ext cx="469744" cy="259045"/>
    <xdr:sp macro="" textlink="">
      <xdr:nvSpPr>
        <xdr:cNvPr id="524" name="n_4mainValue【学校施設】&#10;一人当たり面積">
          <a:extLst>
            <a:ext uri="{FF2B5EF4-FFF2-40B4-BE49-F238E27FC236}">
              <a16:creationId xmlns:a16="http://schemas.microsoft.com/office/drawing/2014/main" id="{A8ABCF66-542B-4918-8A61-AA9076825737}"/>
            </a:ext>
          </a:extLst>
        </xdr:cNvPr>
        <xdr:cNvSpPr txBox="1"/>
      </xdr:nvSpPr>
      <xdr:spPr>
        <a:xfrm>
          <a:off x="18421427" y="1076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E86A8305-FB6B-4A0E-A11E-4451827117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A6EDF865-C605-41A9-9272-4FA96FB958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40587CA8-CEFB-4991-B8FE-6240FCAE43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22409D5E-9B2E-4692-8542-A681245DDB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377C81A3-72D8-4114-8EC4-023E87C31D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148DAC1C-A98F-47DD-854A-9B9D9C2293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875D983D-C200-4420-B883-A8F36F9DAD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F2867B27-0381-48F0-A5FC-F373BB03D9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9B4937E6-A586-430E-A076-9ACEA3B4EB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045305D4-2DBF-49CF-890D-C8827BC6A2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23A5C4D5-046E-40CF-AD7D-1AF91C63DD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4474F2E6-44AC-4B41-A736-306C9F4C0F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479E281B-0580-482D-A8AA-F4B07FB38B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1D6CFA01-FBDB-48E8-9443-31FC8E254E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D1472333-86E1-43E3-BE09-800049CEE6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0321AB70-1BDB-4399-A016-CCB10734C71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9A4255B6-E099-44F7-B782-D616DD696D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616DD715-828B-44FB-9168-3550FE3313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CD1BCEC2-EB75-4AF3-97D0-B327A43A36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EADDAB48-D6B4-4C7E-9D3F-00DCDB79A1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97E7B29F-3D30-468B-AF5D-025EAACAD0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C61992C9-6986-4AFF-9237-23451FD848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96A1B909-28A5-4CE9-B634-F6EDA7FAB2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AE420A3A-8156-475F-96AE-F0112A4DECD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a:extLst>
            <a:ext uri="{FF2B5EF4-FFF2-40B4-BE49-F238E27FC236}">
              <a16:creationId xmlns:a16="http://schemas.microsoft.com/office/drawing/2014/main" id="{C31D02A8-FA17-4C3C-BB15-231178D912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a:extLst>
            <a:ext uri="{FF2B5EF4-FFF2-40B4-BE49-F238E27FC236}">
              <a16:creationId xmlns:a16="http://schemas.microsoft.com/office/drawing/2014/main" id="{D790A91D-1385-4526-9982-9322B48CC9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a:extLst>
            <a:ext uri="{FF2B5EF4-FFF2-40B4-BE49-F238E27FC236}">
              <a16:creationId xmlns:a16="http://schemas.microsoft.com/office/drawing/2014/main" id="{CA751071-3D78-44A4-AE70-6BE69CD3AA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a:extLst>
            <a:ext uri="{FF2B5EF4-FFF2-40B4-BE49-F238E27FC236}">
              <a16:creationId xmlns:a16="http://schemas.microsoft.com/office/drawing/2014/main" id="{451F5318-49F8-4D0A-9595-47E1688373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a:extLst>
            <a:ext uri="{FF2B5EF4-FFF2-40B4-BE49-F238E27FC236}">
              <a16:creationId xmlns:a16="http://schemas.microsoft.com/office/drawing/2014/main" id="{7DD73C79-1A18-4AEB-8729-6328B0FFC70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a:extLst>
            <a:ext uri="{FF2B5EF4-FFF2-40B4-BE49-F238E27FC236}">
              <a16:creationId xmlns:a16="http://schemas.microsoft.com/office/drawing/2014/main" id="{80E997C6-9621-4927-8AB2-98C15464F0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a:extLst>
            <a:ext uri="{FF2B5EF4-FFF2-40B4-BE49-F238E27FC236}">
              <a16:creationId xmlns:a16="http://schemas.microsoft.com/office/drawing/2014/main" id="{E83B05D2-227E-469F-B1BC-1CC6BFC7F6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a:extLst>
            <a:ext uri="{FF2B5EF4-FFF2-40B4-BE49-F238E27FC236}">
              <a16:creationId xmlns:a16="http://schemas.microsoft.com/office/drawing/2014/main" id="{90E2BA6C-C95C-4F79-811E-C79A5FFF9F5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F45B8D07-3799-4D61-B1E9-1D334B983B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87A3C379-AEF5-41CB-944A-E475FEA231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DF9F3181-5455-4AED-B870-1A2D0A6CF4D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道路の減価償却率が類似団体平均よりも若干高く推移しているものの、その他の施設（幼稚園、学校施設、公営住宅）についてはいずれも類似団体平均値を下回る結果となった。幼稚園に関しては、平成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年度に大規模改修を行ったこともあり一時的に減少したものの、平成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再び増加に転じている。公共施設については、老朽化に伴って全体的に緩やかな上昇傾向にあるため、上記指標をはじめ、財源や公共施設等総合管理計画、今後策定を予定している個別施設計画等を勘案して各施設の長寿命化に向け改修・整備の時期を慎重に判断していく。また、道路・橋りょう等のインフラ施設においても、定期的な点検・診断等により、劣化・損傷の程度確認及び現状把握を行い、計画的な修繕・更新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4D2F50-73D0-4F68-8B2B-968F5A1DD6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31B36B-F58A-48FC-836A-73F698E1DA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A468D5-B67C-49F6-B861-EDABBC819E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63D9A7-6195-4E6E-9C41-4D96DBE50F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2F8543-3E58-4EE7-94C6-3F424B37DE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08F994-4565-4336-B3B0-A8A1725AD3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5D4F19-EDFC-46A0-9279-2D9B47BFF3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3CF8BC-D7C6-4575-8779-C928EDD16C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09A249-AADD-4926-8954-D35CF426D9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8747A4-67A8-4254-B36F-B8178873D2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13,751
13,636
159.93
10,248,474
9,840,849
387,243
4,454,497
5,761,235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3C6F4F-5167-45DE-873C-35E4BEBF3E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1331D3-C3EE-4A46-85A4-4F79E0174D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C75DB2-369A-4CE3-97F4-B0D27115F3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72973C-F749-4E62-81E8-EFCC2198F3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B3D79C-626C-4224-AE64-AE63125A12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1CD1D41-CC21-4935-9F2F-46AA3A9866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9F6B6D-99AC-494F-A1BB-AEB07E2CA7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040C12-3E10-4E3A-82AF-0F3518A14D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0FB24E-1E1C-45BC-867B-97922D8D3C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60B4C0-6890-4B64-B2B9-DAE61B549CF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1B9C09-E661-4B83-8BDB-28DEA5F9B0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F82464-9793-4CAB-8FE0-DD72B0C86E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F1B5EF-466E-480F-BD47-CCBB782CD8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05749A-E782-4602-8222-5B07FF7306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2C6386-E0EA-4221-B96A-97B8D9F341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FFEEBC-D871-4456-ADD7-FB5C749A8A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F082BF-6F0B-4FFD-82BD-F0462CF2F6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DE6E31-BD57-424B-B6FC-2672C8F482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89E6FD4-CA28-4DCE-ADDA-79747950DB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B5AF901-6D04-41F0-8117-AF48979085F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D818AD-7055-455C-8C4C-2302F68930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B2A2D4-8879-4B65-9B09-620E2ED514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72B424-6E3A-4FD2-AAE1-4176668012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05DD03-3A19-47C1-9089-C9F25B8D29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D72BDB9-A44A-4EB5-A4F4-D1471F08A7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EF57A0-D591-48A2-B51C-2009E93F1D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83E934D-45F0-4FEB-8ACA-EC55060B719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CEDC15-B466-40B3-AF31-455641E48D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DFD798-75B0-42A8-A80F-A37629544F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1BD9C2-C568-4F5F-ADB5-6741C6EF34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BA1B5F0-4411-4171-9F67-36B1C6687F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2D421B4-E6E8-4093-8520-3DE37552EE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3B168BD-FF58-467C-9D2D-E1CF5013266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698BABF-1FE3-4798-950F-2146BE4C2BC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728754A-3B3E-4A30-A940-9FE4A8A1C7B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618C0A-F88B-4CE0-9D9C-98963AE908E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1B8F1B1-93AC-4ACF-8725-0A0DA17E0A1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BDF3D76-6069-453F-8138-97E7BAEF69E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36CBC71-5882-4105-99B3-EDFC201A77F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D4EA6CD-1F3D-441C-893E-AA5527C81D2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5BAFDB8-3957-4E18-BF3D-53F241E7D15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4D112A0-0B9D-4FD5-A056-EBF0ABCF71B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077063D-B478-4DF2-AC9A-DE8B669E279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FA4E6D0-4939-4A5A-B9DE-358AD77E08E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99E1C84-172A-4600-9170-A5AF333341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B2D8E5F-A775-4D49-A3FC-1BD4019C46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8FA70DF-89AF-40DB-8E61-CCDDF28F083D}"/>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F67180F-0C0B-4BC0-A26A-2592DFD21E7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8C6B2DC-D391-48D2-889A-557CF00F77E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3A586A6D-E3D7-46CD-85A1-8E3719BAB5E8}"/>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940A612A-416E-4879-B6F6-9EDEF99A4B61}"/>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a:extLst>
            <a:ext uri="{FF2B5EF4-FFF2-40B4-BE49-F238E27FC236}">
              <a16:creationId xmlns:a16="http://schemas.microsoft.com/office/drawing/2014/main" id="{A6DC89D5-53B8-44B2-AA40-64200C282DD8}"/>
            </a:ext>
          </a:extLst>
        </xdr:cNvPr>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419C666D-5BC5-4592-9EB7-807F8CEFC689}"/>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D71740F1-ABD9-4E7E-882F-9D0F7A8DB18D}"/>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EF044357-C9C0-445A-B302-9509D50AE027}"/>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C5D69457-4F6B-4B9B-A42F-C675733D739A}"/>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1C266D84-D518-470B-A58A-5CBD964E66F7}"/>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3BE409A-E849-4D44-9266-820E36AC5E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EF6C3EE-FB00-4E8D-8B6B-0A97848C07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4A0074F-B8AF-4A80-B08E-90578819C1A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2F4010-A70F-4BC0-973A-739CDD8749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993E9C0-5DAA-4476-AE64-71F045E8FF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4" name="楕円 73">
          <a:extLst>
            <a:ext uri="{FF2B5EF4-FFF2-40B4-BE49-F238E27FC236}">
              <a16:creationId xmlns:a16="http://schemas.microsoft.com/office/drawing/2014/main" id="{0812954D-C67E-422E-BF81-F2B4C6B2B463}"/>
            </a:ext>
          </a:extLst>
        </xdr:cNvPr>
        <xdr:cNvSpPr/>
      </xdr:nvSpPr>
      <xdr:spPr>
        <a:xfrm>
          <a:off x="4584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5" name="【図書館】&#10;有形固定資産減価償却率該当値テキスト">
          <a:extLst>
            <a:ext uri="{FF2B5EF4-FFF2-40B4-BE49-F238E27FC236}">
              <a16:creationId xmlns:a16="http://schemas.microsoft.com/office/drawing/2014/main" id="{6FC5DBDD-1AB9-428F-855E-C374BFA9FF9D}"/>
            </a:ext>
          </a:extLst>
        </xdr:cNvPr>
        <xdr:cNvSpPr txBox="1"/>
      </xdr:nvSpPr>
      <xdr:spPr>
        <a:xfrm>
          <a:off x="4673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6" name="楕円 75">
          <a:extLst>
            <a:ext uri="{FF2B5EF4-FFF2-40B4-BE49-F238E27FC236}">
              <a16:creationId xmlns:a16="http://schemas.microsoft.com/office/drawing/2014/main" id="{E49EC8F6-A6DB-4805-B792-B42BB780A011}"/>
            </a:ext>
          </a:extLst>
        </xdr:cNvPr>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36</xdr:row>
      <xdr:rowOff>14151</xdr:rowOff>
    </xdr:to>
    <xdr:cxnSp macro="">
      <xdr:nvCxnSpPr>
        <xdr:cNvPr id="77" name="直線コネクタ 76">
          <a:extLst>
            <a:ext uri="{FF2B5EF4-FFF2-40B4-BE49-F238E27FC236}">
              <a16:creationId xmlns:a16="http://schemas.microsoft.com/office/drawing/2014/main" id="{F569F0E7-0E9C-4A9E-9EA2-B0F5555F48CF}"/>
            </a:ext>
          </a:extLst>
        </xdr:cNvPr>
        <xdr:cNvCxnSpPr/>
      </xdr:nvCxnSpPr>
      <xdr:spPr>
        <a:xfrm>
          <a:off x="3797300" y="611124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156028</xdr:rowOff>
    </xdr:from>
    <xdr:to>
      <xdr:col>15</xdr:col>
      <xdr:colOff>101600</xdr:colOff>
      <xdr:row>35</xdr:row>
      <xdr:rowOff>86178</xdr:rowOff>
    </xdr:to>
    <xdr:sp macro="" textlink="">
      <xdr:nvSpPr>
        <xdr:cNvPr id="78" name="楕円 77">
          <a:extLst>
            <a:ext uri="{FF2B5EF4-FFF2-40B4-BE49-F238E27FC236}">
              <a16:creationId xmlns:a16="http://schemas.microsoft.com/office/drawing/2014/main" id="{C144CBA0-D97D-4A63-B239-79FE7C6EE302}"/>
            </a:ext>
          </a:extLst>
        </xdr:cNvPr>
        <xdr:cNvSpPr/>
      </xdr:nvSpPr>
      <xdr:spPr>
        <a:xfrm>
          <a:off x="2857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35378</xdr:rowOff>
    </xdr:from>
    <xdr:to>
      <xdr:col>19</xdr:col>
      <xdr:colOff>177800</xdr:colOff>
      <xdr:row>35</xdr:row>
      <xdr:rowOff>110490</xdr:rowOff>
    </xdr:to>
    <xdr:cxnSp macro="">
      <xdr:nvCxnSpPr>
        <xdr:cNvPr id="79" name="直線コネクタ 78">
          <a:extLst>
            <a:ext uri="{FF2B5EF4-FFF2-40B4-BE49-F238E27FC236}">
              <a16:creationId xmlns:a16="http://schemas.microsoft.com/office/drawing/2014/main" id="{C7B35601-2652-4FA6-BC8D-84CE67BF877F}"/>
            </a:ext>
          </a:extLst>
        </xdr:cNvPr>
        <xdr:cNvCxnSpPr/>
      </xdr:nvCxnSpPr>
      <xdr:spPr>
        <a:xfrm>
          <a:off x="2908300" y="60361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80917</xdr:rowOff>
    </xdr:from>
    <xdr:to>
      <xdr:col>10</xdr:col>
      <xdr:colOff>165100</xdr:colOff>
      <xdr:row>35</xdr:row>
      <xdr:rowOff>11067</xdr:rowOff>
    </xdr:to>
    <xdr:sp macro="" textlink="">
      <xdr:nvSpPr>
        <xdr:cNvPr id="80" name="楕円 79">
          <a:extLst>
            <a:ext uri="{FF2B5EF4-FFF2-40B4-BE49-F238E27FC236}">
              <a16:creationId xmlns:a16="http://schemas.microsoft.com/office/drawing/2014/main" id="{A3D1DC7F-3652-44D3-A665-4B57C590C656}"/>
            </a:ext>
          </a:extLst>
        </xdr:cNvPr>
        <xdr:cNvSpPr/>
      </xdr:nvSpPr>
      <xdr:spPr>
        <a:xfrm>
          <a:off x="1968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131717</xdr:rowOff>
    </xdr:from>
    <xdr:to>
      <xdr:col>15</xdr:col>
      <xdr:colOff>50800</xdr:colOff>
      <xdr:row>35</xdr:row>
      <xdr:rowOff>35378</xdr:rowOff>
    </xdr:to>
    <xdr:cxnSp macro="">
      <xdr:nvCxnSpPr>
        <xdr:cNvPr id="81" name="直線コネクタ 80">
          <a:extLst>
            <a:ext uri="{FF2B5EF4-FFF2-40B4-BE49-F238E27FC236}">
              <a16:creationId xmlns:a16="http://schemas.microsoft.com/office/drawing/2014/main" id="{E34DAF15-071D-4487-9B27-91D13710DFAD}"/>
            </a:ext>
          </a:extLst>
        </xdr:cNvPr>
        <xdr:cNvCxnSpPr/>
      </xdr:nvCxnSpPr>
      <xdr:spPr>
        <a:xfrm>
          <a:off x="2019300" y="59610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5806</xdr:rowOff>
    </xdr:from>
    <xdr:to>
      <xdr:col>6</xdr:col>
      <xdr:colOff>38100</xdr:colOff>
      <xdr:row>34</xdr:row>
      <xdr:rowOff>107406</xdr:rowOff>
    </xdr:to>
    <xdr:sp macro="" textlink="">
      <xdr:nvSpPr>
        <xdr:cNvPr id="82" name="楕円 81">
          <a:extLst>
            <a:ext uri="{FF2B5EF4-FFF2-40B4-BE49-F238E27FC236}">
              <a16:creationId xmlns:a16="http://schemas.microsoft.com/office/drawing/2014/main" id="{54F7B3CF-8427-4F97-9940-43EE8CFEBC33}"/>
            </a:ext>
          </a:extLst>
        </xdr:cNvPr>
        <xdr:cNvSpPr/>
      </xdr:nvSpPr>
      <xdr:spPr>
        <a:xfrm>
          <a:off x="1079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56606</xdr:rowOff>
    </xdr:from>
    <xdr:to>
      <xdr:col>10</xdr:col>
      <xdr:colOff>114300</xdr:colOff>
      <xdr:row>34</xdr:row>
      <xdr:rowOff>131717</xdr:rowOff>
    </xdr:to>
    <xdr:cxnSp macro="">
      <xdr:nvCxnSpPr>
        <xdr:cNvPr id="83" name="直線コネクタ 82">
          <a:extLst>
            <a:ext uri="{FF2B5EF4-FFF2-40B4-BE49-F238E27FC236}">
              <a16:creationId xmlns:a16="http://schemas.microsoft.com/office/drawing/2014/main" id="{0B49089A-DB69-45E7-B9FD-C607DF4BC913}"/>
            </a:ext>
          </a:extLst>
        </xdr:cNvPr>
        <xdr:cNvCxnSpPr/>
      </xdr:nvCxnSpPr>
      <xdr:spPr>
        <a:xfrm>
          <a:off x="1130300" y="58859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a:extLst>
            <a:ext uri="{FF2B5EF4-FFF2-40B4-BE49-F238E27FC236}">
              <a16:creationId xmlns:a16="http://schemas.microsoft.com/office/drawing/2014/main" id="{AF601ACF-96F8-4123-B994-434CBEB7E6D6}"/>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CA0A7A14-F62E-428B-B5B5-11A0277BD95D}"/>
            </a:ext>
          </a:extLst>
        </xdr:cNvPr>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a:extLst>
            <a:ext uri="{FF2B5EF4-FFF2-40B4-BE49-F238E27FC236}">
              <a16:creationId xmlns:a16="http://schemas.microsoft.com/office/drawing/2014/main" id="{05D69942-B29C-4A8C-85C6-2107EECC8AF8}"/>
            </a:ext>
          </a:extLst>
        </xdr:cNvPr>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6A1FF73A-3DD9-46E1-B2E1-9EC844EA9381}"/>
            </a:ext>
          </a:extLst>
        </xdr:cNvPr>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8" name="n_1mainValue【図書館】&#10;有形固定資産減価償却率">
          <a:extLst>
            <a:ext uri="{FF2B5EF4-FFF2-40B4-BE49-F238E27FC236}">
              <a16:creationId xmlns:a16="http://schemas.microsoft.com/office/drawing/2014/main" id="{11408838-C48C-4188-9585-30B806779732}"/>
            </a:ext>
          </a:extLst>
        </xdr:cNvPr>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102705</xdr:rowOff>
    </xdr:from>
    <xdr:ext cx="405111" cy="259045"/>
    <xdr:sp macro="" textlink="">
      <xdr:nvSpPr>
        <xdr:cNvPr id="89" name="n_2mainValue【図書館】&#10;有形固定資産減価償却率">
          <a:extLst>
            <a:ext uri="{FF2B5EF4-FFF2-40B4-BE49-F238E27FC236}">
              <a16:creationId xmlns:a16="http://schemas.microsoft.com/office/drawing/2014/main" id="{452F9B36-094D-4C03-B682-32518C9017EF}"/>
            </a:ext>
          </a:extLst>
        </xdr:cNvPr>
        <xdr:cNvSpPr txBox="1"/>
      </xdr:nvSpPr>
      <xdr:spPr>
        <a:xfrm>
          <a:off x="2705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27594</xdr:rowOff>
    </xdr:from>
    <xdr:ext cx="405111" cy="259045"/>
    <xdr:sp macro="" textlink="">
      <xdr:nvSpPr>
        <xdr:cNvPr id="90" name="n_3mainValue【図書館】&#10;有形固定資産減価償却率">
          <a:extLst>
            <a:ext uri="{FF2B5EF4-FFF2-40B4-BE49-F238E27FC236}">
              <a16:creationId xmlns:a16="http://schemas.microsoft.com/office/drawing/2014/main" id="{1F490DE0-A5E8-4E6B-8F05-8F6E9CF134F5}"/>
            </a:ext>
          </a:extLst>
        </xdr:cNvPr>
        <xdr:cNvSpPr txBox="1"/>
      </xdr:nvSpPr>
      <xdr:spPr>
        <a:xfrm>
          <a:off x="1816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123933</xdr:rowOff>
    </xdr:from>
    <xdr:ext cx="405111" cy="259045"/>
    <xdr:sp macro="" textlink="">
      <xdr:nvSpPr>
        <xdr:cNvPr id="91" name="n_4mainValue【図書館】&#10;有形固定資産減価償却率">
          <a:extLst>
            <a:ext uri="{FF2B5EF4-FFF2-40B4-BE49-F238E27FC236}">
              <a16:creationId xmlns:a16="http://schemas.microsoft.com/office/drawing/2014/main" id="{7425E925-AE07-4DBB-8716-7928C12C39C3}"/>
            </a:ext>
          </a:extLst>
        </xdr:cNvPr>
        <xdr:cNvSpPr txBox="1"/>
      </xdr:nvSpPr>
      <xdr:spPr>
        <a:xfrm>
          <a:off x="927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68ADA76-E2DB-4A68-B497-A8321435EF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22AE94C-A1DC-4DA6-BC1B-CE898B8F0F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9374CD1-A579-489E-A27B-3A1DE8E369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BC576D0-0743-459E-BFEA-8B5886D9C6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B29A67D-0DC6-4E09-8DCB-AC5FEC1B00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C315972-5453-4A3D-A1B3-57B6C23E5E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C13980A-E1C7-4D97-9D83-F9E68DC012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CD1CA40-B2BB-4854-AE42-48BC6B6E188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585D093-8BDF-4FA7-86A5-6F8362EAEBA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2D8371F-393B-47E1-AA49-FFA34E4943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24164B8-C6BB-47CA-A685-EE103E8DFFB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05CEA8A-1B00-4BD5-937C-29715B57352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16F7A8C-83F8-470B-8D5D-61D9221E761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E3F82F2-4345-41BD-AE44-2B15CBE2BD7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8C428C1-E245-43F9-8781-5F9B3BCA77A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9380D13D-1CD5-4549-A54D-3319B220677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2268307-98AA-4CCA-A6B6-5B3878B2263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3DBB073-6DF8-426F-8D38-C602F758152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3D397E5-F8ED-40D6-B76F-D18A3175B48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97DE626D-C2CA-4A90-9AA2-063FE33C64C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70C3A57-68EB-4568-A581-E7D5D34829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A7E7409E-3F8F-4FF4-A4D8-004F3C507B38}"/>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7C7C5310-ED29-4EA0-A0B4-2AF08907F7F4}"/>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2F575065-49A7-4DED-92F9-7A292B2D5377}"/>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D1AB8B21-2661-4BE8-BFA3-6AFA1F6A147D}"/>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C6FA7191-4CAF-4557-8A6B-068EA8047DC4}"/>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a:extLst>
            <a:ext uri="{FF2B5EF4-FFF2-40B4-BE49-F238E27FC236}">
              <a16:creationId xmlns:a16="http://schemas.microsoft.com/office/drawing/2014/main" id="{49D75030-5178-4C41-85AE-85495D179C81}"/>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93F5C406-B4D1-40C8-8E6E-91282AA21FB2}"/>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A3DBF87D-A747-4567-9D90-616FC918EDA2}"/>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A51FA0C9-F5C6-45BE-8556-59602B4046B1}"/>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DF73F244-DC9B-4AE6-BD36-0CE9F4C3A6AA}"/>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EDA980AD-DFD0-4A7F-8F76-B2ECAEB0329A}"/>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5CC8D99-5B17-44CF-8FCF-C21DF663D0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D403608-69EC-4D65-AF81-1858DB7965C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D672DA5-8EE6-40D5-9297-D1A6D6A70B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FEAD577-BF6A-4CFF-9906-27CA8E5E5F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218C5CD-D53A-40F3-89FC-4D6969D684F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29" name="楕円 128">
          <a:extLst>
            <a:ext uri="{FF2B5EF4-FFF2-40B4-BE49-F238E27FC236}">
              <a16:creationId xmlns:a16="http://schemas.microsoft.com/office/drawing/2014/main" id="{2E9A8B2C-8AC4-4C66-8B9E-7E2E8F48483C}"/>
            </a:ext>
          </a:extLst>
        </xdr:cNvPr>
        <xdr:cNvSpPr/>
      </xdr:nvSpPr>
      <xdr:spPr>
        <a:xfrm>
          <a:off x="104267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130573</xdr:rowOff>
    </xdr:from>
    <xdr:ext cx="469744" cy="259045"/>
    <xdr:sp macro="" textlink="">
      <xdr:nvSpPr>
        <xdr:cNvPr id="130" name="【図書館】&#10;一人当たり面積該当値テキスト">
          <a:extLst>
            <a:ext uri="{FF2B5EF4-FFF2-40B4-BE49-F238E27FC236}">
              <a16:creationId xmlns:a16="http://schemas.microsoft.com/office/drawing/2014/main" id="{E7891645-481F-453E-93C0-E4CA1284CD31}"/>
            </a:ext>
          </a:extLst>
        </xdr:cNvPr>
        <xdr:cNvSpPr txBox="1"/>
      </xdr:nvSpPr>
      <xdr:spPr>
        <a:xfrm>
          <a:off x="105156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1" name="楕円 130">
          <a:extLst>
            <a:ext uri="{FF2B5EF4-FFF2-40B4-BE49-F238E27FC236}">
              <a16:creationId xmlns:a16="http://schemas.microsoft.com/office/drawing/2014/main" id="{0BFC673E-2E28-415C-9ED0-26438CBD85EC}"/>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158496</xdr:rowOff>
    </xdr:from>
    <xdr:to>
      <xdr:col>55</xdr:col>
      <xdr:colOff>0</xdr:colOff>
      <xdr:row>38</xdr:row>
      <xdr:rowOff>167640</xdr:rowOff>
    </xdr:to>
    <xdr:cxnSp macro="">
      <xdr:nvCxnSpPr>
        <xdr:cNvPr id="132" name="直線コネクタ 131">
          <a:extLst>
            <a:ext uri="{FF2B5EF4-FFF2-40B4-BE49-F238E27FC236}">
              <a16:creationId xmlns:a16="http://schemas.microsoft.com/office/drawing/2014/main" id="{A7D69317-A99A-4E77-AA6F-577EF7B2E473}"/>
            </a:ext>
          </a:extLst>
        </xdr:cNvPr>
        <xdr:cNvCxnSpPr/>
      </xdr:nvCxnSpPr>
      <xdr:spPr>
        <a:xfrm flipV="1">
          <a:off x="9639300" y="6673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121412</xdr:rowOff>
    </xdr:from>
    <xdr:to>
      <xdr:col>46</xdr:col>
      <xdr:colOff>38100</xdr:colOff>
      <xdr:row>39</xdr:row>
      <xdr:rowOff>51562</xdr:rowOff>
    </xdr:to>
    <xdr:sp macro="" textlink="">
      <xdr:nvSpPr>
        <xdr:cNvPr id="133" name="楕円 132">
          <a:extLst>
            <a:ext uri="{FF2B5EF4-FFF2-40B4-BE49-F238E27FC236}">
              <a16:creationId xmlns:a16="http://schemas.microsoft.com/office/drawing/2014/main" id="{B0B009C5-19BA-4F7D-923D-C0C4EEAD388A}"/>
            </a:ext>
          </a:extLst>
        </xdr:cNvPr>
        <xdr:cNvSpPr/>
      </xdr:nvSpPr>
      <xdr:spPr>
        <a:xfrm>
          <a:off x="8699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762</xdr:rowOff>
    </xdr:to>
    <xdr:cxnSp macro="">
      <xdr:nvCxnSpPr>
        <xdr:cNvPr id="134" name="直線コネクタ 133">
          <a:extLst>
            <a:ext uri="{FF2B5EF4-FFF2-40B4-BE49-F238E27FC236}">
              <a16:creationId xmlns:a16="http://schemas.microsoft.com/office/drawing/2014/main" id="{DD090EDF-73A1-411A-B293-D6AC36F9996C}"/>
            </a:ext>
          </a:extLst>
        </xdr:cNvPr>
        <xdr:cNvCxnSpPr/>
      </xdr:nvCxnSpPr>
      <xdr:spPr>
        <a:xfrm flipV="1">
          <a:off x="8750300" y="6682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130556</xdr:rowOff>
    </xdr:from>
    <xdr:to>
      <xdr:col>41</xdr:col>
      <xdr:colOff>101600</xdr:colOff>
      <xdr:row>39</xdr:row>
      <xdr:rowOff>60706</xdr:rowOff>
    </xdr:to>
    <xdr:sp macro="" textlink="">
      <xdr:nvSpPr>
        <xdr:cNvPr id="135" name="楕円 134">
          <a:extLst>
            <a:ext uri="{FF2B5EF4-FFF2-40B4-BE49-F238E27FC236}">
              <a16:creationId xmlns:a16="http://schemas.microsoft.com/office/drawing/2014/main" id="{B7AD2035-BE32-471E-8524-4990A70DA598}"/>
            </a:ext>
          </a:extLst>
        </xdr:cNvPr>
        <xdr:cNvSpPr/>
      </xdr:nvSpPr>
      <xdr:spPr>
        <a:xfrm>
          <a:off x="781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xdr:rowOff>
    </xdr:from>
    <xdr:to>
      <xdr:col>45</xdr:col>
      <xdr:colOff>177800</xdr:colOff>
      <xdr:row>39</xdr:row>
      <xdr:rowOff>9906</xdr:rowOff>
    </xdr:to>
    <xdr:cxnSp macro="">
      <xdr:nvCxnSpPr>
        <xdr:cNvPr id="136" name="直線コネクタ 135">
          <a:extLst>
            <a:ext uri="{FF2B5EF4-FFF2-40B4-BE49-F238E27FC236}">
              <a16:creationId xmlns:a16="http://schemas.microsoft.com/office/drawing/2014/main" id="{908CF46C-94A6-4A97-9556-77682D9DFC5B}"/>
            </a:ext>
          </a:extLst>
        </xdr:cNvPr>
        <xdr:cNvCxnSpPr/>
      </xdr:nvCxnSpPr>
      <xdr:spPr>
        <a:xfrm flipV="1">
          <a:off x="7861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130556</xdr:rowOff>
    </xdr:from>
    <xdr:to>
      <xdr:col>36</xdr:col>
      <xdr:colOff>165100</xdr:colOff>
      <xdr:row>39</xdr:row>
      <xdr:rowOff>60706</xdr:rowOff>
    </xdr:to>
    <xdr:sp macro="" textlink="">
      <xdr:nvSpPr>
        <xdr:cNvPr id="137" name="楕円 136">
          <a:extLst>
            <a:ext uri="{FF2B5EF4-FFF2-40B4-BE49-F238E27FC236}">
              <a16:creationId xmlns:a16="http://schemas.microsoft.com/office/drawing/2014/main" id="{5544273A-CD28-4B52-B8E0-BF05345F5926}"/>
            </a:ext>
          </a:extLst>
        </xdr:cNvPr>
        <xdr:cNvSpPr/>
      </xdr:nvSpPr>
      <xdr:spPr>
        <a:xfrm>
          <a:off x="6921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xdr:rowOff>
    </xdr:from>
    <xdr:to>
      <xdr:col>41</xdr:col>
      <xdr:colOff>50800</xdr:colOff>
      <xdr:row>39</xdr:row>
      <xdr:rowOff>9906</xdr:rowOff>
    </xdr:to>
    <xdr:cxnSp macro="">
      <xdr:nvCxnSpPr>
        <xdr:cNvPr id="138" name="直線コネクタ 137">
          <a:extLst>
            <a:ext uri="{FF2B5EF4-FFF2-40B4-BE49-F238E27FC236}">
              <a16:creationId xmlns:a16="http://schemas.microsoft.com/office/drawing/2014/main" id="{5CB2B760-71F3-4B7A-80FB-DEB6FB2B9A88}"/>
            </a:ext>
          </a:extLst>
        </xdr:cNvPr>
        <xdr:cNvCxnSpPr/>
      </xdr:nvCxnSpPr>
      <xdr:spPr>
        <a:xfrm>
          <a:off x="6972300" y="669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8DE40F4B-7BE7-4FCC-824E-970FD068C923}"/>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1A994132-6F2A-4E3B-8C80-B476F38D1DCF}"/>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1D1B5380-1992-4D9E-93D6-3E914CA1B15E}"/>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C820A890-3CE2-4306-87BE-64CA1114BEFC}"/>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43" name="n_1mainValue【図書館】&#10;一人当たり面積">
          <a:extLst>
            <a:ext uri="{FF2B5EF4-FFF2-40B4-BE49-F238E27FC236}">
              <a16:creationId xmlns:a16="http://schemas.microsoft.com/office/drawing/2014/main" id="{187A2A1F-5122-4550-A015-399E12FBE614}"/>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42689</xdr:rowOff>
    </xdr:from>
    <xdr:ext cx="469744" cy="259045"/>
    <xdr:sp macro="" textlink="">
      <xdr:nvSpPr>
        <xdr:cNvPr id="144" name="n_2mainValue【図書館】&#10;一人当たり面積">
          <a:extLst>
            <a:ext uri="{FF2B5EF4-FFF2-40B4-BE49-F238E27FC236}">
              <a16:creationId xmlns:a16="http://schemas.microsoft.com/office/drawing/2014/main" id="{C90D9E67-B12A-440B-A032-2C14A04BB31E}"/>
            </a:ext>
          </a:extLst>
        </xdr:cNvPr>
        <xdr:cNvSpPr txBox="1"/>
      </xdr:nvSpPr>
      <xdr:spPr>
        <a:xfrm>
          <a:off x="8515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51833</xdr:rowOff>
    </xdr:from>
    <xdr:ext cx="469744" cy="259045"/>
    <xdr:sp macro="" textlink="">
      <xdr:nvSpPr>
        <xdr:cNvPr id="145" name="n_3mainValue【図書館】&#10;一人当たり面積">
          <a:extLst>
            <a:ext uri="{FF2B5EF4-FFF2-40B4-BE49-F238E27FC236}">
              <a16:creationId xmlns:a16="http://schemas.microsoft.com/office/drawing/2014/main" id="{9EC412F3-A7FA-4466-8BF5-DAB283866787}"/>
            </a:ext>
          </a:extLst>
        </xdr:cNvPr>
        <xdr:cNvSpPr txBox="1"/>
      </xdr:nvSpPr>
      <xdr:spPr>
        <a:xfrm>
          <a:off x="7626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51833</xdr:rowOff>
    </xdr:from>
    <xdr:ext cx="469744" cy="259045"/>
    <xdr:sp macro="" textlink="">
      <xdr:nvSpPr>
        <xdr:cNvPr id="146" name="n_4mainValue【図書館】&#10;一人当たり面積">
          <a:extLst>
            <a:ext uri="{FF2B5EF4-FFF2-40B4-BE49-F238E27FC236}">
              <a16:creationId xmlns:a16="http://schemas.microsoft.com/office/drawing/2014/main" id="{36080E36-E5DB-4200-A90A-ABABBC2F6F8C}"/>
            </a:ext>
          </a:extLst>
        </xdr:cNvPr>
        <xdr:cNvSpPr txBox="1"/>
      </xdr:nvSpPr>
      <xdr:spPr>
        <a:xfrm>
          <a:off x="6737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9B0C42D-1D60-492C-B6AC-9166555570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29D69C0-FB60-48D4-85FF-18DDC02592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A18BF83-EDFD-48C8-B5C8-9A13FD59BE2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6D39222-F83A-48C5-BADE-7F2B372C5A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068FDAD-DFAB-40F9-891C-BFE3F25CFD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2DB7A41-822E-4CDF-8810-AEE72E88D2D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509C75E-2F90-4CBD-A4F0-32CED1EDF6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8561DD8-7672-44B0-B0BD-57F74A900A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95FC0B5-7E6B-413C-80AA-4818CD701A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80B8956-9D81-4FFF-BB33-B7A35AB6BC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3C223F8-EEB3-4DD3-B058-778E350E3E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C77865DC-0511-40B8-BD1F-725235F18E8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C62624B-B5EA-4F2E-B480-8674150FC7B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B7F47B1-661F-4963-B808-8633408DABA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5CC8EE6-FA69-4F8A-A003-E48834E7AD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C9DEA478-EF0E-4481-A1BB-EE0D3FA0E76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EB2BBF78-1059-4F14-B7E6-EA39A741CCD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12239A8-EABE-4398-9E1D-E92C1182654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50AE005-C3AF-4384-A5A1-0481EBF8BE0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E5A9233-FE18-4ACF-BE39-80241BD3AC6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F96DD33D-2F30-45A6-9F2D-27B354E46E7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EE2B6F0-0F71-42EC-92E2-72D59F7392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966C710-B97D-41B3-9089-1348215015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1F691A4-8C7C-44C5-AFF8-D376D0CBF9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14D84FE6-4928-4FA6-AAFA-9CCAF4DCF1F7}"/>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8BD5F9F-7195-454C-8A6F-558B0457D97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2A440EE8-5CD5-4F55-AD99-410A1ECFE19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6EEDB5B-F554-4EB6-BA22-EB7C6D5C8E6C}"/>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D566205D-A42C-4C66-9A55-27233F3E4B91}"/>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930A31C-48C0-4AD7-B686-2DBEF3BB6E75}"/>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E0639BCD-E61C-41E2-8331-A950DC55F4FA}"/>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36A215E0-58DB-427A-AF0C-A6354959C81C}"/>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2A938FBA-8BF8-4B78-B99E-EC4A9D227D3C}"/>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9B6D0568-BB52-48E0-9526-4BE8FEAC9B3A}"/>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F5EF8BED-5175-49EB-87D2-9556B2FB1659}"/>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146B857-134F-48E9-A89E-6DEDBDBD2F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7F65AD4-3659-435B-B0FA-249F6715A5E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EC1B8B1-C2BF-4999-BAC4-CABEF7C59C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78D64B-1CAE-4F85-9044-F786857C54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724F291-5016-496F-8006-9A5791C023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97790</xdr:rowOff>
    </xdr:from>
    <xdr:to>
      <xdr:col>24</xdr:col>
      <xdr:colOff>114300</xdr:colOff>
      <xdr:row>64</xdr:row>
      <xdr:rowOff>27940</xdr:rowOff>
    </xdr:to>
    <xdr:sp macro="" textlink="">
      <xdr:nvSpPr>
        <xdr:cNvPr id="187" name="楕円 186">
          <a:extLst>
            <a:ext uri="{FF2B5EF4-FFF2-40B4-BE49-F238E27FC236}">
              <a16:creationId xmlns:a16="http://schemas.microsoft.com/office/drawing/2014/main" id="{D223F5DC-C3A1-420B-B376-12D074FD8E7D}"/>
            </a:ext>
          </a:extLst>
        </xdr:cNvPr>
        <xdr:cNvSpPr/>
      </xdr:nvSpPr>
      <xdr:spPr>
        <a:xfrm>
          <a:off x="4584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12717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1C11E8EE-D2ED-4C43-A175-EA38915C405F}"/>
            </a:ext>
          </a:extLst>
        </xdr:cNvPr>
        <xdr:cNvSpPr txBox="1"/>
      </xdr:nvSpPr>
      <xdr:spPr>
        <a:xfrm>
          <a:off x="4673600" y="1081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55880</xdr:rowOff>
    </xdr:from>
    <xdr:to>
      <xdr:col>20</xdr:col>
      <xdr:colOff>38100</xdr:colOff>
      <xdr:row>63</xdr:row>
      <xdr:rowOff>157480</xdr:rowOff>
    </xdr:to>
    <xdr:sp macro="" textlink="">
      <xdr:nvSpPr>
        <xdr:cNvPr id="189" name="楕円 188">
          <a:extLst>
            <a:ext uri="{FF2B5EF4-FFF2-40B4-BE49-F238E27FC236}">
              <a16:creationId xmlns:a16="http://schemas.microsoft.com/office/drawing/2014/main" id="{B948D7D5-74F9-40F4-B7E9-D7141E84A261}"/>
            </a:ext>
          </a:extLst>
        </xdr:cNvPr>
        <xdr:cNvSpPr/>
      </xdr:nvSpPr>
      <xdr:spPr>
        <a:xfrm>
          <a:off x="3746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106680</xdr:rowOff>
    </xdr:from>
    <xdr:to>
      <xdr:col>24</xdr:col>
      <xdr:colOff>63500</xdr:colOff>
      <xdr:row>63</xdr:row>
      <xdr:rowOff>148590</xdr:rowOff>
    </xdr:to>
    <xdr:cxnSp macro="">
      <xdr:nvCxnSpPr>
        <xdr:cNvPr id="190" name="直線コネクタ 189">
          <a:extLst>
            <a:ext uri="{FF2B5EF4-FFF2-40B4-BE49-F238E27FC236}">
              <a16:creationId xmlns:a16="http://schemas.microsoft.com/office/drawing/2014/main" id="{350A9592-BED8-4958-A205-D55DF4F88A0E}"/>
            </a:ext>
          </a:extLst>
        </xdr:cNvPr>
        <xdr:cNvCxnSpPr/>
      </xdr:nvCxnSpPr>
      <xdr:spPr>
        <a:xfrm>
          <a:off x="3797300" y="10908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15875</xdr:rowOff>
    </xdr:from>
    <xdr:to>
      <xdr:col>15</xdr:col>
      <xdr:colOff>101600</xdr:colOff>
      <xdr:row>63</xdr:row>
      <xdr:rowOff>117475</xdr:rowOff>
    </xdr:to>
    <xdr:sp macro="" textlink="">
      <xdr:nvSpPr>
        <xdr:cNvPr id="191" name="楕円 190">
          <a:extLst>
            <a:ext uri="{FF2B5EF4-FFF2-40B4-BE49-F238E27FC236}">
              <a16:creationId xmlns:a16="http://schemas.microsoft.com/office/drawing/2014/main" id="{6A5EC73D-7787-4454-9D20-5250532EEAFD}"/>
            </a:ext>
          </a:extLst>
        </xdr:cNvPr>
        <xdr:cNvSpPr/>
      </xdr:nvSpPr>
      <xdr:spPr>
        <a:xfrm>
          <a:off x="2857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66675</xdr:rowOff>
    </xdr:from>
    <xdr:to>
      <xdr:col>19</xdr:col>
      <xdr:colOff>177800</xdr:colOff>
      <xdr:row>63</xdr:row>
      <xdr:rowOff>106680</xdr:rowOff>
    </xdr:to>
    <xdr:cxnSp macro="">
      <xdr:nvCxnSpPr>
        <xdr:cNvPr id="192" name="直線コネクタ 191">
          <a:extLst>
            <a:ext uri="{FF2B5EF4-FFF2-40B4-BE49-F238E27FC236}">
              <a16:creationId xmlns:a16="http://schemas.microsoft.com/office/drawing/2014/main" id="{19D02484-E988-4098-B57D-BC7FB574C335}"/>
            </a:ext>
          </a:extLst>
        </xdr:cNvPr>
        <xdr:cNvCxnSpPr/>
      </xdr:nvCxnSpPr>
      <xdr:spPr>
        <a:xfrm>
          <a:off x="2908300" y="10868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145415</xdr:rowOff>
    </xdr:from>
    <xdr:to>
      <xdr:col>10</xdr:col>
      <xdr:colOff>165100</xdr:colOff>
      <xdr:row>63</xdr:row>
      <xdr:rowOff>75565</xdr:rowOff>
    </xdr:to>
    <xdr:sp macro="" textlink="">
      <xdr:nvSpPr>
        <xdr:cNvPr id="193" name="楕円 192">
          <a:extLst>
            <a:ext uri="{FF2B5EF4-FFF2-40B4-BE49-F238E27FC236}">
              <a16:creationId xmlns:a16="http://schemas.microsoft.com/office/drawing/2014/main" id="{DF40DF64-4E94-47E0-8692-3E632145F502}"/>
            </a:ext>
          </a:extLst>
        </xdr:cNvPr>
        <xdr:cNvSpPr/>
      </xdr:nvSpPr>
      <xdr:spPr>
        <a:xfrm>
          <a:off x="1968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24765</xdr:rowOff>
    </xdr:from>
    <xdr:to>
      <xdr:col>15</xdr:col>
      <xdr:colOff>50800</xdr:colOff>
      <xdr:row>63</xdr:row>
      <xdr:rowOff>66675</xdr:rowOff>
    </xdr:to>
    <xdr:cxnSp macro="">
      <xdr:nvCxnSpPr>
        <xdr:cNvPr id="194" name="直線コネクタ 193">
          <a:extLst>
            <a:ext uri="{FF2B5EF4-FFF2-40B4-BE49-F238E27FC236}">
              <a16:creationId xmlns:a16="http://schemas.microsoft.com/office/drawing/2014/main" id="{26F61142-3451-4E69-8FD4-A00330BD1BE8}"/>
            </a:ext>
          </a:extLst>
        </xdr:cNvPr>
        <xdr:cNvCxnSpPr/>
      </xdr:nvCxnSpPr>
      <xdr:spPr>
        <a:xfrm>
          <a:off x="2019300" y="10826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107315</xdr:rowOff>
    </xdr:from>
    <xdr:to>
      <xdr:col>6</xdr:col>
      <xdr:colOff>38100</xdr:colOff>
      <xdr:row>63</xdr:row>
      <xdr:rowOff>37465</xdr:rowOff>
    </xdr:to>
    <xdr:sp macro="" textlink="">
      <xdr:nvSpPr>
        <xdr:cNvPr id="195" name="楕円 194">
          <a:extLst>
            <a:ext uri="{FF2B5EF4-FFF2-40B4-BE49-F238E27FC236}">
              <a16:creationId xmlns:a16="http://schemas.microsoft.com/office/drawing/2014/main" id="{37A19976-EA15-46F5-A564-2A11D59F322F}"/>
            </a:ext>
          </a:extLst>
        </xdr:cNvPr>
        <xdr:cNvSpPr/>
      </xdr:nvSpPr>
      <xdr:spPr>
        <a:xfrm>
          <a:off x="107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158115</xdr:rowOff>
    </xdr:from>
    <xdr:to>
      <xdr:col>10</xdr:col>
      <xdr:colOff>114300</xdr:colOff>
      <xdr:row>63</xdr:row>
      <xdr:rowOff>24765</xdr:rowOff>
    </xdr:to>
    <xdr:cxnSp macro="">
      <xdr:nvCxnSpPr>
        <xdr:cNvPr id="196" name="直線コネクタ 195">
          <a:extLst>
            <a:ext uri="{FF2B5EF4-FFF2-40B4-BE49-F238E27FC236}">
              <a16:creationId xmlns:a16="http://schemas.microsoft.com/office/drawing/2014/main" id="{1D4CCF54-2625-4B6A-8563-BB6727D38717}"/>
            </a:ext>
          </a:extLst>
        </xdr:cNvPr>
        <xdr:cNvCxnSpPr/>
      </xdr:nvCxnSpPr>
      <xdr:spPr>
        <a:xfrm>
          <a:off x="1130300" y="10788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E72A3F2F-D384-435C-998C-87D18D860B05}"/>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117820CB-41F0-4FEE-B8B2-3B87D519550B}"/>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4C3B8A67-DCFA-42D4-A5CB-62E5248647AF}"/>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a:extLst>
            <a:ext uri="{FF2B5EF4-FFF2-40B4-BE49-F238E27FC236}">
              <a16:creationId xmlns:a16="http://schemas.microsoft.com/office/drawing/2014/main" id="{1831E865-3EEC-4036-9729-67172E2A64A3}"/>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148607</xdr:rowOff>
    </xdr:from>
    <xdr:ext cx="405111" cy="259045"/>
    <xdr:sp macro="" textlink="">
      <xdr:nvSpPr>
        <xdr:cNvPr id="201" name="n_1mainValue【体育館・プール】&#10;有形固定資産減価償却率">
          <a:extLst>
            <a:ext uri="{FF2B5EF4-FFF2-40B4-BE49-F238E27FC236}">
              <a16:creationId xmlns:a16="http://schemas.microsoft.com/office/drawing/2014/main" id="{57DBC3CC-8420-41FB-AD6E-F5CFB5406DEA}"/>
            </a:ext>
          </a:extLst>
        </xdr:cNvPr>
        <xdr:cNvSpPr txBox="1"/>
      </xdr:nvSpPr>
      <xdr:spPr>
        <a:xfrm>
          <a:off x="35820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108602</xdr:rowOff>
    </xdr:from>
    <xdr:ext cx="405111" cy="259045"/>
    <xdr:sp macro="" textlink="">
      <xdr:nvSpPr>
        <xdr:cNvPr id="202" name="n_2mainValue【体育館・プール】&#10;有形固定資産減価償却率">
          <a:extLst>
            <a:ext uri="{FF2B5EF4-FFF2-40B4-BE49-F238E27FC236}">
              <a16:creationId xmlns:a16="http://schemas.microsoft.com/office/drawing/2014/main" id="{629BF348-3CBB-4AB8-B84B-AA03F474BFDD}"/>
            </a:ext>
          </a:extLst>
        </xdr:cNvPr>
        <xdr:cNvSpPr txBox="1"/>
      </xdr:nvSpPr>
      <xdr:spPr>
        <a:xfrm>
          <a:off x="2705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66692</xdr:rowOff>
    </xdr:from>
    <xdr:ext cx="405111" cy="259045"/>
    <xdr:sp macro="" textlink="">
      <xdr:nvSpPr>
        <xdr:cNvPr id="203" name="n_3mainValue【体育館・プール】&#10;有形固定資産減価償却率">
          <a:extLst>
            <a:ext uri="{FF2B5EF4-FFF2-40B4-BE49-F238E27FC236}">
              <a16:creationId xmlns:a16="http://schemas.microsoft.com/office/drawing/2014/main" id="{C207C399-B7F7-4DAA-A55E-AC68FAC98E8D}"/>
            </a:ext>
          </a:extLst>
        </xdr:cNvPr>
        <xdr:cNvSpPr txBox="1"/>
      </xdr:nvSpPr>
      <xdr:spPr>
        <a:xfrm>
          <a:off x="1816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28592</xdr:rowOff>
    </xdr:from>
    <xdr:ext cx="405111" cy="259045"/>
    <xdr:sp macro="" textlink="">
      <xdr:nvSpPr>
        <xdr:cNvPr id="204" name="n_4mainValue【体育館・プール】&#10;有形固定資産減価償却率">
          <a:extLst>
            <a:ext uri="{FF2B5EF4-FFF2-40B4-BE49-F238E27FC236}">
              <a16:creationId xmlns:a16="http://schemas.microsoft.com/office/drawing/2014/main" id="{AF0DA27C-3886-4B0C-8C84-959326A944B2}"/>
            </a:ext>
          </a:extLst>
        </xdr:cNvPr>
        <xdr:cNvSpPr txBox="1"/>
      </xdr:nvSpPr>
      <xdr:spPr>
        <a:xfrm>
          <a:off x="927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9C142C8-48A0-4308-ADB9-F6F1358244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0CBE87B-747F-4681-9841-0866F7B633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53EA921-3136-4887-92B7-45F7A576F2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FE08835-83D7-4301-A458-E31CE3288B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12FA8B2-085D-47CE-B687-83BF378A6C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02BB474-9DE9-4B45-A11D-8C852C3CA6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FABC486-CBC1-4795-A019-089769B554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1B9475C-0102-4DC9-BD8C-5EECF92B8E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E28F5B8-C79D-48E1-AC23-5BF48B5E0A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193A2EC-B615-4979-9C8F-247A15369CE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2A0142B-A12C-4515-8D1C-5355693C165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4CD52D0F-F142-4FA0-9871-D72C00A072D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70FDCC66-918B-4C0E-B6A3-3FA2BA9B0AF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16259AA7-8319-4BF5-BB22-A21A7B58E27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A0C6DED5-9213-47EB-88F8-A725AD14260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1FFA429-3502-4C39-AB91-A0935579956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9F46D46F-0044-49A0-AC1F-C912CA8F28D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EA2417BE-4841-4025-9D25-DA8A8CADB84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1B2EB69-1151-4F06-A7B4-1B4E63ED23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22998F5B-DD63-45AC-ABED-FB62BC7723A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D23AC31C-92F3-4CE4-B2A4-2DA26508E6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C73A254E-9637-4401-AB19-AF40D3891E85}"/>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A506C2CF-27F5-4D2F-BE73-9C0AE056C41C}"/>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DBB5F64D-A179-419D-A9BA-72C725110969}"/>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E97ECC50-720C-4AA1-958D-2143806D9E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914DCB36-DE9B-44BF-AE98-C9463BD53BD7}"/>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C89CBE55-E5DE-462A-A8D2-564FC55F39A6}"/>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77E9383E-DBE3-4696-861C-18AE29828D0A}"/>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D7061CD5-B930-4A48-81B7-B957179CDAA4}"/>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3B7C50AF-D663-45A4-8850-2D12ED62179A}"/>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D084AD33-39ED-4666-BC70-911A97B29979}"/>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B6FB3E3E-7069-4F2B-B3F5-D50AF18488A5}"/>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C26138E-B39C-4EED-9C8A-E002BDF9C9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FA5FD3F-520C-4747-83E9-ECBDA4C637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C650894-DA6D-4D0B-B4E1-F8F7C28F07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28AF6FE-7133-40B7-865C-64528FF128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90BFC6A-7C58-4FC3-A728-F3CB5C3F8A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104191</xdr:rowOff>
    </xdr:from>
    <xdr:to>
      <xdr:col>55</xdr:col>
      <xdr:colOff>50800</xdr:colOff>
      <xdr:row>62</xdr:row>
      <xdr:rowOff>34341</xdr:rowOff>
    </xdr:to>
    <xdr:sp macro="" textlink="">
      <xdr:nvSpPr>
        <xdr:cNvPr id="242" name="楕円 241">
          <a:extLst>
            <a:ext uri="{FF2B5EF4-FFF2-40B4-BE49-F238E27FC236}">
              <a16:creationId xmlns:a16="http://schemas.microsoft.com/office/drawing/2014/main" id="{C7B842FE-33D1-4678-843D-07B917C14AAE}"/>
            </a:ext>
          </a:extLst>
        </xdr:cNvPr>
        <xdr:cNvSpPr/>
      </xdr:nvSpPr>
      <xdr:spPr>
        <a:xfrm>
          <a:off x="104267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82618</xdr:rowOff>
    </xdr:from>
    <xdr:ext cx="469744" cy="259045"/>
    <xdr:sp macro="" textlink="">
      <xdr:nvSpPr>
        <xdr:cNvPr id="243" name="【体育館・プール】&#10;一人当たり面積該当値テキスト">
          <a:extLst>
            <a:ext uri="{FF2B5EF4-FFF2-40B4-BE49-F238E27FC236}">
              <a16:creationId xmlns:a16="http://schemas.microsoft.com/office/drawing/2014/main" id="{CFDE0EEA-2802-4803-89D5-32AF37504942}"/>
            </a:ext>
          </a:extLst>
        </xdr:cNvPr>
        <xdr:cNvSpPr txBox="1"/>
      </xdr:nvSpPr>
      <xdr:spPr>
        <a:xfrm>
          <a:off x="10515600" y="105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108763</xdr:rowOff>
    </xdr:from>
    <xdr:to>
      <xdr:col>50</xdr:col>
      <xdr:colOff>165100</xdr:colOff>
      <xdr:row>62</xdr:row>
      <xdr:rowOff>38913</xdr:rowOff>
    </xdr:to>
    <xdr:sp macro="" textlink="">
      <xdr:nvSpPr>
        <xdr:cNvPr id="244" name="楕円 243">
          <a:extLst>
            <a:ext uri="{FF2B5EF4-FFF2-40B4-BE49-F238E27FC236}">
              <a16:creationId xmlns:a16="http://schemas.microsoft.com/office/drawing/2014/main" id="{03D6F9E7-5E8D-45FD-BB64-561B48E0FB73}"/>
            </a:ext>
          </a:extLst>
        </xdr:cNvPr>
        <xdr:cNvSpPr/>
      </xdr:nvSpPr>
      <xdr:spPr>
        <a:xfrm>
          <a:off x="9588500" y="105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154991</xdr:rowOff>
    </xdr:from>
    <xdr:to>
      <xdr:col>55</xdr:col>
      <xdr:colOff>0</xdr:colOff>
      <xdr:row>61</xdr:row>
      <xdr:rowOff>159563</xdr:rowOff>
    </xdr:to>
    <xdr:cxnSp macro="">
      <xdr:nvCxnSpPr>
        <xdr:cNvPr id="245" name="直線コネクタ 244">
          <a:extLst>
            <a:ext uri="{FF2B5EF4-FFF2-40B4-BE49-F238E27FC236}">
              <a16:creationId xmlns:a16="http://schemas.microsoft.com/office/drawing/2014/main" id="{507D8C69-784C-4AF8-B3DB-3E9E2D51BA61}"/>
            </a:ext>
          </a:extLst>
        </xdr:cNvPr>
        <xdr:cNvCxnSpPr/>
      </xdr:nvCxnSpPr>
      <xdr:spPr>
        <a:xfrm flipV="1">
          <a:off x="9639300" y="1061344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114249</xdr:rowOff>
    </xdr:from>
    <xdr:to>
      <xdr:col>46</xdr:col>
      <xdr:colOff>38100</xdr:colOff>
      <xdr:row>62</xdr:row>
      <xdr:rowOff>44399</xdr:rowOff>
    </xdr:to>
    <xdr:sp macro="" textlink="">
      <xdr:nvSpPr>
        <xdr:cNvPr id="246" name="楕円 245">
          <a:extLst>
            <a:ext uri="{FF2B5EF4-FFF2-40B4-BE49-F238E27FC236}">
              <a16:creationId xmlns:a16="http://schemas.microsoft.com/office/drawing/2014/main" id="{4DEF64ED-7B34-4E1C-A9D6-85E8C1EA5832}"/>
            </a:ext>
          </a:extLst>
        </xdr:cNvPr>
        <xdr:cNvSpPr/>
      </xdr:nvSpPr>
      <xdr:spPr>
        <a:xfrm>
          <a:off x="8699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159563</xdr:rowOff>
    </xdr:from>
    <xdr:to>
      <xdr:col>50</xdr:col>
      <xdr:colOff>114300</xdr:colOff>
      <xdr:row>61</xdr:row>
      <xdr:rowOff>165049</xdr:rowOff>
    </xdr:to>
    <xdr:cxnSp macro="">
      <xdr:nvCxnSpPr>
        <xdr:cNvPr id="247" name="直線コネクタ 246">
          <a:extLst>
            <a:ext uri="{FF2B5EF4-FFF2-40B4-BE49-F238E27FC236}">
              <a16:creationId xmlns:a16="http://schemas.microsoft.com/office/drawing/2014/main" id="{747AF2C8-A87E-40DB-9277-72A1B74A50BC}"/>
            </a:ext>
          </a:extLst>
        </xdr:cNvPr>
        <xdr:cNvCxnSpPr/>
      </xdr:nvCxnSpPr>
      <xdr:spPr>
        <a:xfrm flipV="1">
          <a:off x="8750300" y="106180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117907</xdr:rowOff>
    </xdr:from>
    <xdr:to>
      <xdr:col>41</xdr:col>
      <xdr:colOff>101600</xdr:colOff>
      <xdr:row>62</xdr:row>
      <xdr:rowOff>48057</xdr:rowOff>
    </xdr:to>
    <xdr:sp macro="" textlink="">
      <xdr:nvSpPr>
        <xdr:cNvPr id="248" name="楕円 247">
          <a:extLst>
            <a:ext uri="{FF2B5EF4-FFF2-40B4-BE49-F238E27FC236}">
              <a16:creationId xmlns:a16="http://schemas.microsoft.com/office/drawing/2014/main" id="{2D4047FB-DB41-468D-9908-B712FEDD1BD9}"/>
            </a:ext>
          </a:extLst>
        </xdr:cNvPr>
        <xdr:cNvSpPr/>
      </xdr:nvSpPr>
      <xdr:spPr>
        <a:xfrm>
          <a:off x="7810500" y="105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165049</xdr:rowOff>
    </xdr:from>
    <xdr:to>
      <xdr:col>45</xdr:col>
      <xdr:colOff>177800</xdr:colOff>
      <xdr:row>61</xdr:row>
      <xdr:rowOff>168707</xdr:rowOff>
    </xdr:to>
    <xdr:cxnSp macro="">
      <xdr:nvCxnSpPr>
        <xdr:cNvPr id="249" name="直線コネクタ 248">
          <a:extLst>
            <a:ext uri="{FF2B5EF4-FFF2-40B4-BE49-F238E27FC236}">
              <a16:creationId xmlns:a16="http://schemas.microsoft.com/office/drawing/2014/main" id="{195B32BA-DF8C-4CC2-B1B1-C1FCDDDE05D1}"/>
            </a:ext>
          </a:extLst>
        </xdr:cNvPr>
        <xdr:cNvCxnSpPr/>
      </xdr:nvCxnSpPr>
      <xdr:spPr>
        <a:xfrm flipV="1">
          <a:off x="7861300" y="1062349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121565</xdr:rowOff>
    </xdr:from>
    <xdr:to>
      <xdr:col>36</xdr:col>
      <xdr:colOff>165100</xdr:colOff>
      <xdr:row>62</xdr:row>
      <xdr:rowOff>51715</xdr:rowOff>
    </xdr:to>
    <xdr:sp macro="" textlink="">
      <xdr:nvSpPr>
        <xdr:cNvPr id="250" name="楕円 249">
          <a:extLst>
            <a:ext uri="{FF2B5EF4-FFF2-40B4-BE49-F238E27FC236}">
              <a16:creationId xmlns:a16="http://schemas.microsoft.com/office/drawing/2014/main" id="{EBB710FE-E4C6-48A0-A8A0-33BAAD664287}"/>
            </a:ext>
          </a:extLst>
        </xdr:cNvPr>
        <xdr:cNvSpPr/>
      </xdr:nvSpPr>
      <xdr:spPr>
        <a:xfrm>
          <a:off x="6921500" y="105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168707</xdr:rowOff>
    </xdr:from>
    <xdr:to>
      <xdr:col>41</xdr:col>
      <xdr:colOff>50800</xdr:colOff>
      <xdr:row>62</xdr:row>
      <xdr:rowOff>915</xdr:rowOff>
    </xdr:to>
    <xdr:cxnSp macro="">
      <xdr:nvCxnSpPr>
        <xdr:cNvPr id="251" name="直線コネクタ 250">
          <a:extLst>
            <a:ext uri="{FF2B5EF4-FFF2-40B4-BE49-F238E27FC236}">
              <a16:creationId xmlns:a16="http://schemas.microsoft.com/office/drawing/2014/main" id="{DA436B66-57C9-4CBB-B7FD-A324E1FB5FD5}"/>
            </a:ext>
          </a:extLst>
        </xdr:cNvPr>
        <xdr:cNvCxnSpPr/>
      </xdr:nvCxnSpPr>
      <xdr:spPr>
        <a:xfrm flipV="1">
          <a:off x="6972300" y="1062715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CFA62888-E168-4E99-94BB-17D141BC3EE9}"/>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84909BC2-CEFC-4989-BA17-994075E07A86}"/>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C2703DBC-7DB5-424D-BB8B-4C7DD98E8179}"/>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5F4C5EC6-FBA4-4881-8E11-08EB39A5E378}"/>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30040</xdr:rowOff>
    </xdr:from>
    <xdr:ext cx="469744" cy="259045"/>
    <xdr:sp macro="" textlink="">
      <xdr:nvSpPr>
        <xdr:cNvPr id="256" name="n_1mainValue【体育館・プール】&#10;一人当たり面積">
          <a:extLst>
            <a:ext uri="{FF2B5EF4-FFF2-40B4-BE49-F238E27FC236}">
              <a16:creationId xmlns:a16="http://schemas.microsoft.com/office/drawing/2014/main" id="{0751D542-AFC8-4307-AA33-5B3419EC25B9}"/>
            </a:ext>
          </a:extLst>
        </xdr:cNvPr>
        <xdr:cNvSpPr txBox="1"/>
      </xdr:nvSpPr>
      <xdr:spPr>
        <a:xfrm>
          <a:off x="9391727" y="1065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35526</xdr:rowOff>
    </xdr:from>
    <xdr:ext cx="469744" cy="259045"/>
    <xdr:sp macro="" textlink="">
      <xdr:nvSpPr>
        <xdr:cNvPr id="257" name="n_2mainValue【体育館・プール】&#10;一人当たり面積">
          <a:extLst>
            <a:ext uri="{FF2B5EF4-FFF2-40B4-BE49-F238E27FC236}">
              <a16:creationId xmlns:a16="http://schemas.microsoft.com/office/drawing/2014/main" id="{9116C580-C64D-4F03-B51A-704496A88340}"/>
            </a:ext>
          </a:extLst>
        </xdr:cNvPr>
        <xdr:cNvSpPr txBox="1"/>
      </xdr:nvSpPr>
      <xdr:spPr>
        <a:xfrm>
          <a:off x="8515427" y="106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39184</xdr:rowOff>
    </xdr:from>
    <xdr:ext cx="469744" cy="259045"/>
    <xdr:sp macro="" textlink="">
      <xdr:nvSpPr>
        <xdr:cNvPr id="258" name="n_3mainValue【体育館・プール】&#10;一人当たり面積">
          <a:extLst>
            <a:ext uri="{FF2B5EF4-FFF2-40B4-BE49-F238E27FC236}">
              <a16:creationId xmlns:a16="http://schemas.microsoft.com/office/drawing/2014/main" id="{D1375305-A269-4B09-A011-AB9258876EE6}"/>
            </a:ext>
          </a:extLst>
        </xdr:cNvPr>
        <xdr:cNvSpPr txBox="1"/>
      </xdr:nvSpPr>
      <xdr:spPr>
        <a:xfrm>
          <a:off x="7626427" y="106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42842</xdr:rowOff>
    </xdr:from>
    <xdr:ext cx="469744" cy="259045"/>
    <xdr:sp macro="" textlink="">
      <xdr:nvSpPr>
        <xdr:cNvPr id="259" name="n_4mainValue【体育館・プール】&#10;一人当たり面積">
          <a:extLst>
            <a:ext uri="{FF2B5EF4-FFF2-40B4-BE49-F238E27FC236}">
              <a16:creationId xmlns:a16="http://schemas.microsoft.com/office/drawing/2014/main" id="{543DD65F-2E93-47D7-AB3B-4FCF428686B4}"/>
            </a:ext>
          </a:extLst>
        </xdr:cNvPr>
        <xdr:cNvSpPr txBox="1"/>
      </xdr:nvSpPr>
      <xdr:spPr>
        <a:xfrm>
          <a:off x="6737427" y="106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B412260-086C-43C5-B4E8-A32073612E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3B4E5888-6EDF-4B02-B602-CEA398351F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A57F913E-E05B-48B8-9C54-65998756F3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0D2FEA0-0FDB-42A6-B85D-7E36EDAF71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6908AD87-773A-4CF2-9190-411230C197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3E91490-93DE-4C08-8BFF-4AE24D1B9B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46A5CA3-2C60-49B7-AABA-C0AE9ACD58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47C3909-4D82-4453-B673-2EFB188CCF8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A0B8CFCF-F87C-49FF-9F3E-2A68CB1D61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2DCE74AB-59D8-4A5D-975C-7E8C7B1F83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DEF4FC15-CD38-49BA-A577-48AAF8A037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9E762B52-78D4-40F7-AEAD-7E4F480529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96A87AB1-4F2F-4A47-B194-15D089D4D0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9A1B1FFC-120F-4813-AB17-41676130FD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D110A26C-7BD9-41A1-AB13-1B9D89CB01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2A13D3A6-AEDB-42F2-9AF0-FA185A62E05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D8B59150-7BDA-4341-A15F-C70605C418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9D89C42B-9369-4928-8913-E637A2AD409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D05B3622-80F3-420A-BED1-2F17E669DD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2319FFA6-4156-439A-ACC0-CA9747F045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84A9682E-48DC-4836-8413-66577C2AAD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F421FD54-4550-47B2-B4E2-E0D4FB936D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79C80720-8814-484D-8DF8-346A74AC89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7C62228F-38BC-497A-BBBD-83F3E7485DE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ECD74F7F-5511-4EC2-B24A-60FF4F14B78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87285C84-E511-4C34-9908-9A4DCF2C4EF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98FBE912-8029-4093-A9A8-0FED5CFBCD5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808FEB8F-CDD7-4588-B706-1C9FB48AFEE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3F3C28F8-C2F1-492E-A75F-75C359487F2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9ED22205-1D57-450D-985D-3BB3E38D64D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3D236EF0-A1CD-4B86-9D8E-568C79E6B30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F19383BA-7F60-4734-B810-531A86B2572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637616BE-F55E-4E04-96D8-A2C0E35F84C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E949DD1E-A523-4D7D-9022-22D1554115D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30F483EA-8616-48F6-8DA2-BC1E5EF02A3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84073678-45F7-4088-B9D3-14FAF103C9F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7D9509EC-F0F9-4E96-8186-824953772EB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81AA30D2-AE3D-4B23-AE22-56960616D18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5DA8ED84-4F54-43F1-BA82-CA8E0599C473}"/>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C8B2B117-C3C7-489C-ACDD-A377FA718B2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0" name="直線コネクタ 299">
          <a:extLst>
            <a:ext uri="{FF2B5EF4-FFF2-40B4-BE49-F238E27FC236}">
              <a16:creationId xmlns:a16="http://schemas.microsoft.com/office/drawing/2014/main" id="{7B856BC7-C3F8-40A7-ADF4-8DD7216710B6}"/>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5AA41B73-1340-46F8-AF2E-D00EEDD9015E}"/>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2" name="直線コネクタ 301">
          <a:extLst>
            <a:ext uri="{FF2B5EF4-FFF2-40B4-BE49-F238E27FC236}">
              <a16:creationId xmlns:a16="http://schemas.microsoft.com/office/drawing/2014/main" id="{4414E88C-C260-484C-B6A7-B9A332BDB988}"/>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27CCB667-4CDC-4542-B0AA-6C21CB544A3C}"/>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4" name="直線コネクタ 303">
          <a:extLst>
            <a:ext uri="{FF2B5EF4-FFF2-40B4-BE49-F238E27FC236}">
              <a16:creationId xmlns:a16="http://schemas.microsoft.com/office/drawing/2014/main" id="{6A3D3654-2A55-4122-8E2B-4460DA44ADAD}"/>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A3085B70-6E63-456C-892A-2FDAFBAA25AB}"/>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6" name="フローチャート: 判断 305">
          <a:extLst>
            <a:ext uri="{FF2B5EF4-FFF2-40B4-BE49-F238E27FC236}">
              <a16:creationId xmlns:a16="http://schemas.microsoft.com/office/drawing/2014/main" id="{C22A3FE0-BDE4-4323-8B64-E8610FE5E4C3}"/>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07" name="フローチャート: 判断 306">
          <a:extLst>
            <a:ext uri="{FF2B5EF4-FFF2-40B4-BE49-F238E27FC236}">
              <a16:creationId xmlns:a16="http://schemas.microsoft.com/office/drawing/2014/main" id="{3EBD6282-92B8-428D-825E-0D3E15BB2DE6}"/>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08" name="フローチャート: 判断 307">
          <a:extLst>
            <a:ext uri="{FF2B5EF4-FFF2-40B4-BE49-F238E27FC236}">
              <a16:creationId xmlns:a16="http://schemas.microsoft.com/office/drawing/2014/main" id="{E052BF1F-DE52-447C-8076-D3035A7C762E}"/>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09" name="フローチャート: 判断 308">
          <a:extLst>
            <a:ext uri="{FF2B5EF4-FFF2-40B4-BE49-F238E27FC236}">
              <a16:creationId xmlns:a16="http://schemas.microsoft.com/office/drawing/2014/main" id="{90E64FAB-B65A-47C3-9F57-F69A74FA384A}"/>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0" name="フローチャート: 判断 309">
          <a:extLst>
            <a:ext uri="{FF2B5EF4-FFF2-40B4-BE49-F238E27FC236}">
              <a16:creationId xmlns:a16="http://schemas.microsoft.com/office/drawing/2014/main" id="{2B4F6305-6C86-4A1B-AE15-6642EED76189}"/>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8A60DCF8-E11D-4074-8F55-765392A1FD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B9E16EBB-2DCB-4C23-8479-B54196DCDBC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EC0BF0D9-6ADC-4A15-9315-5194F4C0521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B5AE339-5C4B-4598-9BEC-8A693D37301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0B4CC2A-B104-4DFD-80CE-AA6AAF112D2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xdr:rowOff>
    </xdr:from>
    <xdr:to>
      <xdr:col>24</xdr:col>
      <xdr:colOff>114300</xdr:colOff>
      <xdr:row>103</xdr:row>
      <xdr:rowOff>107950</xdr:rowOff>
    </xdr:to>
    <xdr:sp macro="" textlink="">
      <xdr:nvSpPr>
        <xdr:cNvPr id="316" name="楕円 315">
          <a:extLst>
            <a:ext uri="{FF2B5EF4-FFF2-40B4-BE49-F238E27FC236}">
              <a16:creationId xmlns:a16="http://schemas.microsoft.com/office/drawing/2014/main" id="{1A748F41-9AB3-4B92-8112-49276635F767}"/>
            </a:ext>
          </a:extLst>
        </xdr:cNvPr>
        <xdr:cNvSpPr/>
      </xdr:nvSpPr>
      <xdr:spPr>
        <a:xfrm>
          <a:off x="4584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29227</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D40E3FCE-61F8-4683-8E3B-18D207136B00}"/>
            </a:ext>
          </a:extLst>
        </xdr:cNvPr>
        <xdr:cNvSpPr txBox="1"/>
      </xdr:nvSpPr>
      <xdr:spPr>
        <a:xfrm>
          <a:off x="4673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318" name="楕円 317">
          <a:extLst>
            <a:ext uri="{FF2B5EF4-FFF2-40B4-BE49-F238E27FC236}">
              <a16:creationId xmlns:a16="http://schemas.microsoft.com/office/drawing/2014/main" id="{4CE3B634-160F-43F2-9482-7FA9E54FFD1D}"/>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57150</xdr:rowOff>
    </xdr:to>
    <xdr:cxnSp macro="">
      <xdr:nvCxnSpPr>
        <xdr:cNvPr id="319" name="直線コネクタ 318">
          <a:extLst>
            <a:ext uri="{FF2B5EF4-FFF2-40B4-BE49-F238E27FC236}">
              <a16:creationId xmlns:a16="http://schemas.microsoft.com/office/drawing/2014/main" id="{1EAA7B63-12C9-4FF4-8D77-1027E2BF9ADD}"/>
            </a:ext>
          </a:extLst>
        </xdr:cNvPr>
        <xdr:cNvCxnSpPr/>
      </xdr:nvCxnSpPr>
      <xdr:spPr>
        <a:xfrm>
          <a:off x="3797300" y="1767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101600</xdr:rowOff>
    </xdr:from>
    <xdr:to>
      <xdr:col>15</xdr:col>
      <xdr:colOff>101600</xdr:colOff>
      <xdr:row>103</xdr:row>
      <xdr:rowOff>31750</xdr:rowOff>
    </xdr:to>
    <xdr:sp macro="" textlink="">
      <xdr:nvSpPr>
        <xdr:cNvPr id="320" name="楕円 319">
          <a:extLst>
            <a:ext uri="{FF2B5EF4-FFF2-40B4-BE49-F238E27FC236}">
              <a16:creationId xmlns:a16="http://schemas.microsoft.com/office/drawing/2014/main" id="{3FD3FF11-07B5-4A80-A8C3-FC689164CD50}"/>
            </a:ext>
          </a:extLst>
        </xdr:cNvPr>
        <xdr:cNvSpPr/>
      </xdr:nvSpPr>
      <xdr:spPr>
        <a:xfrm>
          <a:off x="2857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19050</xdr:rowOff>
    </xdr:to>
    <xdr:cxnSp macro="">
      <xdr:nvCxnSpPr>
        <xdr:cNvPr id="321" name="直線コネクタ 320">
          <a:extLst>
            <a:ext uri="{FF2B5EF4-FFF2-40B4-BE49-F238E27FC236}">
              <a16:creationId xmlns:a16="http://schemas.microsoft.com/office/drawing/2014/main" id="{1DD47A14-5E90-4249-BED6-CA211883C279}"/>
            </a:ext>
          </a:extLst>
        </xdr:cNvPr>
        <xdr:cNvCxnSpPr/>
      </xdr:nvCxnSpPr>
      <xdr:spPr>
        <a:xfrm>
          <a:off x="2908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63500</xdr:rowOff>
    </xdr:from>
    <xdr:to>
      <xdr:col>10</xdr:col>
      <xdr:colOff>165100</xdr:colOff>
      <xdr:row>102</xdr:row>
      <xdr:rowOff>165100</xdr:rowOff>
    </xdr:to>
    <xdr:sp macro="" textlink="">
      <xdr:nvSpPr>
        <xdr:cNvPr id="322" name="楕円 321">
          <a:extLst>
            <a:ext uri="{FF2B5EF4-FFF2-40B4-BE49-F238E27FC236}">
              <a16:creationId xmlns:a16="http://schemas.microsoft.com/office/drawing/2014/main" id="{6D86397E-97E8-4450-940F-9A4C1772FEDE}"/>
            </a:ext>
          </a:extLst>
        </xdr:cNvPr>
        <xdr:cNvSpPr/>
      </xdr:nvSpPr>
      <xdr:spPr>
        <a:xfrm>
          <a:off x="1968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114300</xdr:rowOff>
    </xdr:from>
    <xdr:to>
      <xdr:col>15</xdr:col>
      <xdr:colOff>50800</xdr:colOff>
      <xdr:row>102</xdr:row>
      <xdr:rowOff>152400</xdr:rowOff>
    </xdr:to>
    <xdr:cxnSp macro="">
      <xdr:nvCxnSpPr>
        <xdr:cNvPr id="323" name="直線コネクタ 322">
          <a:extLst>
            <a:ext uri="{FF2B5EF4-FFF2-40B4-BE49-F238E27FC236}">
              <a16:creationId xmlns:a16="http://schemas.microsoft.com/office/drawing/2014/main" id="{ED2C3AB6-EF3B-4BC3-AE88-6D10EC1E2EF3}"/>
            </a:ext>
          </a:extLst>
        </xdr:cNvPr>
        <xdr:cNvCxnSpPr/>
      </xdr:nvCxnSpPr>
      <xdr:spPr>
        <a:xfrm>
          <a:off x="2019300" y="1760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25400</xdr:rowOff>
    </xdr:from>
    <xdr:to>
      <xdr:col>6</xdr:col>
      <xdr:colOff>38100</xdr:colOff>
      <xdr:row>102</xdr:row>
      <xdr:rowOff>127000</xdr:rowOff>
    </xdr:to>
    <xdr:sp macro="" textlink="">
      <xdr:nvSpPr>
        <xdr:cNvPr id="324" name="楕円 323">
          <a:extLst>
            <a:ext uri="{FF2B5EF4-FFF2-40B4-BE49-F238E27FC236}">
              <a16:creationId xmlns:a16="http://schemas.microsoft.com/office/drawing/2014/main" id="{233A0979-F6DF-4C61-8E4F-D3CB8B4C762A}"/>
            </a:ext>
          </a:extLst>
        </xdr:cNvPr>
        <xdr:cNvSpPr/>
      </xdr:nvSpPr>
      <xdr:spPr>
        <a:xfrm>
          <a:off x="1079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76200</xdr:rowOff>
    </xdr:from>
    <xdr:to>
      <xdr:col>10</xdr:col>
      <xdr:colOff>114300</xdr:colOff>
      <xdr:row>102</xdr:row>
      <xdr:rowOff>114300</xdr:rowOff>
    </xdr:to>
    <xdr:cxnSp macro="">
      <xdr:nvCxnSpPr>
        <xdr:cNvPr id="325" name="直線コネクタ 324">
          <a:extLst>
            <a:ext uri="{FF2B5EF4-FFF2-40B4-BE49-F238E27FC236}">
              <a16:creationId xmlns:a16="http://schemas.microsoft.com/office/drawing/2014/main" id="{1F86AB5C-6EA5-460E-B175-5ECBD0E36FA0}"/>
            </a:ext>
          </a:extLst>
        </xdr:cNvPr>
        <xdr:cNvCxnSpPr/>
      </xdr:nvCxnSpPr>
      <xdr:spPr>
        <a:xfrm>
          <a:off x="1130300" y="1756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326" name="n_1aveValue【市民会館】&#10;有形固定資産減価償却率">
          <a:extLst>
            <a:ext uri="{FF2B5EF4-FFF2-40B4-BE49-F238E27FC236}">
              <a16:creationId xmlns:a16="http://schemas.microsoft.com/office/drawing/2014/main" id="{888AB2E6-E448-4283-A723-6C582FF364E4}"/>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327" name="n_2aveValue【市民会館】&#10;有形固定資産減価償却率">
          <a:extLst>
            <a:ext uri="{FF2B5EF4-FFF2-40B4-BE49-F238E27FC236}">
              <a16:creationId xmlns:a16="http://schemas.microsoft.com/office/drawing/2014/main" id="{C487DAA5-1598-44DD-8BFD-D8D33AA5E1D2}"/>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328" name="n_3aveValue【市民会館】&#10;有形固定資産減価償却率">
          <a:extLst>
            <a:ext uri="{FF2B5EF4-FFF2-40B4-BE49-F238E27FC236}">
              <a16:creationId xmlns:a16="http://schemas.microsoft.com/office/drawing/2014/main" id="{2D6C7072-7802-4342-9CA1-D51248C4B955}"/>
            </a:ext>
          </a:extLst>
        </xdr:cNvPr>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329" name="n_4aveValue【市民会館】&#10;有形固定資産減価償却率">
          <a:extLst>
            <a:ext uri="{FF2B5EF4-FFF2-40B4-BE49-F238E27FC236}">
              <a16:creationId xmlns:a16="http://schemas.microsoft.com/office/drawing/2014/main" id="{902C022E-B558-4E12-9705-4EBD697DADEC}"/>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330" name="n_1mainValue【市民会館】&#10;有形固定資産減価償却率">
          <a:extLst>
            <a:ext uri="{FF2B5EF4-FFF2-40B4-BE49-F238E27FC236}">
              <a16:creationId xmlns:a16="http://schemas.microsoft.com/office/drawing/2014/main" id="{C8216E72-AB19-4253-BB0D-9F9436FD9A30}"/>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48277</xdr:rowOff>
    </xdr:from>
    <xdr:ext cx="405111" cy="259045"/>
    <xdr:sp macro="" textlink="">
      <xdr:nvSpPr>
        <xdr:cNvPr id="331" name="n_2mainValue【市民会館】&#10;有形固定資産減価償却率">
          <a:extLst>
            <a:ext uri="{FF2B5EF4-FFF2-40B4-BE49-F238E27FC236}">
              <a16:creationId xmlns:a16="http://schemas.microsoft.com/office/drawing/2014/main" id="{E554DE26-EE09-4175-B93C-9E0A6B21FB38}"/>
            </a:ext>
          </a:extLst>
        </xdr:cNvPr>
        <xdr:cNvSpPr txBox="1"/>
      </xdr:nvSpPr>
      <xdr:spPr>
        <a:xfrm>
          <a:off x="2705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10177</xdr:rowOff>
    </xdr:from>
    <xdr:ext cx="405111" cy="259045"/>
    <xdr:sp macro="" textlink="">
      <xdr:nvSpPr>
        <xdr:cNvPr id="332" name="n_3mainValue【市民会館】&#10;有形固定資産減価償却率">
          <a:extLst>
            <a:ext uri="{FF2B5EF4-FFF2-40B4-BE49-F238E27FC236}">
              <a16:creationId xmlns:a16="http://schemas.microsoft.com/office/drawing/2014/main" id="{38F729CF-A241-4A37-9B85-D9B8A1398C28}"/>
            </a:ext>
          </a:extLst>
        </xdr:cNvPr>
        <xdr:cNvSpPr txBox="1"/>
      </xdr:nvSpPr>
      <xdr:spPr>
        <a:xfrm>
          <a:off x="1816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143527</xdr:rowOff>
    </xdr:from>
    <xdr:ext cx="405111" cy="259045"/>
    <xdr:sp macro="" textlink="">
      <xdr:nvSpPr>
        <xdr:cNvPr id="333" name="n_4mainValue【市民会館】&#10;有形固定資産減価償却率">
          <a:extLst>
            <a:ext uri="{FF2B5EF4-FFF2-40B4-BE49-F238E27FC236}">
              <a16:creationId xmlns:a16="http://schemas.microsoft.com/office/drawing/2014/main" id="{D0E19DFD-1BCD-47C8-8636-494C9EBA1A1E}"/>
            </a:ext>
          </a:extLst>
        </xdr:cNvPr>
        <xdr:cNvSpPr txBox="1"/>
      </xdr:nvSpPr>
      <xdr:spPr>
        <a:xfrm>
          <a:off x="927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1DA1D01D-D659-4658-9F80-F9ECBFE51CB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BF9A9A7-7465-4DAE-A10B-3F98361374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E070A0B9-634C-435B-9E19-2116F74347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99933045-D077-4E53-8424-82B8621333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D0E2333A-09DF-439F-85E2-02C89AE210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F806E5D6-4A74-40FF-B5DD-5FDE3B4FB9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3A1FBE12-D8E7-4E40-890F-1162EA3CA6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FBF8C087-B1BC-4C57-934B-D657B8B94CD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B6FA5D11-7AF2-44C7-8DAB-86B1C96C35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9BF83396-8BF0-43D4-8721-D0D1B9E1A6D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958BB464-E625-4A43-BE92-49944EF7267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EB521E7F-4B1A-4DB9-83FF-58AE8EAE36A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4826C97D-394D-4F06-B9E7-08A35071F8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47D8EA41-9183-4495-9FBE-5C25D7F7A02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75D045B1-45D0-4C7B-A67A-AB596F44728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EDDB229B-2779-4248-BC3F-98B17FFB1B8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4324A091-D950-4CC6-A078-F7806A491BA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56B79577-FBD6-4830-AB71-2A13125FD28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25A8E2ED-701E-4A0A-A10C-27586FAC441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12C51A2-EDCE-4C0A-836B-8AD2D06B331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CE5E9DA6-D7A1-4AFC-AEFF-3AF87B29B68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8FCD1C6C-9D55-49A8-B64C-992E9DD46BD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A0F0128A-DB40-41E1-A366-8FC0F0E9577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57" name="直線コネクタ 356">
          <a:extLst>
            <a:ext uri="{FF2B5EF4-FFF2-40B4-BE49-F238E27FC236}">
              <a16:creationId xmlns:a16="http://schemas.microsoft.com/office/drawing/2014/main" id="{3A50F42E-90D7-4D8A-BFE2-67E683FEE430}"/>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58" name="【市民会館】&#10;一人当たり面積最小値テキスト">
          <a:extLst>
            <a:ext uri="{FF2B5EF4-FFF2-40B4-BE49-F238E27FC236}">
              <a16:creationId xmlns:a16="http://schemas.microsoft.com/office/drawing/2014/main" id="{979D78F1-F842-4946-A8EE-1C80E827B078}"/>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59" name="直線コネクタ 358">
          <a:extLst>
            <a:ext uri="{FF2B5EF4-FFF2-40B4-BE49-F238E27FC236}">
              <a16:creationId xmlns:a16="http://schemas.microsoft.com/office/drawing/2014/main" id="{8C1859BF-3BEC-4A92-94CD-B5F81616C1E7}"/>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0" name="【市民会館】&#10;一人当たり面積最大値テキスト">
          <a:extLst>
            <a:ext uri="{FF2B5EF4-FFF2-40B4-BE49-F238E27FC236}">
              <a16:creationId xmlns:a16="http://schemas.microsoft.com/office/drawing/2014/main" id="{F7E45062-3C61-4C59-A709-4F4C9A6573AD}"/>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1" name="直線コネクタ 360">
          <a:extLst>
            <a:ext uri="{FF2B5EF4-FFF2-40B4-BE49-F238E27FC236}">
              <a16:creationId xmlns:a16="http://schemas.microsoft.com/office/drawing/2014/main" id="{0A8507F4-FE41-4480-87DC-721B82C14A4C}"/>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362" name="【市民会館】&#10;一人当たり面積平均値テキスト">
          <a:extLst>
            <a:ext uri="{FF2B5EF4-FFF2-40B4-BE49-F238E27FC236}">
              <a16:creationId xmlns:a16="http://schemas.microsoft.com/office/drawing/2014/main" id="{15930B78-31E1-4242-A946-C557EE9F2F69}"/>
            </a:ext>
          </a:extLst>
        </xdr:cNvPr>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3" name="フローチャート: 判断 362">
          <a:extLst>
            <a:ext uri="{FF2B5EF4-FFF2-40B4-BE49-F238E27FC236}">
              <a16:creationId xmlns:a16="http://schemas.microsoft.com/office/drawing/2014/main" id="{305D74A8-75C6-4D8E-BCD9-E64167D743F3}"/>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4" name="フローチャート: 判断 363">
          <a:extLst>
            <a:ext uri="{FF2B5EF4-FFF2-40B4-BE49-F238E27FC236}">
              <a16:creationId xmlns:a16="http://schemas.microsoft.com/office/drawing/2014/main" id="{FBE4A677-1F00-4C7A-8F0F-2727F450F763}"/>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5" name="フローチャート: 判断 364">
          <a:extLst>
            <a:ext uri="{FF2B5EF4-FFF2-40B4-BE49-F238E27FC236}">
              <a16:creationId xmlns:a16="http://schemas.microsoft.com/office/drawing/2014/main" id="{B3E78578-2EC2-49B8-A7CC-AAE753DB28B5}"/>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6" name="フローチャート: 判断 365">
          <a:extLst>
            <a:ext uri="{FF2B5EF4-FFF2-40B4-BE49-F238E27FC236}">
              <a16:creationId xmlns:a16="http://schemas.microsoft.com/office/drawing/2014/main" id="{1ECF6ADE-3170-46D8-97AF-74FB8D25D732}"/>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67" name="フローチャート: 判断 366">
          <a:extLst>
            <a:ext uri="{FF2B5EF4-FFF2-40B4-BE49-F238E27FC236}">
              <a16:creationId xmlns:a16="http://schemas.microsoft.com/office/drawing/2014/main" id="{9F9AD63B-5C09-45C3-B524-323BD72749E9}"/>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5DD54F49-8641-47B2-881E-73EE3F0B346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266ED9F-1277-4688-8390-CA164E1264D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85B67F3-80E5-45A9-BF89-287E72CD7F5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42F62846-D4E8-4730-AF64-E4699DE7832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806BD91F-531F-45A9-8DC3-290E7E44541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130175</xdr:rowOff>
    </xdr:from>
    <xdr:to>
      <xdr:col>55</xdr:col>
      <xdr:colOff>50800</xdr:colOff>
      <xdr:row>105</xdr:row>
      <xdr:rowOff>60325</xdr:rowOff>
    </xdr:to>
    <xdr:sp macro="" textlink="">
      <xdr:nvSpPr>
        <xdr:cNvPr id="373" name="楕円 372">
          <a:extLst>
            <a:ext uri="{FF2B5EF4-FFF2-40B4-BE49-F238E27FC236}">
              <a16:creationId xmlns:a16="http://schemas.microsoft.com/office/drawing/2014/main" id="{10F2D410-DF13-47A9-8C7B-3856787A0992}"/>
            </a:ext>
          </a:extLst>
        </xdr:cNvPr>
        <xdr:cNvSpPr/>
      </xdr:nvSpPr>
      <xdr:spPr>
        <a:xfrm>
          <a:off x="10426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153052</xdr:rowOff>
    </xdr:from>
    <xdr:ext cx="469744" cy="259045"/>
    <xdr:sp macro="" textlink="">
      <xdr:nvSpPr>
        <xdr:cNvPr id="374" name="【市民会館】&#10;一人当たり面積該当値テキスト">
          <a:extLst>
            <a:ext uri="{FF2B5EF4-FFF2-40B4-BE49-F238E27FC236}">
              <a16:creationId xmlns:a16="http://schemas.microsoft.com/office/drawing/2014/main" id="{663F40F9-BCAE-4BC9-86F2-3B6CACF43A2E}"/>
            </a:ext>
          </a:extLst>
        </xdr:cNvPr>
        <xdr:cNvSpPr txBox="1"/>
      </xdr:nvSpPr>
      <xdr:spPr>
        <a:xfrm>
          <a:off x="10515600"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139700</xdr:rowOff>
    </xdr:from>
    <xdr:to>
      <xdr:col>50</xdr:col>
      <xdr:colOff>165100</xdr:colOff>
      <xdr:row>105</xdr:row>
      <xdr:rowOff>69850</xdr:rowOff>
    </xdr:to>
    <xdr:sp macro="" textlink="">
      <xdr:nvSpPr>
        <xdr:cNvPr id="375" name="楕円 374">
          <a:extLst>
            <a:ext uri="{FF2B5EF4-FFF2-40B4-BE49-F238E27FC236}">
              <a16:creationId xmlns:a16="http://schemas.microsoft.com/office/drawing/2014/main" id="{AD777AB7-6593-4322-A89C-7BFE52A8FB81}"/>
            </a:ext>
          </a:extLst>
        </xdr:cNvPr>
        <xdr:cNvSpPr/>
      </xdr:nvSpPr>
      <xdr:spPr>
        <a:xfrm>
          <a:off x="958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9525</xdr:rowOff>
    </xdr:from>
    <xdr:to>
      <xdr:col>55</xdr:col>
      <xdr:colOff>0</xdr:colOff>
      <xdr:row>105</xdr:row>
      <xdr:rowOff>19050</xdr:rowOff>
    </xdr:to>
    <xdr:cxnSp macro="">
      <xdr:nvCxnSpPr>
        <xdr:cNvPr id="376" name="直線コネクタ 375">
          <a:extLst>
            <a:ext uri="{FF2B5EF4-FFF2-40B4-BE49-F238E27FC236}">
              <a16:creationId xmlns:a16="http://schemas.microsoft.com/office/drawing/2014/main" id="{48367559-CADC-4150-926D-1BD57EAE3E24}"/>
            </a:ext>
          </a:extLst>
        </xdr:cNvPr>
        <xdr:cNvCxnSpPr/>
      </xdr:nvCxnSpPr>
      <xdr:spPr>
        <a:xfrm flipV="1">
          <a:off x="9639300" y="18011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149225</xdr:rowOff>
    </xdr:from>
    <xdr:to>
      <xdr:col>46</xdr:col>
      <xdr:colOff>38100</xdr:colOff>
      <xdr:row>105</xdr:row>
      <xdr:rowOff>79375</xdr:rowOff>
    </xdr:to>
    <xdr:sp macro="" textlink="">
      <xdr:nvSpPr>
        <xdr:cNvPr id="377" name="楕円 376">
          <a:extLst>
            <a:ext uri="{FF2B5EF4-FFF2-40B4-BE49-F238E27FC236}">
              <a16:creationId xmlns:a16="http://schemas.microsoft.com/office/drawing/2014/main" id="{2761E4E0-3A92-42A7-A59D-56AB8DD45A2B}"/>
            </a:ext>
          </a:extLst>
        </xdr:cNvPr>
        <xdr:cNvSpPr/>
      </xdr:nvSpPr>
      <xdr:spPr>
        <a:xfrm>
          <a:off x="8699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28575</xdr:rowOff>
    </xdr:to>
    <xdr:cxnSp macro="">
      <xdr:nvCxnSpPr>
        <xdr:cNvPr id="378" name="直線コネクタ 377">
          <a:extLst>
            <a:ext uri="{FF2B5EF4-FFF2-40B4-BE49-F238E27FC236}">
              <a16:creationId xmlns:a16="http://schemas.microsoft.com/office/drawing/2014/main" id="{479AA455-0D0E-4008-A52C-4F6610B51D4F}"/>
            </a:ext>
          </a:extLst>
        </xdr:cNvPr>
        <xdr:cNvCxnSpPr/>
      </xdr:nvCxnSpPr>
      <xdr:spPr>
        <a:xfrm flipV="1">
          <a:off x="8750300" y="18021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156845</xdr:rowOff>
    </xdr:from>
    <xdr:to>
      <xdr:col>41</xdr:col>
      <xdr:colOff>101600</xdr:colOff>
      <xdr:row>105</xdr:row>
      <xdr:rowOff>86995</xdr:rowOff>
    </xdr:to>
    <xdr:sp macro="" textlink="">
      <xdr:nvSpPr>
        <xdr:cNvPr id="379" name="楕円 378">
          <a:extLst>
            <a:ext uri="{FF2B5EF4-FFF2-40B4-BE49-F238E27FC236}">
              <a16:creationId xmlns:a16="http://schemas.microsoft.com/office/drawing/2014/main" id="{A7F0479F-A65B-46C4-8643-6452596EE6AC}"/>
            </a:ext>
          </a:extLst>
        </xdr:cNvPr>
        <xdr:cNvSpPr/>
      </xdr:nvSpPr>
      <xdr:spPr>
        <a:xfrm>
          <a:off x="781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28575</xdr:rowOff>
    </xdr:from>
    <xdr:to>
      <xdr:col>45</xdr:col>
      <xdr:colOff>177800</xdr:colOff>
      <xdr:row>105</xdr:row>
      <xdr:rowOff>36195</xdr:rowOff>
    </xdr:to>
    <xdr:cxnSp macro="">
      <xdr:nvCxnSpPr>
        <xdr:cNvPr id="380" name="直線コネクタ 379">
          <a:extLst>
            <a:ext uri="{FF2B5EF4-FFF2-40B4-BE49-F238E27FC236}">
              <a16:creationId xmlns:a16="http://schemas.microsoft.com/office/drawing/2014/main" id="{23D5D212-7469-48C2-925A-7AC03B510BC5}"/>
            </a:ext>
          </a:extLst>
        </xdr:cNvPr>
        <xdr:cNvCxnSpPr/>
      </xdr:nvCxnSpPr>
      <xdr:spPr>
        <a:xfrm flipV="1">
          <a:off x="7861300" y="180308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81" name="楕円 380">
          <a:extLst>
            <a:ext uri="{FF2B5EF4-FFF2-40B4-BE49-F238E27FC236}">
              <a16:creationId xmlns:a16="http://schemas.microsoft.com/office/drawing/2014/main" id="{810E6027-896F-4524-A412-53DD91D0E41E}"/>
            </a:ext>
          </a:extLst>
        </xdr:cNvPr>
        <xdr:cNvSpPr/>
      </xdr:nvSpPr>
      <xdr:spPr>
        <a:xfrm>
          <a:off x="692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36195</xdr:rowOff>
    </xdr:from>
    <xdr:to>
      <xdr:col>41</xdr:col>
      <xdr:colOff>50800</xdr:colOff>
      <xdr:row>105</xdr:row>
      <xdr:rowOff>41911</xdr:rowOff>
    </xdr:to>
    <xdr:cxnSp macro="">
      <xdr:nvCxnSpPr>
        <xdr:cNvPr id="382" name="直線コネクタ 381">
          <a:extLst>
            <a:ext uri="{FF2B5EF4-FFF2-40B4-BE49-F238E27FC236}">
              <a16:creationId xmlns:a16="http://schemas.microsoft.com/office/drawing/2014/main" id="{E730DE5F-E344-4F87-83BC-70771A4510FE}"/>
            </a:ext>
          </a:extLst>
        </xdr:cNvPr>
        <xdr:cNvCxnSpPr/>
      </xdr:nvCxnSpPr>
      <xdr:spPr>
        <a:xfrm flipV="1">
          <a:off x="6972300" y="180384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383" name="n_1aveValue【市民会館】&#10;一人当たり面積">
          <a:extLst>
            <a:ext uri="{FF2B5EF4-FFF2-40B4-BE49-F238E27FC236}">
              <a16:creationId xmlns:a16="http://schemas.microsoft.com/office/drawing/2014/main" id="{764CDB8D-4B47-4092-A985-90657C74F1E2}"/>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150513</xdr:rowOff>
    </xdr:from>
    <xdr:ext cx="469744" cy="259045"/>
    <xdr:sp macro="" textlink="">
      <xdr:nvSpPr>
        <xdr:cNvPr id="384" name="n_2aveValue【市民会館】&#10;一人当たり面積">
          <a:extLst>
            <a:ext uri="{FF2B5EF4-FFF2-40B4-BE49-F238E27FC236}">
              <a16:creationId xmlns:a16="http://schemas.microsoft.com/office/drawing/2014/main" id="{6328873D-D76E-4144-A3E8-8E16755554BE}"/>
            </a:ext>
          </a:extLst>
        </xdr:cNvPr>
        <xdr:cNvSpPr txBox="1"/>
      </xdr:nvSpPr>
      <xdr:spPr>
        <a:xfrm>
          <a:off x="8515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135272</xdr:rowOff>
    </xdr:from>
    <xdr:ext cx="469744" cy="259045"/>
    <xdr:sp macro="" textlink="">
      <xdr:nvSpPr>
        <xdr:cNvPr id="385" name="n_3aveValue【市民会館】&#10;一人当たり面積">
          <a:extLst>
            <a:ext uri="{FF2B5EF4-FFF2-40B4-BE49-F238E27FC236}">
              <a16:creationId xmlns:a16="http://schemas.microsoft.com/office/drawing/2014/main" id="{DAFAF473-09F9-43CD-84ED-434E6364E3FD}"/>
            </a:ext>
          </a:extLst>
        </xdr:cNvPr>
        <xdr:cNvSpPr txBox="1"/>
      </xdr:nvSpPr>
      <xdr:spPr>
        <a:xfrm>
          <a:off x="7626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6" name="n_4aveValue【市民会館】&#10;一人当たり面積">
          <a:extLst>
            <a:ext uri="{FF2B5EF4-FFF2-40B4-BE49-F238E27FC236}">
              <a16:creationId xmlns:a16="http://schemas.microsoft.com/office/drawing/2014/main" id="{2315C7B8-40E0-4F0B-BEDA-F668D9CEAB27}"/>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86377</xdr:rowOff>
    </xdr:from>
    <xdr:ext cx="469744" cy="259045"/>
    <xdr:sp macro="" textlink="">
      <xdr:nvSpPr>
        <xdr:cNvPr id="387" name="n_1mainValue【市民会館】&#10;一人当たり面積">
          <a:extLst>
            <a:ext uri="{FF2B5EF4-FFF2-40B4-BE49-F238E27FC236}">
              <a16:creationId xmlns:a16="http://schemas.microsoft.com/office/drawing/2014/main" id="{1EA3DDD0-3086-4284-A85F-BD76AF2BDE8A}"/>
            </a:ext>
          </a:extLst>
        </xdr:cNvPr>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95902</xdr:rowOff>
    </xdr:from>
    <xdr:ext cx="469744" cy="259045"/>
    <xdr:sp macro="" textlink="">
      <xdr:nvSpPr>
        <xdr:cNvPr id="388" name="n_2mainValue【市民会館】&#10;一人当たり面積">
          <a:extLst>
            <a:ext uri="{FF2B5EF4-FFF2-40B4-BE49-F238E27FC236}">
              <a16:creationId xmlns:a16="http://schemas.microsoft.com/office/drawing/2014/main" id="{D68C4CBC-C1AF-47F5-9CE2-246DFB7B11D0}"/>
            </a:ext>
          </a:extLst>
        </xdr:cNvPr>
        <xdr:cNvSpPr txBox="1"/>
      </xdr:nvSpPr>
      <xdr:spPr>
        <a:xfrm>
          <a:off x="8515427" y="177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389" name="n_3mainValue【市民会館】&#10;一人当たり面積">
          <a:extLst>
            <a:ext uri="{FF2B5EF4-FFF2-40B4-BE49-F238E27FC236}">
              <a16:creationId xmlns:a16="http://schemas.microsoft.com/office/drawing/2014/main" id="{D17F5EAF-32C6-4491-9F3C-F9600FE68D82}"/>
            </a:ext>
          </a:extLst>
        </xdr:cNvPr>
        <xdr:cNvSpPr txBox="1"/>
      </xdr:nvSpPr>
      <xdr:spPr>
        <a:xfrm>
          <a:off x="7626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390" name="n_4mainValue【市民会館】&#10;一人当たり面積">
          <a:extLst>
            <a:ext uri="{FF2B5EF4-FFF2-40B4-BE49-F238E27FC236}">
              <a16:creationId xmlns:a16="http://schemas.microsoft.com/office/drawing/2014/main" id="{BFF585C6-B8BC-40F9-A0B6-8C327F4AF02F}"/>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FC6B25F-9A70-4943-9460-1ED3830239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125A6EEF-4F7E-4172-B520-5B23FE13AD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89CCB90-CB50-4617-A6FA-FD87DB6700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EC96F709-F370-4C87-9EF0-9B4F07E78B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D1FBBEF8-717B-4CCE-A1EE-4CAA961D02E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EB80777C-6438-4A0B-AD58-0D59B930AC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AA8EC517-BA37-4F2A-8E7A-876EE09CF6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44AF4600-4E83-460C-8C80-6D0DD639796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4587595B-45B8-4353-BB5E-A9DA15FD2E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123D9FA0-38D6-4C0C-9479-8C2F0CFB1C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72F665C2-B5DA-4D6C-874E-080768DF4A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3156273D-4F12-4259-9B8D-51725BB1155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E72B3B58-C07A-45F6-B682-824C162ADD4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C5070B17-E033-4E9A-B3ED-3B7B126D722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8BBE8B2-A23C-4CD7-90B7-91EA5EA7BF2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FC32E33-D209-4FEC-B191-7B67CBD2946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C6490B80-858B-4069-BA86-FAEA1FA9DEA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7888E759-6954-44D3-A7B3-D0A20FBD743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CE88C011-F4E0-46BB-9629-32D24CFA7B9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A280367E-1059-410E-8E29-8A3B8C25B3A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F30C1B53-2965-46C3-A835-FA6D746B3E0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9E50973E-E529-4C0E-AA5A-237E0B4C7E3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69CE8EE2-0609-457A-BF2A-7114029ADF0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FBBDE8-D395-44AC-A262-5B27404A0C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B3BCE91B-6473-4309-90D2-039B226BB203}"/>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13F58BEE-AEEF-464C-96FB-167F3D3F30C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A20C3BD4-526E-4B8E-B57D-1B0F68263AC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6F2C28B4-8F61-4B05-94F2-150855CA2AB7}"/>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9" name="直線コネクタ 418">
          <a:extLst>
            <a:ext uri="{FF2B5EF4-FFF2-40B4-BE49-F238E27FC236}">
              <a16:creationId xmlns:a16="http://schemas.microsoft.com/office/drawing/2014/main" id="{26B07870-F58F-429D-86BD-2C7469EADAE9}"/>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9B23E974-A3BD-4965-87FC-AA3E4C19AA95}"/>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1" name="フローチャート: 判断 420">
          <a:extLst>
            <a:ext uri="{FF2B5EF4-FFF2-40B4-BE49-F238E27FC236}">
              <a16:creationId xmlns:a16="http://schemas.microsoft.com/office/drawing/2014/main" id="{0D3D1E9D-4693-4A5E-BDD7-71EF3972AFFB}"/>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2" name="フローチャート: 判断 421">
          <a:extLst>
            <a:ext uri="{FF2B5EF4-FFF2-40B4-BE49-F238E27FC236}">
              <a16:creationId xmlns:a16="http://schemas.microsoft.com/office/drawing/2014/main" id="{19473C9B-C549-4B17-8080-E256806E3CD9}"/>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3" name="フローチャート: 判断 422">
          <a:extLst>
            <a:ext uri="{FF2B5EF4-FFF2-40B4-BE49-F238E27FC236}">
              <a16:creationId xmlns:a16="http://schemas.microsoft.com/office/drawing/2014/main" id="{850942BC-0077-4E1C-84E1-8BFB2E4D70DD}"/>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4" name="フローチャート: 判断 423">
          <a:extLst>
            <a:ext uri="{FF2B5EF4-FFF2-40B4-BE49-F238E27FC236}">
              <a16:creationId xmlns:a16="http://schemas.microsoft.com/office/drawing/2014/main" id="{BDF2B131-A945-46D0-9BA9-C155BA673AC3}"/>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5" name="フローチャート: 判断 424">
          <a:extLst>
            <a:ext uri="{FF2B5EF4-FFF2-40B4-BE49-F238E27FC236}">
              <a16:creationId xmlns:a16="http://schemas.microsoft.com/office/drawing/2014/main" id="{82899FC2-FDAA-4AD0-98A8-56B38B1A5A1C}"/>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43C696B-345A-47A0-AE29-FC850370D2B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ABFA5C1-889B-4656-A41D-32576286FD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7456261-CC1B-4B31-A625-71C096E2EE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CFDABCA-3724-4339-ADEC-E2379C877E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91531F5-7AB3-4EBC-A257-54CC7B0B1E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431" name="楕円 430">
          <a:extLst>
            <a:ext uri="{FF2B5EF4-FFF2-40B4-BE49-F238E27FC236}">
              <a16:creationId xmlns:a16="http://schemas.microsoft.com/office/drawing/2014/main" id="{B8D053ED-3079-462E-A36E-A0584A1BE445}"/>
            </a:ext>
          </a:extLst>
        </xdr:cNvPr>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3615068A-D6A5-4C2E-8A2B-3E1C9D640358}"/>
            </a:ext>
          </a:extLst>
        </xdr:cNvPr>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433" name="楕円 432">
          <a:extLst>
            <a:ext uri="{FF2B5EF4-FFF2-40B4-BE49-F238E27FC236}">
              <a16:creationId xmlns:a16="http://schemas.microsoft.com/office/drawing/2014/main" id="{A95B9007-2BDE-468E-977B-73D8C6B2FBBE}"/>
            </a:ext>
          </a:extLst>
        </xdr:cNvPr>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36</xdr:row>
      <xdr:rowOff>38100</xdr:rowOff>
    </xdr:to>
    <xdr:cxnSp macro="">
      <xdr:nvCxnSpPr>
        <xdr:cNvPr id="434" name="直線コネクタ 433">
          <a:extLst>
            <a:ext uri="{FF2B5EF4-FFF2-40B4-BE49-F238E27FC236}">
              <a16:creationId xmlns:a16="http://schemas.microsoft.com/office/drawing/2014/main" id="{DDD3F59C-D7A5-43A8-9636-25E63003E0A9}"/>
            </a:ext>
          </a:extLst>
        </xdr:cNvPr>
        <xdr:cNvCxnSpPr/>
      </xdr:nvCxnSpPr>
      <xdr:spPr>
        <a:xfrm flipV="1">
          <a:off x="15481300" y="60921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92075</xdr:rowOff>
    </xdr:from>
    <xdr:to>
      <xdr:col>76</xdr:col>
      <xdr:colOff>165100</xdr:colOff>
      <xdr:row>36</xdr:row>
      <xdr:rowOff>22225</xdr:rowOff>
    </xdr:to>
    <xdr:sp macro="" textlink="">
      <xdr:nvSpPr>
        <xdr:cNvPr id="435" name="楕円 434">
          <a:extLst>
            <a:ext uri="{FF2B5EF4-FFF2-40B4-BE49-F238E27FC236}">
              <a16:creationId xmlns:a16="http://schemas.microsoft.com/office/drawing/2014/main" id="{C61796F8-CBDC-42EC-80C0-0B0312899F7A}"/>
            </a:ext>
          </a:extLst>
        </xdr:cNvPr>
        <xdr:cNvSpPr/>
      </xdr:nvSpPr>
      <xdr:spPr>
        <a:xfrm>
          <a:off x="14541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36</xdr:row>
      <xdr:rowOff>38100</xdr:rowOff>
    </xdr:to>
    <xdr:cxnSp macro="">
      <xdr:nvCxnSpPr>
        <xdr:cNvPr id="436" name="直線コネクタ 435">
          <a:extLst>
            <a:ext uri="{FF2B5EF4-FFF2-40B4-BE49-F238E27FC236}">
              <a16:creationId xmlns:a16="http://schemas.microsoft.com/office/drawing/2014/main" id="{797091DF-2160-4409-9719-BC20C99904AB}"/>
            </a:ext>
          </a:extLst>
        </xdr:cNvPr>
        <xdr:cNvCxnSpPr/>
      </xdr:nvCxnSpPr>
      <xdr:spPr>
        <a:xfrm>
          <a:off x="14592300" y="6143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437" name="楕円 436">
          <a:extLst>
            <a:ext uri="{FF2B5EF4-FFF2-40B4-BE49-F238E27FC236}">
              <a16:creationId xmlns:a16="http://schemas.microsoft.com/office/drawing/2014/main" id="{5DB92A9D-DCCF-4DD2-B132-2F8D750D3EDD}"/>
            </a:ext>
          </a:extLst>
        </xdr:cNvPr>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142875</xdr:rowOff>
    </xdr:from>
    <xdr:to>
      <xdr:col>76</xdr:col>
      <xdr:colOff>114300</xdr:colOff>
      <xdr:row>36</xdr:row>
      <xdr:rowOff>100965</xdr:rowOff>
    </xdr:to>
    <xdr:cxnSp macro="">
      <xdr:nvCxnSpPr>
        <xdr:cNvPr id="438" name="直線コネクタ 437">
          <a:extLst>
            <a:ext uri="{FF2B5EF4-FFF2-40B4-BE49-F238E27FC236}">
              <a16:creationId xmlns:a16="http://schemas.microsoft.com/office/drawing/2014/main" id="{FAC83DA5-B8A7-4F82-8648-7B7FE30EBFCE}"/>
            </a:ext>
          </a:extLst>
        </xdr:cNvPr>
        <xdr:cNvCxnSpPr/>
      </xdr:nvCxnSpPr>
      <xdr:spPr>
        <a:xfrm flipV="1">
          <a:off x="13703300" y="614362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122555</xdr:rowOff>
    </xdr:from>
    <xdr:to>
      <xdr:col>67</xdr:col>
      <xdr:colOff>101600</xdr:colOff>
      <xdr:row>36</xdr:row>
      <xdr:rowOff>52705</xdr:rowOff>
    </xdr:to>
    <xdr:sp macro="" textlink="">
      <xdr:nvSpPr>
        <xdr:cNvPr id="439" name="楕円 438">
          <a:extLst>
            <a:ext uri="{FF2B5EF4-FFF2-40B4-BE49-F238E27FC236}">
              <a16:creationId xmlns:a16="http://schemas.microsoft.com/office/drawing/2014/main" id="{64AE88F9-4CBD-4377-B511-9D5BFED05F03}"/>
            </a:ext>
          </a:extLst>
        </xdr:cNvPr>
        <xdr:cNvSpPr/>
      </xdr:nvSpPr>
      <xdr:spPr>
        <a:xfrm>
          <a:off x="12763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xdr:rowOff>
    </xdr:from>
    <xdr:to>
      <xdr:col>71</xdr:col>
      <xdr:colOff>177800</xdr:colOff>
      <xdr:row>36</xdr:row>
      <xdr:rowOff>100965</xdr:rowOff>
    </xdr:to>
    <xdr:cxnSp macro="">
      <xdr:nvCxnSpPr>
        <xdr:cNvPr id="440" name="直線コネクタ 439">
          <a:extLst>
            <a:ext uri="{FF2B5EF4-FFF2-40B4-BE49-F238E27FC236}">
              <a16:creationId xmlns:a16="http://schemas.microsoft.com/office/drawing/2014/main" id="{06936EB4-A942-408A-9F33-A99B54A2C6DB}"/>
            </a:ext>
          </a:extLst>
        </xdr:cNvPr>
        <xdr:cNvCxnSpPr/>
      </xdr:nvCxnSpPr>
      <xdr:spPr>
        <a:xfrm>
          <a:off x="12814300" y="617410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66498D9D-6537-4E9E-9043-07FACDF9A577}"/>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C9154E34-2427-4AAD-B928-34219673321E}"/>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669D8D0B-7E07-4A97-B3EF-3457E435AFD2}"/>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CCCEEAAB-9C8B-4D67-AABF-BFBF289FF1EA}"/>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5A756869-9E4F-451C-9213-B1C233A5A00A}"/>
            </a:ext>
          </a:extLst>
        </xdr:cNvPr>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38752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6A6F5E90-D498-4C80-9407-0E0EDEE66A23}"/>
            </a:ext>
          </a:extLst>
        </xdr:cNvPr>
        <xdr:cNvSpPr txBox="1"/>
      </xdr:nvSpPr>
      <xdr:spPr>
        <a:xfrm>
          <a:off x="14389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168292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4C8EBC9F-C00B-45EC-828D-AD5069E41DE4}"/>
            </a:ext>
          </a:extLst>
        </xdr:cNvPr>
        <xdr:cNvSpPr txBox="1"/>
      </xdr:nvSpPr>
      <xdr:spPr>
        <a:xfrm>
          <a:off x="13500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69232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3548949C-247F-4B2F-95F9-56AFB6F9B791}"/>
            </a:ext>
          </a:extLst>
        </xdr:cNvPr>
        <xdr:cNvSpPr txBox="1"/>
      </xdr:nvSpPr>
      <xdr:spPr>
        <a:xfrm>
          <a:off x="12611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41995405-C976-4AA4-B8C4-1F98C65DED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8F482A6F-1CB2-4E72-B63E-033B00F243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29F252A-BFBC-4DB5-A1C1-C23B2DA4E7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C3FAF82-2C64-4191-9E6E-8F9F553AB5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1BFB346C-88D3-47DC-A117-BA0876BF6B9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1D2BBC61-8161-4197-95DD-0198A82973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AEF198A-D1E6-4D1B-97C4-0948C6098A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292E0C0C-1CAF-4423-9E46-88FEFCE1D5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23076319-161A-4649-8F39-C90B2895F9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40ECC6BF-1A34-4338-8902-9E182A8C3F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16161B0-9D4D-48AF-9130-FBF253BFC13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183317B2-2827-439B-9E2B-2A3B6F3E93E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E2088301-E2A3-4389-9F48-7D4DBA16DE6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51BF72AA-36EE-4963-8966-A7BB85B0424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EBC17179-6D1A-4FBD-86CD-85A745CACC9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A545EE98-C6E8-42EF-B303-3D959ECC151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3E5146C6-33E7-447E-A6FD-208A33B9F79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F96EA4B5-6490-4CCC-A778-0300AB6116D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9E723920-666F-49F8-91C3-7CC6C3AA463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5D33366B-9F1C-41A1-B4F0-DF65D9C6624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B631FC4-38B9-443B-8DA4-8FFF0850330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A4F5AE5F-26BD-4D3F-9958-596D137EE67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C8AD5112-E70E-4DD7-AA7A-3E550067EE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2" name="直線コネクタ 471">
          <a:extLst>
            <a:ext uri="{FF2B5EF4-FFF2-40B4-BE49-F238E27FC236}">
              <a16:creationId xmlns:a16="http://schemas.microsoft.com/office/drawing/2014/main" id="{AB8A93ED-9B68-4E49-8C34-B031D983E07E}"/>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1410CEF4-CAD9-42B9-8EC9-7B29B13C1024}"/>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4" name="直線コネクタ 473">
          <a:extLst>
            <a:ext uri="{FF2B5EF4-FFF2-40B4-BE49-F238E27FC236}">
              <a16:creationId xmlns:a16="http://schemas.microsoft.com/office/drawing/2014/main" id="{D7CAD0C1-817F-4985-B1E9-FF4FE5DF2525}"/>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9BA8EE22-0201-467A-9A61-C0C33D652DBA}"/>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6" name="直線コネクタ 475">
          <a:extLst>
            <a:ext uri="{FF2B5EF4-FFF2-40B4-BE49-F238E27FC236}">
              <a16:creationId xmlns:a16="http://schemas.microsoft.com/office/drawing/2014/main" id="{2CA88832-BEDC-4B6D-92A3-BBD6D84DEDA4}"/>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33B9A60-F384-42A3-BE87-5207855BBAB0}"/>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78" name="フローチャート: 判断 477">
          <a:extLst>
            <a:ext uri="{FF2B5EF4-FFF2-40B4-BE49-F238E27FC236}">
              <a16:creationId xmlns:a16="http://schemas.microsoft.com/office/drawing/2014/main" id="{62AAA3D2-E185-4336-A8F3-661B607DBF11}"/>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79" name="フローチャート: 判断 478">
          <a:extLst>
            <a:ext uri="{FF2B5EF4-FFF2-40B4-BE49-F238E27FC236}">
              <a16:creationId xmlns:a16="http://schemas.microsoft.com/office/drawing/2014/main" id="{392BEE31-4B9D-4A08-ABDD-65DF855EFABA}"/>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80" name="フローチャート: 判断 479">
          <a:extLst>
            <a:ext uri="{FF2B5EF4-FFF2-40B4-BE49-F238E27FC236}">
              <a16:creationId xmlns:a16="http://schemas.microsoft.com/office/drawing/2014/main" id="{3CDCCD13-0FA6-46E5-BE4C-AEFA157E79F9}"/>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81" name="フローチャート: 判断 480">
          <a:extLst>
            <a:ext uri="{FF2B5EF4-FFF2-40B4-BE49-F238E27FC236}">
              <a16:creationId xmlns:a16="http://schemas.microsoft.com/office/drawing/2014/main" id="{57BC38ED-2417-4614-A1A5-7835F72D4875}"/>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82" name="フローチャート: 判断 481">
          <a:extLst>
            <a:ext uri="{FF2B5EF4-FFF2-40B4-BE49-F238E27FC236}">
              <a16:creationId xmlns:a16="http://schemas.microsoft.com/office/drawing/2014/main" id="{1F4D1658-1ADF-4FAC-A913-2BDA575D6EE6}"/>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E806C90-8F9C-4564-833E-6B9BEC5C8A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2E62C66-B334-4263-A76F-61ECF780706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DF4D8C5-9BB9-4EAF-B82D-C1E2651AF2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563E9A7-6CF1-4CF2-9E13-DE36F89A2A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84A2A0D-464C-4AC3-B66E-CC0142233E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129242</xdr:rowOff>
    </xdr:from>
    <xdr:to>
      <xdr:col>116</xdr:col>
      <xdr:colOff>114300</xdr:colOff>
      <xdr:row>35</xdr:row>
      <xdr:rowOff>59392</xdr:rowOff>
    </xdr:to>
    <xdr:sp macro="" textlink="">
      <xdr:nvSpPr>
        <xdr:cNvPr id="488" name="楕円 487">
          <a:extLst>
            <a:ext uri="{FF2B5EF4-FFF2-40B4-BE49-F238E27FC236}">
              <a16:creationId xmlns:a16="http://schemas.microsoft.com/office/drawing/2014/main" id="{BAD74BB1-65F7-419E-BA08-AF617304B33D}"/>
            </a:ext>
          </a:extLst>
        </xdr:cNvPr>
        <xdr:cNvSpPr/>
      </xdr:nvSpPr>
      <xdr:spPr>
        <a:xfrm>
          <a:off x="22110700" y="59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152119</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665EB5DB-91F9-47CE-B3E4-DFB3037B43F3}"/>
            </a:ext>
          </a:extLst>
        </xdr:cNvPr>
        <xdr:cNvSpPr txBox="1"/>
      </xdr:nvSpPr>
      <xdr:spPr>
        <a:xfrm>
          <a:off x="22199600" y="580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52596</xdr:rowOff>
    </xdr:from>
    <xdr:to>
      <xdr:col>112</xdr:col>
      <xdr:colOff>38100</xdr:colOff>
      <xdr:row>36</xdr:row>
      <xdr:rowOff>154196</xdr:rowOff>
    </xdr:to>
    <xdr:sp macro="" textlink="">
      <xdr:nvSpPr>
        <xdr:cNvPr id="490" name="楕円 489">
          <a:extLst>
            <a:ext uri="{FF2B5EF4-FFF2-40B4-BE49-F238E27FC236}">
              <a16:creationId xmlns:a16="http://schemas.microsoft.com/office/drawing/2014/main" id="{108FF00B-45A3-4357-87BC-A6D4FCEA38F5}"/>
            </a:ext>
          </a:extLst>
        </xdr:cNvPr>
        <xdr:cNvSpPr/>
      </xdr:nvSpPr>
      <xdr:spPr>
        <a:xfrm>
          <a:off x="21272500" y="62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8592</xdr:rowOff>
    </xdr:from>
    <xdr:to>
      <xdr:col>116</xdr:col>
      <xdr:colOff>63500</xdr:colOff>
      <xdr:row>36</xdr:row>
      <xdr:rowOff>103396</xdr:rowOff>
    </xdr:to>
    <xdr:cxnSp macro="">
      <xdr:nvCxnSpPr>
        <xdr:cNvPr id="491" name="直線コネクタ 490">
          <a:extLst>
            <a:ext uri="{FF2B5EF4-FFF2-40B4-BE49-F238E27FC236}">
              <a16:creationId xmlns:a16="http://schemas.microsoft.com/office/drawing/2014/main" id="{6EDE37D0-E2D9-4373-95D9-90E0B28B4E28}"/>
            </a:ext>
          </a:extLst>
        </xdr:cNvPr>
        <xdr:cNvCxnSpPr/>
      </xdr:nvCxnSpPr>
      <xdr:spPr>
        <a:xfrm flipV="1">
          <a:off x="21323300" y="6009342"/>
          <a:ext cx="8382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76290</xdr:rowOff>
    </xdr:from>
    <xdr:to>
      <xdr:col>107</xdr:col>
      <xdr:colOff>101600</xdr:colOff>
      <xdr:row>37</xdr:row>
      <xdr:rowOff>6440</xdr:rowOff>
    </xdr:to>
    <xdr:sp macro="" textlink="">
      <xdr:nvSpPr>
        <xdr:cNvPr id="492" name="楕円 491">
          <a:extLst>
            <a:ext uri="{FF2B5EF4-FFF2-40B4-BE49-F238E27FC236}">
              <a16:creationId xmlns:a16="http://schemas.microsoft.com/office/drawing/2014/main" id="{09BC1AFD-EE2C-4FAC-A3E7-25523F2B05A4}"/>
            </a:ext>
          </a:extLst>
        </xdr:cNvPr>
        <xdr:cNvSpPr/>
      </xdr:nvSpPr>
      <xdr:spPr>
        <a:xfrm>
          <a:off x="20383500" y="62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103396</xdr:rowOff>
    </xdr:from>
    <xdr:to>
      <xdr:col>111</xdr:col>
      <xdr:colOff>177800</xdr:colOff>
      <xdr:row>36</xdr:row>
      <xdr:rowOff>127090</xdr:rowOff>
    </xdr:to>
    <xdr:cxnSp macro="">
      <xdr:nvCxnSpPr>
        <xdr:cNvPr id="493" name="直線コネクタ 492">
          <a:extLst>
            <a:ext uri="{FF2B5EF4-FFF2-40B4-BE49-F238E27FC236}">
              <a16:creationId xmlns:a16="http://schemas.microsoft.com/office/drawing/2014/main" id="{F611653A-3E25-4602-AC32-B9EE6654C6EF}"/>
            </a:ext>
          </a:extLst>
        </xdr:cNvPr>
        <xdr:cNvCxnSpPr/>
      </xdr:nvCxnSpPr>
      <xdr:spPr>
        <a:xfrm flipV="1">
          <a:off x="20434300" y="6275596"/>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99756</xdr:rowOff>
    </xdr:from>
    <xdr:to>
      <xdr:col>102</xdr:col>
      <xdr:colOff>165100</xdr:colOff>
      <xdr:row>38</xdr:row>
      <xdr:rowOff>29906</xdr:rowOff>
    </xdr:to>
    <xdr:sp macro="" textlink="">
      <xdr:nvSpPr>
        <xdr:cNvPr id="494" name="楕円 493">
          <a:extLst>
            <a:ext uri="{FF2B5EF4-FFF2-40B4-BE49-F238E27FC236}">
              <a16:creationId xmlns:a16="http://schemas.microsoft.com/office/drawing/2014/main" id="{A474D443-368F-440C-9154-2F2BD0956E53}"/>
            </a:ext>
          </a:extLst>
        </xdr:cNvPr>
        <xdr:cNvSpPr/>
      </xdr:nvSpPr>
      <xdr:spPr>
        <a:xfrm>
          <a:off x="19494500" y="64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127090</xdr:rowOff>
    </xdr:from>
    <xdr:to>
      <xdr:col>107</xdr:col>
      <xdr:colOff>50800</xdr:colOff>
      <xdr:row>37</xdr:row>
      <xdr:rowOff>150556</xdr:rowOff>
    </xdr:to>
    <xdr:cxnSp macro="">
      <xdr:nvCxnSpPr>
        <xdr:cNvPr id="495" name="直線コネクタ 494">
          <a:extLst>
            <a:ext uri="{FF2B5EF4-FFF2-40B4-BE49-F238E27FC236}">
              <a16:creationId xmlns:a16="http://schemas.microsoft.com/office/drawing/2014/main" id="{02CD2EAD-B25A-40F8-8BB4-1FF20E5038B9}"/>
            </a:ext>
          </a:extLst>
        </xdr:cNvPr>
        <xdr:cNvCxnSpPr/>
      </xdr:nvCxnSpPr>
      <xdr:spPr>
        <a:xfrm flipV="1">
          <a:off x="19545300" y="6299290"/>
          <a:ext cx="889000" cy="19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91386</xdr:rowOff>
    </xdr:from>
    <xdr:to>
      <xdr:col>98</xdr:col>
      <xdr:colOff>38100</xdr:colOff>
      <xdr:row>38</xdr:row>
      <xdr:rowOff>21535</xdr:rowOff>
    </xdr:to>
    <xdr:sp macro="" textlink="">
      <xdr:nvSpPr>
        <xdr:cNvPr id="496" name="楕円 495">
          <a:extLst>
            <a:ext uri="{FF2B5EF4-FFF2-40B4-BE49-F238E27FC236}">
              <a16:creationId xmlns:a16="http://schemas.microsoft.com/office/drawing/2014/main" id="{45C7567F-E54D-420B-B136-CCFCB67ECCE3}"/>
            </a:ext>
          </a:extLst>
        </xdr:cNvPr>
        <xdr:cNvSpPr/>
      </xdr:nvSpPr>
      <xdr:spPr>
        <a:xfrm>
          <a:off x="18605500" y="6435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142186</xdr:rowOff>
    </xdr:from>
    <xdr:to>
      <xdr:col>102</xdr:col>
      <xdr:colOff>114300</xdr:colOff>
      <xdr:row>37</xdr:row>
      <xdr:rowOff>150556</xdr:rowOff>
    </xdr:to>
    <xdr:cxnSp macro="">
      <xdr:nvCxnSpPr>
        <xdr:cNvPr id="497" name="直線コネクタ 496">
          <a:extLst>
            <a:ext uri="{FF2B5EF4-FFF2-40B4-BE49-F238E27FC236}">
              <a16:creationId xmlns:a16="http://schemas.microsoft.com/office/drawing/2014/main" id="{A9435CB9-5856-4016-9A90-33B1A607299D}"/>
            </a:ext>
          </a:extLst>
        </xdr:cNvPr>
        <xdr:cNvCxnSpPr/>
      </xdr:nvCxnSpPr>
      <xdr:spPr>
        <a:xfrm>
          <a:off x="18656300" y="6485836"/>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A6322F21-11E1-4570-8CAD-DAA81AD09923}"/>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C3C95D1F-D730-4EDE-A389-586F6BB08031}"/>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8A4BB331-B4B1-4BD8-B679-7CC37EBDEBE4}"/>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862E87AE-B396-4C67-B393-0AB47469B714}"/>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170723</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7411BBA1-6936-4183-9592-5675F3A17E07}"/>
            </a:ext>
          </a:extLst>
        </xdr:cNvPr>
        <xdr:cNvSpPr txBox="1"/>
      </xdr:nvSpPr>
      <xdr:spPr>
        <a:xfrm>
          <a:off x="21011095" y="600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22967</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8E43322D-C4F6-40AD-8FC4-4192F8B5B0AC}"/>
            </a:ext>
          </a:extLst>
        </xdr:cNvPr>
        <xdr:cNvSpPr txBox="1"/>
      </xdr:nvSpPr>
      <xdr:spPr>
        <a:xfrm>
          <a:off x="20134795" y="602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46433</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AB996F89-F6C1-46C3-8572-8C63B7BE55D1}"/>
            </a:ext>
          </a:extLst>
        </xdr:cNvPr>
        <xdr:cNvSpPr txBox="1"/>
      </xdr:nvSpPr>
      <xdr:spPr>
        <a:xfrm>
          <a:off x="19245795" y="621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38063</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F6AF68A6-4204-4491-8153-52F4E7D4684A}"/>
            </a:ext>
          </a:extLst>
        </xdr:cNvPr>
        <xdr:cNvSpPr txBox="1"/>
      </xdr:nvSpPr>
      <xdr:spPr>
        <a:xfrm>
          <a:off x="18356795" y="62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35B9C4EA-9983-43A0-9B7A-B48DE28895E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D1D4AB65-BA64-435E-8406-45F83A51417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4394240E-9BA3-428C-9A7E-82D9C57E94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E70C8AC7-EB46-4B53-80C8-30632F7F56D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9EFD8A5A-5F38-4101-A608-680BCA8D4A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D81C1B3-77B8-47BB-8BC9-9C74CF82AE9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B98C4E86-1F4E-4818-A3B8-FBA066D39D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624EE6B3-5752-4A3A-9EB4-F8CAFF9B1B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1584B014-0997-438C-9CE4-CCFB5AD8B5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DCFAFC9F-1BDE-47D7-8A1E-DF578A27F06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4E91B5DA-671C-4328-A339-6EBD309835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8DFBE3D7-00ED-4816-979E-2EC5EA94B7E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831FBC7E-F456-40E2-8A5C-18E83F0CBEE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C0E297A6-9D6C-4A7C-99A4-920F629FF0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78D9E09D-6CE6-41BD-AE2F-EBDCDD92FD7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5A014AEC-C32C-45F4-A1DB-61E9A14C72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3709F689-62A5-4C1C-951E-B4EF718E597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16D7E8CA-E069-47B9-99A8-C7F39EBC22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26029100-DA65-4675-805B-FA6BD251AB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74D3638-62ED-4B3C-8089-A4EC1A6BE63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FEC7CCFF-50E3-4E04-A1DA-F583B12D3E3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34865E7B-1407-4D29-B03B-0CD584A2CB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E2C595D0-3C36-4FF5-8E03-827B7A1174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29" name="直線コネクタ 528">
          <a:extLst>
            <a:ext uri="{FF2B5EF4-FFF2-40B4-BE49-F238E27FC236}">
              <a16:creationId xmlns:a16="http://schemas.microsoft.com/office/drawing/2014/main" id="{098368AC-A23A-461F-84ED-7EF43713B58C}"/>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AA188E09-8C08-40FB-A2AE-F9BCAE0F1ED5}"/>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1" name="直線コネクタ 530">
          <a:extLst>
            <a:ext uri="{FF2B5EF4-FFF2-40B4-BE49-F238E27FC236}">
              <a16:creationId xmlns:a16="http://schemas.microsoft.com/office/drawing/2014/main" id="{6C67150D-846A-4D09-97B0-F16674EE8A27}"/>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6BC1A81B-D32A-4259-BE67-2BD01CE5F0A2}"/>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3" name="直線コネクタ 532">
          <a:extLst>
            <a:ext uri="{FF2B5EF4-FFF2-40B4-BE49-F238E27FC236}">
              <a16:creationId xmlns:a16="http://schemas.microsoft.com/office/drawing/2014/main" id="{ACFD549A-F7C3-4D1A-B96F-9C4AC1BBDE2A}"/>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CA2314AB-D2D1-4B7E-9F21-2A991423CE1C}"/>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5" name="フローチャート: 判断 534">
          <a:extLst>
            <a:ext uri="{FF2B5EF4-FFF2-40B4-BE49-F238E27FC236}">
              <a16:creationId xmlns:a16="http://schemas.microsoft.com/office/drawing/2014/main" id="{FD12084B-33DA-492B-A83F-255758078CC2}"/>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36" name="フローチャート: 判断 535">
          <a:extLst>
            <a:ext uri="{FF2B5EF4-FFF2-40B4-BE49-F238E27FC236}">
              <a16:creationId xmlns:a16="http://schemas.microsoft.com/office/drawing/2014/main" id="{74D5CE96-A9FB-454F-81EF-872A3061EC33}"/>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37" name="フローチャート: 判断 536">
          <a:extLst>
            <a:ext uri="{FF2B5EF4-FFF2-40B4-BE49-F238E27FC236}">
              <a16:creationId xmlns:a16="http://schemas.microsoft.com/office/drawing/2014/main" id="{9A86AAC9-C453-4B6C-BE44-FDA589CF2FF8}"/>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38" name="フローチャート: 判断 537">
          <a:extLst>
            <a:ext uri="{FF2B5EF4-FFF2-40B4-BE49-F238E27FC236}">
              <a16:creationId xmlns:a16="http://schemas.microsoft.com/office/drawing/2014/main" id="{C187508C-C150-4599-94B5-7C3BD5E997F8}"/>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39" name="フローチャート: 判断 538">
          <a:extLst>
            <a:ext uri="{FF2B5EF4-FFF2-40B4-BE49-F238E27FC236}">
              <a16:creationId xmlns:a16="http://schemas.microsoft.com/office/drawing/2014/main" id="{0570E1C0-3A51-4B30-9EC6-FA002592E40C}"/>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D21FDFA-33FC-47BA-822E-81FC5DB44A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FB7B3742-17E2-49F0-9B75-5B4FA4FF7F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7C4FE4A-6968-42D3-940F-EE75501EEF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B5E1090-76BD-449D-825C-CCBAC1B5FC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C62E7B7-1E1D-4FEB-9E6A-42B22CCBE3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133350</xdr:rowOff>
    </xdr:from>
    <xdr:to>
      <xdr:col>85</xdr:col>
      <xdr:colOff>177800</xdr:colOff>
      <xdr:row>58</xdr:row>
      <xdr:rowOff>63500</xdr:rowOff>
    </xdr:to>
    <xdr:sp macro="" textlink="">
      <xdr:nvSpPr>
        <xdr:cNvPr id="545" name="楕円 544">
          <a:extLst>
            <a:ext uri="{FF2B5EF4-FFF2-40B4-BE49-F238E27FC236}">
              <a16:creationId xmlns:a16="http://schemas.microsoft.com/office/drawing/2014/main" id="{67A7053D-CA0C-4AD6-AD24-DB23D0C48DD1}"/>
            </a:ext>
          </a:extLst>
        </xdr:cNvPr>
        <xdr:cNvSpPr/>
      </xdr:nvSpPr>
      <xdr:spPr>
        <a:xfrm>
          <a:off x="162687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156227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211ADF2D-0718-485E-A332-9105C0E298BD}"/>
            </a:ext>
          </a:extLst>
        </xdr:cNvPr>
        <xdr:cNvSpPr txBox="1"/>
      </xdr:nvSpPr>
      <xdr:spPr>
        <a:xfrm>
          <a:off x="16357600" y="975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107950</xdr:rowOff>
    </xdr:from>
    <xdr:to>
      <xdr:col>81</xdr:col>
      <xdr:colOff>101600</xdr:colOff>
      <xdr:row>58</xdr:row>
      <xdr:rowOff>38100</xdr:rowOff>
    </xdr:to>
    <xdr:sp macro="" textlink="">
      <xdr:nvSpPr>
        <xdr:cNvPr id="547" name="楕円 546">
          <a:extLst>
            <a:ext uri="{FF2B5EF4-FFF2-40B4-BE49-F238E27FC236}">
              <a16:creationId xmlns:a16="http://schemas.microsoft.com/office/drawing/2014/main" id="{9DFB9F0D-E111-44BA-A576-4FA87F05276D}"/>
            </a:ext>
          </a:extLst>
        </xdr:cNvPr>
        <xdr:cNvSpPr/>
      </xdr:nvSpPr>
      <xdr:spPr>
        <a:xfrm>
          <a:off x="15430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158750</xdr:rowOff>
    </xdr:from>
    <xdr:to>
      <xdr:col>85</xdr:col>
      <xdr:colOff>127000</xdr:colOff>
      <xdr:row>58</xdr:row>
      <xdr:rowOff>12700</xdr:rowOff>
    </xdr:to>
    <xdr:cxnSp macro="">
      <xdr:nvCxnSpPr>
        <xdr:cNvPr id="548" name="直線コネクタ 547">
          <a:extLst>
            <a:ext uri="{FF2B5EF4-FFF2-40B4-BE49-F238E27FC236}">
              <a16:creationId xmlns:a16="http://schemas.microsoft.com/office/drawing/2014/main" id="{7DFC8980-2C9B-4008-924C-0B884B569570}"/>
            </a:ext>
          </a:extLst>
        </xdr:cNvPr>
        <xdr:cNvCxnSpPr/>
      </xdr:nvCxnSpPr>
      <xdr:spPr>
        <a:xfrm>
          <a:off x="15481300" y="993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549" name="楕円 548">
          <a:extLst>
            <a:ext uri="{FF2B5EF4-FFF2-40B4-BE49-F238E27FC236}">
              <a16:creationId xmlns:a16="http://schemas.microsoft.com/office/drawing/2014/main" id="{74FC0EF3-BEBD-4F40-8D1C-5029E8F68746}"/>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57</xdr:row>
      <xdr:rowOff>158750</xdr:rowOff>
    </xdr:to>
    <xdr:cxnSp macro="">
      <xdr:nvCxnSpPr>
        <xdr:cNvPr id="550" name="直線コネクタ 549">
          <a:extLst>
            <a:ext uri="{FF2B5EF4-FFF2-40B4-BE49-F238E27FC236}">
              <a16:creationId xmlns:a16="http://schemas.microsoft.com/office/drawing/2014/main" id="{C06E8FB1-A26B-4176-85F6-64D04ED980FD}"/>
            </a:ext>
          </a:extLst>
        </xdr:cNvPr>
        <xdr:cNvCxnSpPr/>
      </xdr:nvCxnSpPr>
      <xdr:spPr>
        <a:xfrm>
          <a:off x="145923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57150</xdr:rowOff>
    </xdr:from>
    <xdr:to>
      <xdr:col>72</xdr:col>
      <xdr:colOff>38100</xdr:colOff>
      <xdr:row>57</xdr:row>
      <xdr:rowOff>158750</xdr:rowOff>
    </xdr:to>
    <xdr:sp macro="" textlink="">
      <xdr:nvSpPr>
        <xdr:cNvPr id="551" name="楕円 550">
          <a:extLst>
            <a:ext uri="{FF2B5EF4-FFF2-40B4-BE49-F238E27FC236}">
              <a16:creationId xmlns:a16="http://schemas.microsoft.com/office/drawing/2014/main" id="{14876215-47A1-4EA8-8BB4-FA17ADF7F3E9}"/>
            </a:ext>
          </a:extLst>
        </xdr:cNvPr>
        <xdr:cNvSpPr/>
      </xdr:nvSpPr>
      <xdr:spPr>
        <a:xfrm>
          <a:off x="13652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107950</xdr:rowOff>
    </xdr:from>
    <xdr:to>
      <xdr:col>76</xdr:col>
      <xdr:colOff>114300</xdr:colOff>
      <xdr:row>57</xdr:row>
      <xdr:rowOff>133350</xdr:rowOff>
    </xdr:to>
    <xdr:cxnSp macro="">
      <xdr:nvCxnSpPr>
        <xdr:cNvPr id="552" name="直線コネクタ 551">
          <a:extLst>
            <a:ext uri="{FF2B5EF4-FFF2-40B4-BE49-F238E27FC236}">
              <a16:creationId xmlns:a16="http://schemas.microsoft.com/office/drawing/2014/main" id="{572D2C87-838B-4C0E-8326-3C683F2D9FDA}"/>
            </a:ext>
          </a:extLst>
        </xdr:cNvPr>
        <xdr:cNvCxnSpPr/>
      </xdr:nvCxnSpPr>
      <xdr:spPr>
        <a:xfrm>
          <a:off x="137033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31750</xdr:rowOff>
    </xdr:from>
    <xdr:to>
      <xdr:col>67</xdr:col>
      <xdr:colOff>101600</xdr:colOff>
      <xdr:row>57</xdr:row>
      <xdr:rowOff>133350</xdr:rowOff>
    </xdr:to>
    <xdr:sp macro="" textlink="">
      <xdr:nvSpPr>
        <xdr:cNvPr id="553" name="楕円 552">
          <a:extLst>
            <a:ext uri="{FF2B5EF4-FFF2-40B4-BE49-F238E27FC236}">
              <a16:creationId xmlns:a16="http://schemas.microsoft.com/office/drawing/2014/main" id="{431F9657-5096-4E64-8BC3-BCC20B46C117}"/>
            </a:ext>
          </a:extLst>
        </xdr:cNvPr>
        <xdr:cNvSpPr/>
      </xdr:nvSpPr>
      <xdr:spPr>
        <a:xfrm>
          <a:off x="12763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82550</xdr:rowOff>
    </xdr:from>
    <xdr:to>
      <xdr:col>71</xdr:col>
      <xdr:colOff>177800</xdr:colOff>
      <xdr:row>57</xdr:row>
      <xdr:rowOff>107950</xdr:rowOff>
    </xdr:to>
    <xdr:cxnSp macro="">
      <xdr:nvCxnSpPr>
        <xdr:cNvPr id="554" name="直線コネクタ 553">
          <a:extLst>
            <a:ext uri="{FF2B5EF4-FFF2-40B4-BE49-F238E27FC236}">
              <a16:creationId xmlns:a16="http://schemas.microsoft.com/office/drawing/2014/main" id="{60FDBA88-F6DD-4391-99D3-51E7E22040A1}"/>
            </a:ext>
          </a:extLst>
        </xdr:cNvPr>
        <xdr:cNvCxnSpPr/>
      </xdr:nvCxnSpPr>
      <xdr:spPr>
        <a:xfrm>
          <a:off x="128143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E304899-5B8B-405A-A246-900820926B3A}"/>
            </a:ext>
          </a:extLst>
        </xdr:cNvPr>
        <xdr:cNvSpPr txBox="1"/>
      </xdr:nvSpPr>
      <xdr:spPr>
        <a:xfrm>
          <a:off x="15266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1F2FB010-7B3E-4482-85EC-D4C6F13AAD41}"/>
            </a:ext>
          </a:extLst>
        </xdr:cNvPr>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77487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14CF0B39-B449-4CE8-BE67-71B230F24CF9}"/>
            </a:ext>
          </a:extLst>
        </xdr:cNvPr>
        <xdr:cNvSpPr txBox="1"/>
      </xdr:nvSpPr>
      <xdr:spPr>
        <a:xfrm>
          <a:off x="13500744" y="1019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A7AE0C81-8AA7-4668-9B51-DC821230ADD1}"/>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54627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14E96E20-42C2-408C-9A2D-29A1BF682E8E}"/>
            </a:ext>
          </a:extLst>
        </xdr:cNvPr>
        <xdr:cNvSpPr txBox="1"/>
      </xdr:nvSpPr>
      <xdr:spPr>
        <a:xfrm>
          <a:off x="15266044"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D74735CC-A6E5-4850-9515-8311C46ED0DF}"/>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3827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EA2029DF-A0A2-42DC-8834-810ACE85764B}"/>
            </a:ext>
          </a:extLst>
        </xdr:cNvPr>
        <xdr:cNvSpPr txBox="1"/>
      </xdr:nvSpPr>
      <xdr:spPr>
        <a:xfrm>
          <a:off x="13500744"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149877</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E6373DAC-9A43-4428-BC13-18EC679E7E49}"/>
            </a:ext>
          </a:extLst>
        </xdr:cNvPr>
        <xdr:cNvSpPr txBox="1"/>
      </xdr:nvSpPr>
      <xdr:spPr>
        <a:xfrm>
          <a:off x="12611744"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A53ABDC6-93FC-4C8D-8A8E-E8B2B0A094E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92EA155E-D94B-4337-98F8-FFCC1C9102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CF7A5F5B-0328-4BD5-8EC9-CB1DA0DC7C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F0A56E33-B26D-4400-902E-D56EFE23A4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2DCBCD49-215D-483D-8E0C-187EF311BF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CDA1903D-7E44-4596-A6A3-D911179F09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85A732C6-C672-4B15-AD21-7B68723AE0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1C8F32E2-D668-446E-A021-00A6402112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91DCB3C3-2B74-46F9-9727-665BED6CDC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A7F4F482-7402-443D-9B33-6C102656C53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3003EC80-E32D-4D15-A116-FF58F353B7D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962D2101-A1FD-4C55-B395-754CBAC71E5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8E72709F-E045-4C48-9D52-0423D87B3B4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736E1D3D-21EA-4AA2-B7A6-1D029B2896A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A8F0803D-B634-417F-8E37-CF2F0C64D2F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AB7ADFB3-25C7-40CA-BFE6-18A7D3AAE5A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2590256F-C2E8-4ADC-BB1F-A38847AC557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6237632D-D75A-42A2-81E6-6E9AA0DA8C8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55F0390C-7C55-483F-9188-3D2A8C35F52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30CE4D7D-C54A-4EBD-85D5-2C003B77971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2139E101-BA00-4B38-8D29-8A72565299D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A08A3297-0F7B-4A76-97EE-CBCA09F74C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2B72FE43-749F-4101-A6DD-0579920E72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86" name="直線コネクタ 585">
          <a:extLst>
            <a:ext uri="{FF2B5EF4-FFF2-40B4-BE49-F238E27FC236}">
              <a16:creationId xmlns:a16="http://schemas.microsoft.com/office/drawing/2014/main" id="{CCD45778-E58A-4346-BE10-964022519067}"/>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49A424C9-C325-4A67-AAB9-C4727F4A691B}"/>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8" name="直線コネクタ 587">
          <a:extLst>
            <a:ext uri="{FF2B5EF4-FFF2-40B4-BE49-F238E27FC236}">
              <a16:creationId xmlns:a16="http://schemas.microsoft.com/office/drawing/2014/main" id="{CEC2F87B-B64D-4DB6-94EB-139A1E5DB102}"/>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80669C07-7E19-4777-837E-F5F1970A5125}"/>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90" name="直線コネクタ 589">
          <a:extLst>
            <a:ext uri="{FF2B5EF4-FFF2-40B4-BE49-F238E27FC236}">
              <a16:creationId xmlns:a16="http://schemas.microsoft.com/office/drawing/2014/main" id="{869716EC-8B2F-4996-961C-F57890387326}"/>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905A5DCA-7470-4C47-BD81-EB3569CE5220}"/>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2" name="フローチャート: 判断 591">
          <a:extLst>
            <a:ext uri="{FF2B5EF4-FFF2-40B4-BE49-F238E27FC236}">
              <a16:creationId xmlns:a16="http://schemas.microsoft.com/office/drawing/2014/main" id="{155903F2-FED2-42A4-BEC7-0AFBA8F666C4}"/>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3" name="フローチャート: 判断 592">
          <a:extLst>
            <a:ext uri="{FF2B5EF4-FFF2-40B4-BE49-F238E27FC236}">
              <a16:creationId xmlns:a16="http://schemas.microsoft.com/office/drawing/2014/main" id="{0A893C73-7109-472E-85F3-79CEB9A1062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4" name="フローチャート: 判断 593">
          <a:extLst>
            <a:ext uri="{FF2B5EF4-FFF2-40B4-BE49-F238E27FC236}">
              <a16:creationId xmlns:a16="http://schemas.microsoft.com/office/drawing/2014/main" id="{1D1EBE76-5061-4157-A4D6-103B540106FA}"/>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95" name="フローチャート: 判断 594">
          <a:extLst>
            <a:ext uri="{FF2B5EF4-FFF2-40B4-BE49-F238E27FC236}">
              <a16:creationId xmlns:a16="http://schemas.microsoft.com/office/drawing/2014/main" id="{A0182E63-AB53-44C2-810E-FC68636A6B8B}"/>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6" name="フローチャート: 判断 595">
          <a:extLst>
            <a:ext uri="{FF2B5EF4-FFF2-40B4-BE49-F238E27FC236}">
              <a16:creationId xmlns:a16="http://schemas.microsoft.com/office/drawing/2014/main" id="{67582654-540C-4F82-AAEA-999E0F0C9BE4}"/>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61C20835-5D40-40E8-9F1D-9943F4EFAD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BAEF19B8-A839-4B99-942E-A93E60107B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EDCFEDA-948C-422A-BC82-B405E050B0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CBE8E87-B76C-4289-903D-F5621B88DB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2C61D9B-1C16-4911-98E0-2E83A12779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02" name="楕円 601">
          <a:extLst>
            <a:ext uri="{FF2B5EF4-FFF2-40B4-BE49-F238E27FC236}">
              <a16:creationId xmlns:a16="http://schemas.microsoft.com/office/drawing/2014/main" id="{F9C52FEC-8132-46AE-8A61-2957DBB5EE38}"/>
            </a:ext>
          </a:extLst>
        </xdr:cNvPr>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1C60E2A6-491E-4329-A76F-83C9EB64393A}"/>
            </a:ext>
          </a:extLst>
        </xdr:cNvPr>
        <xdr:cNvSpPr txBox="1"/>
      </xdr:nvSpPr>
      <xdr:spPr>
        <a:xfrm>
          <a:off x="22199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604" name="楕円 603">
          <a:extLst>
            <a:ext uri="{FF2B5EF4-FFF2-40B4-BE49-F238E27FC236}">
              <a16:creationId xmlns:a16="http://schemas.microsoft.com/office/drawing/2014/main" id="{CC6013D8-C96C-414E-BED4-79CBB9EAB74C}"/>
            </a:ext>
          </a:extLst>
        </xdr:cNvPr>
        <xdr:cNvSpPr/>
      </xdr:nvSpPr>
      <xdr:spPr>
        <a:xfrm>
          <a:off x="2127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19050</xdr:rowOff>
    </xdr:to>
    <xdr:cxnSp macro="">
      <xdr:nvCxnSpPr>
        <xdr:cNvPr id="605" name="直線コネクタ 604">
          <a:extLst>
            <a:ext uri="{FF2B5EF4-FFF2-40B4-BE49-F238E27FC236}">
              <a16:creationId xmlns:a16="http://schemas.microsoft.com/office/drawing/2014/main" id="{DE0B924F-CC8E-48B2-A755-2576D7E6DAC9}"/>
            </a:ext>
          </a:extLst>
        </xdr:cNvPr>
        <xdr:cNvCxnSpPr/>
      </xdr:nvCxnSpPr>
      <xdr:spPr>
        <a:xfrm flipV="1">
          <a:off x="21323300" y="1046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151130</xdr:rowOff>
    </xdr:from>
    <xdr:to>
      <xdr:col>107</xdr:col>
      <xdr:colOff>101600</xdr:colOff>
      <xdr:row>61</xdr:row>
      <xdr:rowOff>81280</xdr:rowOff>
    </xdr:to>
    <xdr:sp macro="" textlink="">
      <xdr:nvSpPr>
        <xdr:cNvPr id="606" name="楕円 605">
          <a:extLst>
            <a:ext uri="{FF2B5EF4-FFF2-40B4-BE49-F238E27FC236}">
              <a16:creationId xmlns:a16="http://schemas.microsoft.com/office/drawing/2014/main" id="{C00F077A-9282-4950-8D4E-7E47C96D32CA}"/>
            </a:ext>
          </a:extLst>
        </xdr:cNvPr>
        <xdr:cNvSpPr/>
      </xdr:nvSpPr>
      <xdr:spPr>
        <a:xfrm>
          <a:off x="2038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61</xdr:row>
      <xdr:rowOff>30480</xdr:rowOff>
    </xdr:to>
    <xdr:cxnSp macro="">
      <xdr:nvCxnSpPr>
        <xdr:cNvPr id="607" name="直線コネクタ 606">
          <a:extLst>
            <a:ext uri="{FF2B5EF4-FFF2-40B4-BE49-F238E27FC236}">
              <a16:creationId xmlns:a16="http://schemas.microsoft.com/office/drawing/2014/main" id="{3B66D331-B3E5-4C4F-8ADA-767472D0EA4D}"/>
            </a:ext>
          </a:extLst>
        </xdr:cNvPr>
        <xdr:cNvCxnSpPr/>
      </xdr:nvCxnSpPr>
      <xdr:spPr>
        <a:xfrm flipV="1">
          <a:off x="20434300" y="10477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08" name="楕円 607">
          <a:extLst>
            <a:ext uri="{FF2B5EF4-FFF2-40B4-BE49-F238E27FC236}">
              <a16:creationId xmlns:a16="http://schemas.microsoft.com/office/drawing/2014/main" id="{DDE0138A-4C7D-4F25-844E-C667E82AE20A}"/>
            </a:ext>
          </a:extLst>
        </xdr:cNvPr>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30480</xdr:rowOff>
    </xdr:from>
    <xdr:to>
      <xdr:col>107</xdr:col>
      <xdr:colOff>50800</xdr:colOff>
      <xdr:row>61</xdr:row>
      <xdr:rowOff>34290</xdr:rowOff>
    </xdr:to>
    <xdr:cxnSp macro="">
      <xdr:nvCxnSpPr>
        <xdr:cNvPr id="609" name="直線コネクタ 608">
          <a:extLst>
            <a:ext uri="{FF2B5EF4-FFF2-40B4-BE49-F238E27FC236}">
              <a16:creationId xmlns:a16="http://schemas.microsoft.com/office/drawing/2014/main" id="{D8CF1454-0609-4A6D-8752-601B0F86CE25}"/>
            </a:ext>
          </a:extLst>
        </xdr:cNvPr>
        <xdr:cNvCxnSpPr/>
      </xdr:nvCxnSpPr>
      <xdr:spPr>
        <a:xfrm flipV="1">
          <a:off x="19545300" y="10488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10" name="楕円 609">
          <a:extLst>
            <a:ext uri="{FF2B5EF4-FFF2-40B4-BE49-F238E27FC236}">
              <a16:creationId xmlns:a16="http://schemas.microsoft.com/office/drawing/2014/main" id="{E3B0E8AB-C841-4042-A64E-F89DE84FD2E1}"/>
            </a:ext>
          </a:extLst>
        </xdr:cNvPr>
        <xdr:cNvSpPr/>
      </xdr:nvSpPr>
      <xdr:spPr>
        <a:xfrm>
          <a:off x="18605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34290</xdr:rowOff>
    </xdr:from>
    <xdr:to>
      <xdr:col>102</xdr:col>
      <xdr:colOff>114300</xdr:colOff>
      <xdr:row>61</xdr:row>
      <xdr:rowOff>41910</xdr:rowOff>
    </xdr:to>
    <xdr:cxnSp macro="">
      <xdr:nvCxnSpPr>
        <xdr:cNvPr id="611" name="直線コネクタ 610">
          <a:extLst>
            <a:ext uri="{FF2B5EF4-FFF2-40B4-BE49-F238E27FC236}">
              <a16:creationId xmlns:a16="http://schemas.microsoft.com/office/drawing/2014/main" id="{E01CA12B-6011-4FB3-BA2D-92BBC12FC7CA}"/>
            </a:ext>
          </a:extLst>
        </xdr:cNvPr>
        <xdr:cNvCxnSpPr/>
      </xdr:nvCxnSpPr>
      <xdr:spPr>
        <a:xfrm flipV="1">
          <a:off x="18656300" y="1049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12" name="n_1aveValue【保健センター・保健所】&#10;一人当たり面積">
          <a:extLst>
            <a:ext uri="{FF2B5EF4-FFF2-40B4-BE49-F238E27FC236}">
              <a16:creationId xmlns:a16="http://schemas.microsoft.com/office/drawing/2014/main" id="{7DB30130-BAEB-4CBF-B184-DD8F69B680EE}"/>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13" name="n_2aveValue【保健センター・保健所】&#10;一人当たり面積">
          <a:extLst>
            <a:ext uri="{FF2B5EF4-FFF2-40B4-BE49-F238E27FC236}">
              <a16:creationId xmlns:a16="http://schemas.microsoft.com/office/drawing/2014/main" id="{13DAD771-D4A2-47D7-90E6-81FFD2D5AACA}"/>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14" name="n_3aveValue【保健センター・保健所】&#10;一人当たり面積">
          <a:extLst>
            <a:ext uri="{FF2B5EF4-FFF2-40B4-BE49-F238E27FC236}">
              <a16:creationId xmlns:a16="http://schemas.microsoft.com/office/drawing/2014/main" id="{D6CFE15C-E6C8-4029-9DB9-CA6014BB010A}"/>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615" name="n_4aveValue【保健センター・保健所】&#10;一人当たり面積">
          <a:extLst>
            <a:ext uri="{FF2B5EF4-FFF2-40B4-BE49-F238E27FC236}">
              <a16:creationId xmlns:a16="http://schemas.microsoft.com/office/drawing/2014/main" id="{2F51E3F2-DDA1-4D68-A030-A09586F8A82B}"/>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616" name="n_1mainValue【保健センター・保健所】&#10;一人当たり面積">
          <a:extLst>
            <a:ext uri="{FF2B5EF4-FFF2-40B4-BE49-F238E27FC236}">
              <a16:creationId xmlns:a16="http://schemas.microsoft.com/office/drawing/2014/main" id="{29BEB871-9451-4D02-8AB8-FB29C9A7839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97807</xdr:rowOff>
    </xdr:from>
    <xdr:ext cx="469744" cy="259045"/>
    <xdr:sp macro="" textlink="">
      <xdr:nvSpPr>
        <xdr:cNvPr id="617" name="n_2mainValue【保健センター・保健所】&#10;一人当たり面積">
          <a:extLst>
            <a:ext uri="{FF2B5EF4-FFF2-40B4-BE49-F238E27FC236}">
              <a16:creationId xmlns:a16="http://schemas.microsoft.com/office/drawing/2014/main" id="{C60E7761-B7EE-4C24-88C4-7F1705F12805}"/>
            </a:ext>
          </a:extLst>
        </xdr:cNvPr>
        <xdr:cNvSpPr txBox="1"/>
      </xdr:nvSpPr>
      <xdr:spPr>
        <a:xfrm>
          <a:off x="20199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618" name="n_3mainValue【保健センター・保健所】&#10;一人当たり面積">
          <a:extLst>
            <a:ext uri="{FF2B5EF4-FFF2-40B4-BE49-F238E27FC236}">
              <a16:creationId xmlns:a16="http://schemas.microsoft.com/office/drawing/2014/main" id="{33125039-8571-4DCB-BB24-C484814B8394}"/>
            </a:ext>
          </a:extLst>
        </xdr:cNvPr>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19" name="n_4mainValue【保健センター・保健所】&#10;一人当たり面積">
          <a:extLst>
            <a:ext uri="{FF2B5EF4-FFF2-40B4-BE49-F238E27FC236}">
              <a16:creationId xmlns:a16="http://schemas.microsoft.com/office/drawing/2014/main" id="{B915833B-E733-4005-9449-5644BA6A4C8F}"/>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86C5772B-EB16-4E82-8DE8-9D3E44FF88C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B2F80E28-3AC3-4F8F-A30F-1DD87C3755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E1F6C9C-1977-4684-8976-1E855AEEC6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C3BC86E4-CFE0-434D-9EAF-D429D95BEB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D55F80C7-9A50-4DE9-90B8-49E290DC8BE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49869AB8-5E66-4F3F-ACD4-CC97DBA6CE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70A6591F-52C5-4FED-A51A-5313EAC18B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5E9A784-4303-41DD-B2B0-405C2D9DF7E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92469892-7A8E-4350-9F72-A8A14A03C07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892D7099-A4B8-4547-B257-8F58FE506C5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DBA5E32D-44F0-4DBA-996A-BBD8C47980F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D5FFCFA1-42AB-43A1-869B-37BDE310012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BF3BF12B-13D6-4AC0-84D8-4BF0E372939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EDA46625-5AF1-4D42-9261-FDA530F13A5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AF8C2A6D-CC86-4DC1-8683-E2BB38E6706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E746CDBB-A373-4511-B1D7-1A6F4AC5498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FFD73342-0E43-4A2E-8D50-B8BBB584812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A31F31E4-8C8D-4489-8585-E5991FAFEF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C4D53DA6-E1B6-4383-8DF4-1D0D0B7C5E3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DEC7097E-CC0C-475E-A9A2-CECAD7427BA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048FE1AC-008A-4581-B619-12156FF9CB8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EF6FB3DF-91B7-4CF1-A7AB-B09F8E9600D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47CA8CE8-E50F-4017-9352-BCFC4046419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823743B8-D42B-4372-8CD8-0B26FD23AF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3F33365-E0B7-4B13-8977-FC78742C09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5" name="直線コネクタ 644">
          <a:extLst>
            <a:ext uri="{FF2B5EF4-FFF2-40B4-BE49-F238E27FC236}">
              <a16:creationId xmlns:a16="http://schemas.microsoft.com/office/drawing/2014/main" id="{7A1D5C63-DFBE-4B7E-B83D-3BDCDFA72E45}"/>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C889255F-C89D-4023-A296-148AB6AA8BFC}"/>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47" name="直線コネクタ 646">
          <a:extLst>
            <a:ext uri="{FF2B5EF4-FFF2-40B4-BE49-F238E27FC236}">
              <a16:creationId xmlns:a16="http://schemas.microsoft.com/office/drawing/2014/main" id="{2100B28C-3936-46A1-84E1-B4DD0212BDC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396053FD-0757-425D-B6F3-F15AE75825DF}"/>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49" name="直線コネクタ 648">
          <a:extLst>
            <a:ext uri="{FF2B5EF4-FFF2-40B4-BE49-F238E27FC236}">
              <a16:creationId xmlns:a16="http://schemas.microsoft.com/office/drawing/2014/main" id="{EDD93D56-8A27-45FB-97A4-89BB63CF8178}"/>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BA7E3BBE-B5E0-42AF-BC8D-D6702E2CEA7D}"/>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1" name="フローチャート: 判断 650">
          <a:extLst>
            <a:ext uri="{FF2B5EF4-FFF2-40B4-BE49-F238E27FC236}">
              <a16:creationId xmlns:a16="http://schemas.microsoft.com/office/drawing/2014/main" id="{80D239F7-3283-47B4-AE47-1126449122E7}"/>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2" name="フローチャート: 判断 651">
          <a:extLst>
            <a:ext uri="{FF2B5EF4-FFF2-40B4-BE49-F238E27FC236}">
              <a16:creationId xmlns:a16="http://schemas.microsoft.com/office/drawing/2014/main" id="{DA1FFA69-5071-4C26-8B41-25BEAF81D62E}"/>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3" name="フローチャート: 判断 652">
          <a:extLst>
            <a:ext uri="{FF2B5EF4-FFF2-40B4-BE49-F238E27FC236}">
              <a16:creationId xmlns:a16="http://schemas.microsoft.com/office/drawing/2014/main" id="{06D14BCB-0022-4CDF-8499-C0EE5C162C2F}"/>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4" name="フローチャート: 判断 653">
          <a:extLst>
            <a:ext uri="{FF2B5EF4-FFF2-40B4-BE49-F238E27FC236}">
              <a16:creationId xmlns:a16="http://schemas.microsoft.com/office/drawing/2014/main" id="{1E01A111-27A7-4F29-9C28-226BF0F57EBE}"/>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5" name="フローチャート: 判断 654">
          <a:extLst>
            <a:ext uri="{FF2B5EF4-FFF2-40B4-BE49-F238E27FC236}">
              <a16:creationId xmlns:a16="http://schemas.microsoft.com/office/drawing/2014/main" id="{5C908BA3-BB57-4FFC-BB8D-4EB47BF00AA5}"/>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9D59C22-872A-4DE3-A803-41C7B5AEF3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030EB20-926E-46DB-838D-ED694DC30E7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3793C18-0268-4B9E-BAC0-A61F073E46C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051BA08-A32C-42C5-A3B9-F148E0B395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E53DA1B-5464-439D-84F1-086B2AA9AE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28121</xdr:rowOff>
    </xdr:from>
    <xdr:to>
      <xdr:col>85</xdr:col>
      <xdr:colOff>177800</xdr:colOff>
      <xdr:row>82</xdr:row>
      <xdr:rowOff>129721</xdr:rowOff>
    </xdr:to>
    <xdr:sp macro="" textlink="">
      <xdr:nvSpPr>
        <xdr:cNvPr id="661" name="楕円 660">
          <a:extLst>
            <a:ext uri="{FF2B5EF4-FFF2-40B4-BE49-F238E27FC236}">
              <a16:creationId xmlns:a16="http://schemas.microsoft.com/office/drawing/2014/main" id="{9542DC5A-70C3-4AE3-A3E3-82E96F5E4AB8}"/>
            </a:ext>
          </a:extLst>
        </xdr:cNvPr>
        <xdr:cNvSpPr/>
      </xdr:nvSpPr>
      <xdr:spPr>
        <a:xfrm>
          <a:off x="162687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50998</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AFBC584E-E73C-4E2E-A898-79418EE5A9B6}"/>
            </a:ext>
          </a:extLst>
        </xdr:cNvPr>
        <xdr:cNvSpPr txBox="1"/>
      </xdr:nvSpPr>
      <xdr:spPr>
        <a:xfrm>
          <a:off x="16357600" y="1393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91802</xdr:rowOff>
    </xdr:from>
    <xdr:to>
      <xdr:col>81</xdr:col>
      <xdr:colOff>101600</xdr:colOff>
      <xdr:row>84</xdr:row>
      <xdr:rowOff>21952</xdr:rowOff>
    </xdr:to>
    <xdr:sp macro="" textlink="">
      <xdr:nvSpPr>
        <xdr:cNvPr id="663" name="楕円 662">
          <a:extLst>
            <a:ext uri="{FF2B5EF4-FFF2-40B4-BE49-F238E27FC236}">
              <a16:creationId xmlns:a16="http://schemas.microsoft.com/office/drawing/2014/main" id="{2D5D3131-3EB0-4644-8402-50178BFDBFC8}"/>
            </a:ext>
          </a:extLst>
        </xdr:cNvPr>
        <xdr:cNvSpPr/>
      </xdr:nvSpPr>
      <xdr:spPr>
        <a:xfrm>
          <a:off x="15430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78921</xdr:rowOff>
    </xdr:from>
    <xdr:to>
      <xdr:col>85</xdr:col>
      <xdr:colOff>127000</xdr:colOff>
      <xdr:row>83</xdr:row>
      <xdr:rowOff>142602</xdr:rowOff>
    </xdr:to>
    <xdr:cxnSp macro="">
      <xdr:nvCxnSpPr>
        <xdr:cNvPr id="664" name="直線コネクタ 663">
          <a:extLst>
            <a:ext uri="{FF2B5EF4-FFF2-40B4-BE49-F238E27FC236}">
              <a16:creationId xmlns:a16="http://schemas.microsoft.com/office/drawing/2014/main" id="{994A0858-805D-48BF-B810-A363F00E9427}"/>
            </a:ext>
          </a:extLst>
        </xdr:cNvPr>
        <xdr:cNvCxnSpPr/>
      </xdr:nvCxnSpPr>
      <xdr:spPr>
        <a:xfrm flipV="1">
          <a:off x="15481300" y="14137821"/>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148952</xdr:rowOff>
    </xdr:from>
    <xdr:to>
      <xdr:col>76</xdr:col>
      <xdr:colOff>165100</xdr:colOff>
      <xdr:row>84</xdr:row>
      <xdr:rowOff>79102</xdr:rowOff>
    </xdr:to>
    <xdr:sp macro="" textlink="">
      <xdr:nvSpPr>
        <xdr:cNvPr id="665" name="楕円 664">
          <a:extLst>
            <a:ext uri="{FF2B5EF4-FFF2-40B4-BE49-F238E27FC236}">
              <a16:creationId xmlns:a16="http://schemas.microsoft.com/office/drawing/2014/main" id="{984FAA61-C4E0-4C1D-A430-69EB895EFAF9}"/>
            </a:ext>
          </a:extLst>
        </xdr:cNvPr>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142602</xdr:rowOff>
    </xdr:from>
    <xdr:to>
      <xdr:col>81</xdr:col>
      <xdr:colOff>50800</xdr:colOff>
      <xdr:row>84</xdr:row>
      <xdr:rowOff>28302</xdr:rowOff>
    </xdr:to>
    <xdr:cxnSp macro="">
      <xdr:nvCxnSpPr>
        <xdr:cNvPr id="666" name="直線コネクタ 665">
          <a:extLst>
            <a:ext uri="{FF2B5EF4-FFF2-40B4-BE49-F238E27FC236}">
              <a16:creationId xmlns:a16="http://schemas.microsoft.com/office/drawing/2014/main" id="{8B225116-0669-4BB1-AC18-27E76F3C6ADD}"/>
            </a:ext>
          </a:extLst>
        </xdr:cNvPr>
        <xdr:cNvCxnSpPr/>
      </xdr:nvCxnSpPr>
      <xdr:spPr>
        <a:xfrm flipV="1">
          <a:off x="14592300" y="143729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667" name="楕円 666">
          <a:extLst>
            <a:ext uri="{FF2B5EF4-FFF2-40B4-BE49-F238E27FC236}">
              <a16:creationId xmlns:a16="http://schemas.microsoft.com/office/drawing/2014/main" id="{121E94F3-9914-436F-8C0A-387709AC1D9C}"/>
            </a:ext>
          </a:extLst>
        </xdr:cNvPr>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84</xdr:row>
      <xdr:rowOff>28302</xdr:rowOff>
    </xdr:to>
    <xdr:cxnSp macro="">
      <xdr:nvCxnSpPr>
        <xdr:cNvPr id="668" name="直線コネクタ 667">
          <a:extLst>
            <a:ext uri="{FF2B5EF4-FFF2-40B4-BE49-F238E27FC236}">
              <a16:creationId xmlns:a16="http://schemas.microsoft.com/office/drawing/2014/main" id="{CF74070F-35FB-46FB-93CA-FE0A1CEDFAD9}"/>
            </a:ext>
          </a:extLst>
        </xdr:cNvPr>
        <xdr:cNvCxnSpPr/>
      </xdr:nvCxnSpPr>
      <xdr:spPr>
        <a:xfrm>
          <a:off x="13703300" y="14423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113030</xdr:rowOff>
    </xdr:from>
    <xdr:to>
      <xdr:col>67</xdr:col>
      <xdr:colOff>101600</xdr:colOff>
      <xdr:row>84</xdr:row>
      <xdr:rowOff>43180</xdr:rowOff>
    </xdr:to>
    <xdr:sp macro="" textlink="">
      <xdr:nvSpPr>
        <xdr:cNvPr id="669" name="楕円 668">
          <a:extLst>
            <a:ext uri="{FF2B5EF4-FFF2-40B4-BE49-F238E27FC236}">
              <a16:creationId xmlns:a16="http://schemas.microsoft.com/office/drawing/2014/main" id="{39601DBC-419B-45E5-A830-EAD2CA9806BA}"/>
            </a:ext>
          </a:extLst>
        </xdr:cNvPr>
        <xdr:cNvSpPr/>
      </xdr:nvSpPr>
      <xdr:spPr>
        <a:xfrm>
          <a:off x="1276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163830</xdr:rowOff>
    </xdr:from>
    <xdr:to>
      <xdr:col>71</xdr:col>
      <xdr:colOff>177800</xdr:colOff>
      <xdr:row>84</xdr:row>
      <xdr:rowOff>21771</xdr:rowOff>
    </xdr:to>
    <xdr:cxnSp macro="">
      <xdr:nvCxnSpPr>
        <xdr:cNvPr id="670" name="直線コネクタ 669">
          <a:extLst>
            <a:ext uri="{FF2B5EF4-FFF2-40B4-BE49-F238E27FC236}">
              <a16:creationId xmlns:a16="http://schemas.microsoft.com/office/drawing/2014/main" id="{0281CC8B-0A7F-4201-B164-B986B8B3DA3E}"/>
            </a:ext>
          </a:extLst>
        </xdr:cNvPr>
        <xdr:cNvCxnSpPr/>
      </xdr:nvCxnSpPr>
      <xdr:spPr>
        <a:xfrm>
          <a:off x="12814300" y="143941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671" name="n_1aveValue【消防施設】&#10;有形固定資産減価償却率">
          <a:extLst>
            <a:ext uri="{FF2B5EF4-FFF2-40B4-BE49-F238E27FC236}">
              <a16:creationId xmlns:a16="http://schemas.microsoft.com/office/drawing/2014/main" id="{59F15C04-9828-4E3D-A634-EDBCC0082377}"/>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672" name="n_2aveValue【消防施設】&#10;有形固定資産減価償却率">
          <a:extLst>
            <a:ext uri="{FF2B5EF4-FFF2-40B4-BE49-F238E27FC236}">
              <a16:creationId xmlns:a16="http://schemas.microsoft.com/office/drawing/2014/main" id="{08956182-A6DE-4E91-B871-7B08EA2DFA4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73" name="n_3aveValue【消防施設】&#10;有形固定資産減価償却率">
          <a:extLst>
            <a:ext uri="{FF2B5EF4-FFF2-40B4-BE49-F238E27FC236}">
              <a16:creationId xmlns:a16="http://schemas.microsoft.com/office/drawing/2014/main" id="{1EF3AD8C-6173-483B-8A1C-41CC354FB23E}"/>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74" name="n_4aveValue【消防施設】&#10;有形固定資産減価償却率">
          <a:extLst>
            <a:ext uri="{FF2B5EF4-FFF2-40B4-BE49-F238E27FC236}">
              <a16:creationId xmlns:a16="http://schemas.microsoft.com/office/drawing/2014/main" id="{0BAF2A89-D277-4F3C-B510-A4BE33BAD6FF}"/>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13079</xdr:rowOff>
    </xdr:from>
    <xdr:ext cx="405111" cy="259045"/>
    <xdr:sp macro="" textlink="">
      <xdr:nvSpPr>
        <xdr:cNvPr id="675" name="n_1mainValue【消防施設】&#10;有形固定資産減価償却率">
          <a:extLst>
            <a:ext uri="{FF2B5EF4-FFF2-40B4-BE49-F238E27FC236}">
              <a16:creationId xmlns:a16="http://schemas.microsoft.com/office/drawing/2014/main" id="{F46AEC4B-343A-40C3-9F4B-4DF8A2235459}"/>
            </a:ext>
          </a:extLst>
        </xdr:cNvPr>
        <xdr:cNvSpPr txBox="1"/>
      </xdr:nvSpPr>
      <xdr:spPr>
        <a:xfrm>
          <a:off x="152660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676" name="n_2mainValue【消防施設】&#10;有形固定資産減価償却率">
          <a:extLst>
            <a:ext uri="{FF2B5EF4-FFF2-40B4-BE49-F238E27FC236}">
              <a16:creationId xmlns:a16="http://schemas.microsoft.com/office/drawing/2014/main" id="{45AD4AE6-E6B4-4AB1-A656-B07CF7074EDF}"/>
            </a:ext>
          </a:extLst>
        </xdr:cNvPr>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677" name="n_3mainValue【消防施設】&#10;有形固定資産減価償却率">
          <a:extLst>
            <a:ext uri="{FF2B5EF4-FFF2-40B4-BE49-F238E27FC236}">
              <a16:creationId xmlns:a16="http://schemas.microsoft.com/office/drawing/2014/main" id="{D75C3A90-B070-41C2-9C69-E168BC4B7705}"/>
            </a:ext>
          </a:extLst>
        </xdr:cNvPr>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678" name="n_4mainValue【消防施設】&#10;有形固定資産減価償却率">
          <a:extLst>
            <a:ext uri="{FF2B5EF4-FFF2-40B4-BE49-F238E27FC236}">
              <a16:creationId xmlns:a16="http://schemas.microsoft.com/office/drawing/2014/main" id="{AF5F35B5-FBBB-4F64-A8B9-B1B2FB5EA099}"/>
            </a:ext>
          </a:extLst>
        </xdr:cNvPr>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5F076A21-4C2C-4CFE-A399-BE38D5160E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53B9207-06EA-4D29-B217-D61E813C3A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A3B1256E-C2B0-48B7-95E6-FC71B4BF5E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5B13135D-F2DF-4AB5-B122-3C74512B2F8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A4358B78-3C5C-4564-B338-46E0CE441E5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AEEB95C2-1F01-470D-8116-5D5B94C9C8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EB2668CF-1791-4B86-BFF9-C590CAD9E7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FC2CDD04-C159-44C4-A3B0-4FB858BA14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A7E899B5-3053-488E-84D1-CA8A453806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F821594-5F3A-4172-A665-F5756644E4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B504F677-9163-4063-8339-3FDF04DD559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38AEC8EA-22BC-4982-8BB1-A27F12346F2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B522CF9C-872D-4614-8FFE-03288B09EBC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034E2432-3032-4A77-8A14-73636E650F9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DD2EDA2F-5A44-4598-BB71-49ABC4F280B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6FA1E80F-B78C-4D78-B761-0ACF8A7D7EB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2E04F680-85E1-47FA-85FC-C81E475BB18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9D3FD99B-4616-498B-AA97-DAFCE548620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01D4E423-1C6C-402D-8743-C8192998397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C375A1FF-50D0-47A1-BFF2-949AF147DA4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266B74B1-12CD-4364-9EF8-171D34F0C09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F9A23972-E9B1-4EC4-B8CF-0218F1B1D389}"/>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313FC1D8-C703-40BF-8D78-255CB95377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8E53536E-443E-4DBE-BBFF-A6D1C4074FA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9C90D276-A3FD-4719-A1F1-E1EFCCAB11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EA676FCE-5987-4E64-BD8F-A4617A82E94D}"/>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BAA5C77E-A30E-4401-BD4C-296FA23CF9FA}"/>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6A0A4786-FCF2-49CB-B0A9-2D24A7EDEB88}"/>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07" name="【消防施設】&#10;一人当たり面積最大値テキスト">
          <a:extLst>
            <a:ext uri="{FF2B5EF4-FFF2-40B4-BE49-F238E27FC236}">
              <a16:creationId xmlns:a16="http://schemas.microsoft.com/office/drawing/2014/main" id="{61AAE300-A990-41D2-B7AB-77254859CCB7}"/>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08" name="直線コネクタ 707">
          <a:extLst>
            <a:ext uri="{FF2B5EF4-FFF2-40B4-BE49-F238E27FC236}">
              <a16:creationId xmlns:a16="http://schemas.microsoft.com/office/drawing/2014/main" id="{B999CC17-74C7-40F4-97AB-3A95658BB43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09" name="【消防施設】&#10;一人当たり面積平均値テキスト">
          <a:extLst>
            <a:ext uri="{FF2B5EF4-FFF2-40B4-BE49-F238E27FC236}">
              <a16:creationId xmlns:a16="http://schemas.microsoft.com/office/drawing/2014/main" id="{2B383A68-5292-4481-A5A5-E74F656C8A07}"/>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0" name="フローチャート: 判断 709">
          <a:extLst>
            <a:ext uri="{FF2B5EF4-FFF2-40B4-BE49-F238E27FC236}">
              <a16:creationId xmlns:a16="http://schemas.microsoft.com/office/drawing/2014/main" id="{FAA01398-41ED-4081-8EFC-31C2778B4399}"/>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1" name="フローチャート: 判断 710">
          <a:extLst>
            <a:ext uri="{FF2B5EF4-FFF2-40B4-BE49-F238E27FC236}">
              <a16:creationId xmlns:a16="http://schemas.microsoft.com/office/drawing/2014/main" id="{97037041-D718-4B9F-8B29-0FB365717007}"/>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2" name="フローチャート: 判断 711">
          <a:extLst>
            <a:ext uri="{FF2B5EF4-FFF2-40B4-BE49-F238E27FC236}">
              <a16:creationId xmlns:a16="http://schemas.microsoft.com/office/drawing/2014/main" id="{6BC2815C-65CA-4AC4-8C4F-D839283B6BCF}"/>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F47AD612-39A1-4B6C-95EF-C89E4D278449}"/>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4" name="フローチャート: 判断 713">
          <a:extLst>
            <a:ext uri="{FF2B5EF4-FFF2-40B4-BE49-F238E27FC236}">
              <a16:creationId xmlns:a16="http://schemas.microsoft.com/office/drawing/2014/main" id="{74EC9CC6-C068-43A6-AA22-D4971907FC1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CCC00C5-B0E2-4D90-9CFA-314B0A9624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813EC445-AF41-4279-B7AA-89F8A46F83C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D4B8BA4-0A06-48D9-A163-7679A05C7CD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0DD5C21-D203-4A07-A619-4A7DF6DF10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FDAED28-81A0-415C-B69C-51E422E91C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44777</xdr:rowOff>
    </xdr:from>
    <xdr:to>
      <xdr:col>116</xdr:col>
      <xdr:colOff>114300</xdr:colOff>
      <xdr:row>86</xdr:row>
      <xdr:rowOff>146377</xdr:rowOff>
    </xdr:to>
    <xdr:sp macro="" textlink="">
      <xdr:nvSpPr>
        <xdr:cNvPr id="720" name="楕円 719">
          <a:extLst>
            <a:ext uri="{FF2B5EF4-FFF2-40B4-BE49-F238E27FC236}">
              <a16:creationId xmlns:a16="http://schemas.microsoft.com/office/drawing/2014/main" id="{C89FBD75-428B-4A61-9F49-C750E8CD3429}"/>
            </a:ext>
          </a:extLst>
        </xdr:cNvPr>
        <xdr:cNvSpPr/>
      </xdr:nvSpPr>
      <xdr:spPr>
        <a:xfrm>
          <a:off x="22110700" y="147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721" name="【消防施設】&#10;一人当たり面積該当値テキスト">
          <a:extLst>
            <a:ext uri="{FF2B5EF4-FFF2-40B4-BE49-F238E27FC236}">
              <a16:creationId xmlns:a16="http://schemas.microsoft.com/office/drawing/2014/main" id="{305C785E-810B-4927-8650-DF2AABD4ED2F}"/>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50002</xdr:rowOff>
    </xdr:from>
    <xdr:to>
      <xdr:col>112</xdr:col>
      <xdr:colOff>38100</xdr:colOff>
      <xdr:row>86</xdr:row>
      <xdr:rowOff>151602</xdr:rowOff>
    </xdr:to>
    <xdr:sp macro="" textlink="">
      <xdr:nvSpPr>
        <xdr:cNvPr id="722" name="楕円 721">
          <a:extLst>
            <a:ext uri="{FF2B5EF4-FFF2-40B4-BE49-F238E27FC236}">
              <a16:creationId xmlns:a16="http://schemas.microsoft.com/office/drawing/2014/main" id="{1E74D7A4-0A1D-42A0-9E19-A22568BCA663}"/>
            </a:ext>
          </a:extLst>
        </xdr:cNvPr>
        <xdr:cNvSpPr/>
      </xdr:nvSpPr>
      <xdr:spPr>
        <a:xfrm>
          <a:off x="212725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95577</xdr:rowOff>
    </xdr:from>
    <xdr:to>
      <xdr:col>116</xdr:col>
      <xdr:colOff>63500</xdr:colOff>
      <xdr:row>86</xdr:row>
      <xdr:rowOff>100802</xdr:rowOff>
    </xdr:to>
    <xdr:cxnSp macro="">
      <xdr:nvCxnSpPr>
        <xdr:cNvPr id="723" name="直線コネクタ 722">
          <a:extLst>
            <a:ext uri="{FF2B5EF4-FFF2-40B4-BE49-F238E27FC236}">
              <a16:creationId xmlns:a16="http://schemas.microsoft.com/office/drawing/2014/main" id="{8D1784B9-DE97-4540-B86D-CBB1DE7FB9EB}"/>
            </a:ext>
          </a:extLst>
        </xdr:cNvPr>
        <xdr:cNvCxnSpPr/>
      </xdr:nvCxnSpPr>
      <xdr:spPr>
        <a:xfrm flipV="1">
          <a:off x="21323300" y="1484027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50654</xdr:rowOff>
    </xdr:from>
    <xdr:to>
      <xdr:col>107</xdr:col>
      <xdr:colOff>101600</xdr:colOff>
      <xdr:row>86</xdr:row>
      <xdr:rowOff>152254</xdr:rowOff>
    </xdr:to>
    <xdr:sp macro="" textlink="">
      <xdr:nvSpPr>
        <xdr:cNvPr id="724" name="楕円 723">
          <a:extLst>
            <a:ext uri="{FF2B5EF4-FFF2-40B4-BE49-F238E27FC236}">
              <a16:creationId xmlns:a16="http://schemas.microsoft.com/office/drawing/2014/main" id="{5E09067D-FFA0-4408-BA11-8CB6EA12640D}"/>
            </a:ext>
          </a:extLst>
        </xdr:cNvPr>
        <xdr:cNvSpPr/>
      </xdr:nvSpPr>
      <xdr:spPr>
        <a:xfrm>
          <a:off x="20383500" y="147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100802</xdr:rowOff>
    </xdr:from>
    <xdr:to>
      <xdr:col>111</xdr:col>
      <xdr:colOff>177800</xdr:colOff>
      <xdr:row>86</xdr:row>
      <xdr:rowOff>101454</xdr:rowOff>
    </xdr:to>
    <xdr:cxnSp macro="">
      <xdr:nvCxnSpPr>
        <xdr:cNvPr id="725" name="直線コネクタ 724">
          <a:extLst>
            <a:ext uri="{FF2B5EF4-FFF2-40B4-BE49-F238E27FC236}">
              <a16:creationId xmlns:a16="http://schemas.microsoft.com/office/drawing/2014/main" id="{0C0E6833-E904-48A5-BD60-10D94D874932}"/>
            </a:ext>
          </a:extLst>
        </xdr:cNvPr>
        <xdr:cNvCxnSpPr/>
      </xdr:nvCxnSpPr>
      <xdr:spPr>
        <a:xfrm flipV="1">
          <a:off x="20434300" y="1484550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51634</xdr:rowOff>
    </xdr:from>
    <xdr:to>
      <xdr:col>102</xdr:col>
      <xdr:colOff>165100</xdr:colOff>
      <xdr:row>86</xdr:row>
      <xdr:rowOff>153234</xdr:rowOff>
    </xdr:to>
    <xdr:sp macro="" textlink="">
      <xdr:nvSpPr>
        <xdr:cNvPr id="726" name="楕円 725">
          <a:extLst>
            <a:ext uri="{FF2B5EF4-FFF2-40B4-BE49-F238E27FC236}">
              <a16:creationId xmlns:a16="http://schemas.microsoft.com/office/drawing/2014/main" id="{D957EF2F-3E6F-4C85-B7B1-5F05EDEEAB08}"/>
            </a:ext>
          </a:extLst>
        </xdr:cNvPr>
        <xdr:cNvSpPr/>
      </xdr:nvSpPr>
      <xdr:spPr>
        <a:xfrm>
          <a:off x="19494500" y="14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101454</xdr:rowOff>
    </xdr:from>
    <xdr:to>
      <xdr:col>107</xdr:col>
      <xdr:colOff>50800</xdr:colOff>
      <xdr:row>86</xdr:row>
      <xdr:rowOff>102434</xdr:rowOff>
    </xdr:to>
    <xdr:cxnSp macro="">
      <xdr:nvCxnSpPr>
        <xdr:cNvPr id="727" name="直線コネクタ 726">
          <a:extLst>
            <a:ext uri="{FF2B5EF4-FFF2-40B4-BE49-F238E27FC236}">
              <a16:creationId xmlns:a16="http://schemas.microsoft.com/office/drawing/2014/main" id="{6DC08474-A0E2-423C-BB3E-2219F3994993}"/>
            </a:ext>
          </a:extLst>
        </xdr:cNvPr>
        <xdr:cNvCxnSpPr/>
      </xdr:nvCxnSpPr>
      <xdr:spPr>
        <a:xfrm flipV="1">
          <a:off x="19545300" y="1484615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66984</xdr:rowOff>
    </xdr:from>
    <xdr:to>
      <xdr:col>98</xdr:col>
      <xdr:colOff>38100</xdr:colOff>
      <xdr:row>86</xdr:row>
      <xdr:rowOff>168584</xdr:rowOff>
    </xdr:to>
    <xdr:sp macro="" textlink="">
      <xdr:nvSpPr>
        <xdr:cNvPr id="728" name="楕円 727">
          <a:extLst>
            <a:ext uri="{FF2B5EF4-FFF2-40B4-BE49-F238E27FC236}">
              <a16:creationId xmlns:a16="http://schemas.microsoft.com/office/drawing/2014/main" id="{500E077C-AB3C-43FC-8E1E-F7BC032B0FBC}"/>
            </a:ext>
          </a:extLst>
        </xdr:cNvPr>
        <xdr:cNvSpPr/>
      </xdr:nvSpPr>
      <xdr:spPr>
        <a:xfrm>
          <a:off x="18605500" y="148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102434</xdr:rowOff>
    </xdr:from>
    <xdr:to>
      <xdr:col>102</xdr:col>
      <xdr:colOff>114300</xdr:colOff>
      <xdr:row>86</xdr:row>
      <xdr:rowOff>117784</xdr:rowOff>
    </xdr:to>
    <xdr:cxnSp macro="">
      <xdr:nvCxnSpPr>
        <xdr:cNvPr id="729" name="直線コネクタ 728">
          <a:extLst>
            <a:ext uri="{FF2B5EF4-FFF2-40B4-BE49-F238E27FC236}">
              <a16:creationId xmlns:a16="http://schemas.microsoft.com/office/drawing/2014/main" id="{DE753863-7E55-4644-9171-50BE2173E94F}"/>
            </a:ext>
          </a:extLst>
        </xdr:cNvPr>
        <xdr:cNvCxnSpPr/>
      </xdr:nvCxnSpPr>
      <xdr:spPr>
        <a:xfrm flipV="1">
          <a:off x="18656300" y="14847134"/>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730" name="n_1aveValue【消防施設】&#10;一人当たり面積">
          <a:extLst>
            <a:ext uri="{FF2B5EF4-FFF2-40B4-BE49-F238E27FC236}">
              <a16:creationId xmlns:a16="http://schemas.microsoft.com/office/drawing/2014/main" id="{C5D5DFCC-2058-49AD-9DC6-747E6F2337D9}"/>
            </a:ext>
          </a:extLst>
        </xdr:cNvPr>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731" name="n_2aveValue【消防施設】&#10;一人当たり面積">
          <a:extLst>
            <a:ext uri="{FF2B5EF4-FFF2-40B4-BE49-F238E27FC236}">
              <a16:creationId xmlns:a16="http://schemas.microsoft.com/office/drawing/2014/main" id="{D2547369-C535-4C14-830F-004E3CF2FE8B}"/>
            </a:ext>
          </a:extLst>
        </xdr:cNvPr>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2" name="n_3aveValue【消防施設】&#10;一人当たり面積">
          <a:extLst>
            <a:ext uri="{FF2B5EF4-FFF2-40B4-BE49-F238E27FC236}">
              <a16:creationId xmlns:a16="http://schemas.microsoft.com/office/drawing/2014/main" id="{4802D628-C000-4DF9-9590-9A3CFBDAF1CC}"/>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733" name="n_4aveValue【消防施設】&#10;一人当たり面積">
          <a:extLst>
            <a:ext uri="{FF2B5EF4-FFF2-40B4-BE49-F238E27FC236}">
              <a16:creationId xmlns:a16="http://schemas.microsoft.com/office/drawing/2014/main" id="{A47A3068-B193-4CA9-9F4C-C0B5CA75D3D6}"/>
            </a:ext>
          </a:extLst>
        </xdr:cNvPr>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168129</xdr:rowOff>
    </xdr:from>
    <xdr:ext cx="469744" cy="259045"/>
    <xdr:sp macro="" textlink="">
      <xdr:nvSpPr>
        <xdr:cNvPr id="734" name="n_1mainValue【消防施設】&#10;一人当たり面積">
          <a:extLst>
            <a:ext uri="{FF2B5EF4-FFF2-40B4-BE49-F238E27FC236}">
              <a16:creationId xmlns:a16="http://schemas.microsoft.com/office/drawing/2014/main" id="{C9FB929D-FC03-4F0E-A3B8-94F069431EDB}"/>
            </a:ext>
          </a:extLst>
        </xdr:cNvPr>
        <xdr:cNvSpPr txBox="1"/>
      </xdr:nvSpPr>
      <xdr:spPr>
        <a:xfrm>
          <a:off x="21075727" y="14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168781</xdr:rowOff>
    </xdr:from>
    <xdr:ext cx="469744" cy="259045"/>
    <xdr:sp macro="" textlink="">
      <xdr:nvSpPr>
        <xdr:cNvPr id="735" name="n_2mainValue【消防施設】&#10;一人当たり面積">
          <a:extLst>
            <a:ext uri="{FF2B5EF4-FFF2-40B4-BE49-F238E27FC236}">
              <a16:creationId xmlns:a16="http://schemas.microsoft.com/office/drawing/2014/main" id="{F0AB77DE-19C8-4C9C-8C19-AFA72462B37C}"/>
            </a:ext>
          </a:extLst>
        </xdr:cNvPr>
        <xdr:cNvSpPr txBox="1"/>
      </xdr:nvSpPr>
      <xdr:spPr>
        <a:xfrm>
          <a:off x="20199427" y="1457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169761</xdr:rowOff>
    </xdr:from>
    <xdr:ext cx="469744" cy="259045"/>
    <xdr:sp macro="" textlink="">
      <xdr:nvSpPr>
        <xdr:cNvPr id="736" name="n_3mainValue【消防施設】&#10;一人当たり面積">
          <a:extLst>
            <a:ext uri="{FF2B5EF4-FFF2-40B4-BE49-F238E27FC236}">
              <a16:creationId xmlns:a16="http://schemas.microsoft.com/office/drawing/2014/main" id="{7CF4C6E8-1109-4388-91E6-D4F66B99078A}"/>
            </a:ext>
          </a:extLst>
        </xdr:cNvPr>
        <xdr:cNvSpPr txBox="1"/>
      </xdr:nvSpPr>
      <xdr:spPr>
        <a:xfrm>
          <a:off x="19310427" y="145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13661</xdr:rowOff>
    </xdr:from>
    <xdr:ext cx="469744" cy="259045"/>
    <xdr:sp macro="" textlink="">
      <xdr:nvSpPr>
        <xdr:cNvPr id="737" name="n_4mainValue【消防施設】&#10;一人当たり面積">
          <a:extLst>
            <a:ext uri="{FF2B5EF4-FFF2-40B4-BE49-F238E27FC236}">
              <a16:creationId xmlns:a16="http://schemas.microsoft.com/office/drawing/2014/main" id="{1165B292-1BBD-4014-A2DB-246EA281F90B}"/>
            </a:ext>
          </a:extLst>
        </xdr:cNvPr>
        <xdr:cNvSpPr txBox="1"/>
      </xdr:nvSpPr>
      <xdr:spPr>
        <a:xfrm>
          <a:off x="18421427" y="1458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E6420BAF-AAE4-404D-9408-A1A1BC9656A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11F65793-4540-48EB-AA05-5EF317A3CF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3B2D659-A73A-4EAD-AA13-765AE2DF35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B1E9BCCC-DBE9-40C2-899C-3A37790BC1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5ED5AC6A-C96A-473D-B844-AAA523632F0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C6E8D735-5C90-4A50-B369-48E0C9CD8D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A4D68173-0A02-4F39-82BA-18E04310FC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5DF0AC91-1829-4BDB-9F76-DB93A1515E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12DA0578-59F9-436E-A397-53594C9BE8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92742F14-2CED-4C3E-B9D1-0F484CB411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AFE9E05A-CBE2-494D-B78A-5B2DBD41C0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9957EF54-6EEB-4627-8482-3BA46813E08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4E44DDF5-B93C-4BD6-B365-4D5068E30A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251D79E3-FD76-447C-A090-C734004D332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3FAF49F9-2756-458D-A946-4D53EA9B188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1F93C690-A0BC-4347-AB8E-9A1F9C6FA8E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AA0FBD4B-60ED-4714-A508-316E0508CDD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4C615A8B-EB99-483B-906B-FFD661152D5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CB734916-973B-49BC-AB52-C2904D61F1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7A6AB6E-BA70-4DB4-9A29-9B1FE0C5566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E0E619D1-5FA8-4F69-A8F6-B8A09E8C1AA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F387D8D1-4C7A-4C6B-BFE6-043099391D3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BFB13B5F-D540-4965-8A30-601D69DB2F5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56A28224-47AF-4679-A9CA-343648A52E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63689A7-9366-4A8B-84E5-D1B54872B5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FB634C40-3905-499B-BD20-AF1A734C3032}"/>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17AAEA74-CB2C-4624-9911-2648AD6343E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4312D244-FC39-466B-8C5F-0AFF37E0CC2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6" name="【庁舎】&#10;有形固定資産減価償却率最大値テキスト">
          <a:extLst>
            <a:ext uri="{FF2B5EF4-FFF2-40B4-BE49-F238E27FC236}">
              <a16:creationId xmlns:a16="http://schemas.microsoft.com/office/drawing/2014/main" id="{37605953-458F-4A5C-BA6B-367905FD20DB}"/>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7" name="直線コネクタ 766">
          <a:extLst>
            <a:ext uri="{FF2B5EF4-FFF2-40B4-BE49-F238E27FC236}">
              <a16:creationId xmlns:a16="http://schemas.microsoft.com/office/drawing/2014/main" id="{B019B20F-600A-4501-B2CF-4A0A8C33E5FC}"/>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68" name="【庁舎】&#10;有形固定資産減価償却率平均値テキスト">
          <a:extLst>
            <a:ext uri="{FF2B5EF4-FFF2-40B4-BE49-F238E27FC236}">
              <a16:creationId xmlns:a16="http://schemas.microsoft.com/office/drawing/2014/main" id="{5E0C7B32-CE7F-426D-85D8-8561AF99790E}"/>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69" name="フローチャート: 判断 768">
          <a:extLst>
            <a:ext uri="{FF2B5EF4-FFF2-40B4-BE49-F238E27FC236}">
              <a16:creationId xmlns:a16="http://schemas.microsoft.com/office/drawing/2014/main" id="{CDC787C8-5E06-4A88-842A-918A77DEA59C}"/>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0" name="フローチャート: 判断 769">
          <a:extLst>
            <a:ext uri="{FF2B5EF4-FFF2-40B4-BE49-F238E27FC236}">
              <a16:creationId xmlns:a16="http://schemas.microsoft.com/office/drawing/2014/main" id="{8A3F4407-2A25-422C-9B19-4EFF5E0D08A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1" name="フローチャート: 判断 770">
          <a:extLst>
            <a:ext uri="{FF2B5EF4-FFF2-40B4-BE49-F238E27FC236}">
              <a16:creationId xmlns:a16="http://schemas.microsoft.com/office/drawing/2014/main" id="{4526CB77-5EDF-45D5-A497-D12455C1CB4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2" name="フローチャート: 判断 771">
          <a:extLst>
            <a:ext uri="{FF2B5EF4-FFF2-40B4-BE49-F238E27FC236}">
              <a16:creationId xmlns:a16="http://schemas.microsoft.com/office/drawing/2014/main" id="{829C0CCB-826B-4225-9DB1-F5D5C54BEDBD}"/>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3" name="フローチャート: 判断 772">
          <a:extLst>
            <a:ext uri="{FF2B5EF4-FFF2-40B4-BE49-F238E27FC236}">
              <a16:creationId xmlns:a16="http://schemas.microsoft.com/office/drawing/2014/main" id="{47B5F162-36D0-45F8-BF91-C082258B6CB9}"/>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34421D3-C617-4A98-906C-8081DFB214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446C4CE-B7B7-4464-8295-3FE283096B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B90C5BE-0511-430B-A821-37E942F5F6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116E7E1-8F3A-406E-A19F-1393450B90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9A01C86-2D24-49EF-AEFF-ABA5DE94D6E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79" name="楕円 778">
          <a:extLst>
            <a:ext uri="{FF2B5EF4-FFF2-40B4-BE49-F238E27FC236}">
              <a16:creationId xmlns:a16="http://schemas.microsoft.com/office/drawing/2014/main" id="{36EBFB8D-2BB5-4162-94E4-461433869BE3}"/>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80" name="【庁舎】&#10;有形固定資産減価償却率該当値テキスト">
          <a:extLst>
            <a:ext uri="{FF2B5EF4-FFF2-40B4-BE49-F238E27FC236}">
              <a16:creationId xmlns:a16="http://schemas.microsoft.com/office/drawing/2014/main" id="{9CEB814A-8322-4B39-ACF5-2328DF42896A}"/>
            </a:ext>
          </a:extLst>
        </xdr:cNvPr>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781" name="楕円 780">
          <a:extLst>
            <a:ext uri="{FF2B5EF4-FFF2-40B4-BE49-F238E27FC236}">
              <a16:creationId xmlns:a16="http://schemas.microsoft.com/office/drawing/2014/main" id="{6DABCE0C-3C07-441F-9CE9-BC3CDA4165E4}"/>
            </a:ext>
          </a:extLst>
        </xdr:cNvPr>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144780</xdr:rowOff>
    </xdr:to>
    <xdr:cxnSp macro="">
      <xdr:nvCxnSpPr>
        <xdr:cNvPr id="782" name="直線コネクタ 781">
          <a:extLst>
            <a:ext uri="{FF2B5EF4-FFF2-40B4-BE49-F238E27FC236}">
              <a16:creationId xmlns:a16="http://schemas.microsoft.com/office/drawing/2014/main" id="{C7DA2839-994B-4BD4-ADA8-575DB6CEC25E}"/>
            </a:ext>
          </a:extLst>
        </xdr:cNvPr>
        <xdr:cNvCxnSpPr/>
      </xdr:nvCxnSpPr>
      <xdr:spPr>
        <a:xfrm>
          <a:off x="15481300" y="182939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83" name="楕円 782">
          <a:extLst>
            <a:ext uri="{FF2B5EF4-FFF2-40B4-BE49-F238E27FC236}">
              <a16:creationId xmlns:a16="http://schemas.microsoft.com/office/drawing/2014/main" id="{3B92C8C3-6B33-45F9-AC35-A941E2EDA3BE}"/>
            </a:ext>
          </a:extLst>
        </xdr:cNvPr>
        <xdr:cNvSpPr/>
      </xdr:nvSpPr>
      <xdr:spPr>
        <a:xfrm>
          <a:off x="14541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120287</xdr:rowOff>
    </xdr:to>
    <xdr:cxnSp macro="">
      <xdr:nvCxnSpPr>
        <xdr:cNvPr id="784" name="直線コネクタ 783">
          <a:extLst>
            <a:ext uri="{FF2B5EF4-FFF2-40B4-BE49-F238E27FC236}">
              <a16:creationId xmlns:a16="http://schemas.microsoft.com/office/drawing/2014/main" id="{3AA06846-2C20-4A7F-ABD5-320B7C51D672}"/>
            </a:ext>
          </a:extLst>
        </xdr:cNvPr>
        <xdr:cNvCxnSpPr/>
      </xdr:nvCxnSpPr>
      <xdr:spPr>
        <a:xfrm>
          <a:off x="14592300" y="1826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785" name="楕円 784">
          <a:extLst>
            <a:ext uri="{FF2B5EF4-FFF2-40B4-BE49-F238E27FC236}">
              <a16:creationId xmlns:a16="http://schemas.microsoft.com/office/drawing/2014/main" id="{AEB6EB37-DE9E-4C23-A857-0F66431BC7D7}"/>
            </a:ext>
          </a:extLst>
        </xdr:cNvPr>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87630</xdr:rowOff>
    </xdr:to>
    <xdr:cxnSp macro="">
      <xdr:nvCxnSpPr>
        <xdr:cNvPr id="786" name="直線コネクタ 785">
          <a:extLst>
            <a:ext uri="{FF2B5EF4-FFF2-40B4-BE49-F238E27FC236}">
              <a16:creationId xmlns:a16="http://schemas.microsoft.com/office/drawing/2014/main" id="{8E2C993D-A3EB-4D4D-ADCB-21851A2D6278}"/>
            </a:ext>
          </a:extLst>
        </xdr:cNvPr>
        <xdr:cNvCxnSpPr/>
      </xdr:nvCxnSpPr>
      <xdr:spPr>
        <a:xfrm>
          <a:off x="13703300" y="182319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787" name="楕円 786">
          <a:extLst>
            <a:ext uri="{FF2B5EF4-FFF2-40B4-BE49-F238E27FC236}">
              <a16:creationId xmlns:a16="http://schemas.microsoft.com/office/drawing/2014/main" id="{EF730257-46A6-4620-BA55-93EB29FB97D4}"/>
            </a:ext>
          </a:extLst>
        </xdr:cNvPr>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58238</xdr:rowOff>
    </xdr:to>
    <xdr:cxnSp macro="">
      <xdr:nvCxnSpPr>
        <xdr:cNvPr id="788" name="直線コネクタ 787">
          <a:extLst>
            <a:ext uri="{FF2B5EF4-FFF2-40B4-BE49-F238E27FC236}">
              <a16:creationId xmlns:a16="http://schemas.microsoft.com/office/drawing/2014/main" id="{DECF3F19-4847-4FEC-BBBE-0027BE715C8C}"/>
            </a:ext>
          </a:extLst>
        </xdr:cNvPr>
        <xdr:cNvCxnSpPr/>
      </xdr:nvCxnSpPr>
      <xdr:spPr>
        <a:xfrm>
          <a:off x="12814300" y="182009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89" name="n_1aveValue【庁舎】&#10;有形固定資産減価償却率">
          <a:extLst>
            <a:ext uri="{FF2B5EF4-FFF2-40B4-BE49-F238E27FC236}">
              <a16:creationId xmlns:a16="http://schemas.microsoft.com/office/drawing/2014/main" id="{924F4D00-5DC2-4490-A8BE-89BEA989B211}"/>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90" name="n_2aveValue【庁舎】&#10;有形固定資産減価償却率">
          <a:extLst>
            <a:ext uri="{FF2B5EF4-FFF2-40B4-BE49-F238E27FC236}">
              <a16:creationId xmlns:a16="http://schemas.microsoft.com/office/drawing/2014/main" id="{739F7753-DCE8-4EFD-8845-99CA8EEC1286}"/>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91" name="n_3aveValue【庁舎】&#10;有形固定資産減価償却率">
          <a:extLst>
            <a:ext uri="{FF2B5EF4-FFF2-40B4-BE49-F238E27FC236}">
              <a16:creationId xmlns:a16="http://schemas.microsoft.com/office/drawing/2014/main" id="{3795B0D3-67FA-4E06-BBAC-73895D4C1BB8}"/>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92" name="n_4aveValue【庁舎】&#10;有形固定資産減価償却率">
          <a:extLst>
            <a:ext uri="{FF2B5EF4-FFF2-40B4-BE49-F238E27FC236}">
              <a16:creationId xmlns:a16="http://schemas.microsoft.com/office/drawing/2014/main" id="{810FE621-80BF-4F7A-93E0-8AB961CCE03C}"/>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793" name="n_1mainValue【庁舎】&#10;有形固定資産減価償却率">
          <a:extLst>
            <a:ext uri="{FF2B5EF4-FFF2-40B4-BE49-F238E27FC236}">
              <a16:creationId xmlns:a16="http://schemas.microsoft.com/office/drawing/2014/main" id="{BEA38A96-9289-45E4-999F-A3FD9276BDAF}"/>
            </a:ext>
          </a:extLst>
        </xdr:cNvPr>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4" name="n_2mainValue【庁舎】&#10;有形固定資産減価償却率">
          <a:extLst>
            <a:ext uri="{FF2B5EF4-FFF2-40B4-BE49-F238E27FC236}">
              <a16:creationId xmlns:a16="http://schemas.microsoft.com/office/drawing/2014/main" id="{87FEFC26-B3A3-4DAB-BF85-1DCEF3593433}"/>
            </a:ext>
          </a:extLst>
        </xdr:cNvPr>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795" name="n_3mainValue【庁舎】&#10;有形固定資産減価償却率">
          <a:extLst>
            <a:ext uri="{FF2B5EF4-FFF2-40B4-BE49-F238E27FC236}">
              <a16:creationId xmlns:a16="http://schemas.microsoft.com/office/drawing/2014/main" id="{311BFF73-7F8C-415F-B08F-F3A2B2467D7D}"/>
            </a:ext>
          </a:extLst>
        </xdr:cNvPr>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796" name="n_4mainValue【庁舎】&#10;有形固定資産減価償却率">
          <a:extLst>
            <a:ext uri="{FF2B5EF4-FFF2-40B4-BE49-F238E27FC236}">
              <a16:creationId xmlns:a16="http://schemas.microsoft.com/office/drawing/2014/main" id="{19C89E17-A02E-4E99-9CFD-F58DF1C797EF}"/>
            </a:ext>
          </a:extLst>
        </xdr:cNvPr>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DFBA5763-FD22-4294-9A4E-F6A53A02C3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EA47CD06-19F2-415D-A4BB-F512426FDC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93A396E0-B13C-40A5-BBBF-80E8920F12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414840FE-468B-451F-B87A-98F2131172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C5B366E9-F2B4-4725-94E9-1C4C1FBCB3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8F7E4BDF-165A-4938-80DB-704DD86A2A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D5B3BBF7-B3A9-4FA8-9398-6AC9BDB1EB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C504AFD-81B7-41BB-8092-8B61F810A0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91623E04-AE4D-4F55-ACC7-174848D0DF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3B2CAA6A-0602-472C-ACA3-110402B600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7" name="直線コネクタ 806">
          <a:extLst>
            <a:ext uri="{FF2B5EF4-FFF2-40B4-BE49-F238E27FC236}">
              <a16:creationId xmlns:a16="http://schemas.microsoft.com/office/drawing/2014/main" id="{248BF233-8C58-413F-98C8-DD43A26CC4F8}"/>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8" name="テキスト ボックス 807">
          <a:extLst>
            <a:ext uri="{FF2B5EF4-FFF2-40B4-BE49-F238E27FC236}">
              <a16:creationId xmlns:a16="http://schemas.microsoft.com/office/drawing/2014/main" id="{16AC2D60-C646-476F-84AC-33CA83B6B4A3}"/>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9" name="直線コネクタ 808">
          <a:extLst>
            <a:ext uri="{FF2B5EF4-FFF2-40B4-BE49-F238E27FC236}">
              <a16:creationId xmlns:a16="http://schemas.microsoft.com/office/drawing/2014/main" id="{9A979A73-17B6-4AE5-B6CB-19DC577150E4}"/>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0" name="テキスト ボックス 809">
          <a:extLst>
            <a:ext uri="{FF2B5EF4-FFF2-40B4-BE49-F238E27FC236}">
              <a16:creationId xmlns:a16="http://schemas.microsoft.com/office/drawing/2014/main" id="{32B07DAA-8885-4A72-A397-54CEE0B7F957}"/>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1" name="直線コネクタ 810">
          <a:extLst>
            <a:ext uri="{FF2B5EF4-FFF2-40B4-BE49-F238E27FC236}">
              <a16:creationId xmlns:a16="http://schemas.microsoft.com/office/drawing/2014/main" id="{8C6139AF-A885-4FEA-944A-FCD22A7AC39F}"/>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2" name="テキスト ボックス 811">
          <a:extLst>
            <a:ext uri="{FF2B5EF4-FFF2-40B4-BE49-F238E27FC236}">
              <a16:creationId xmlns:a16="http://schemas.microsoft.com/office/drawing/2014/main" id="{D8EB8C70-6190-4C68-8276-F249878E7973}"/>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2785E604-C391-4F73-8641-F26C5AA1B34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E495133C-CCAB-4D00-B2A0-46B495329DA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5" name="直線コネクタ 814">
          <a:extLst>
            <a:ext uri="{FF2B5EF4-FFF2-40B4-BE49-F238E27FC236}">
              <a16:creationId xmlns:a16="http://schemas.microsoft.com/office/drawing/2014/main" id="{ED3ED02C-4299-4E75-AA7D-3ECA354510B8}"/>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6" name="テキスト ボックス 815">
          <a:extLst>
            <a:ext uri="{FF2B5EF4-FFF2-40B4-BE49-F238E27FC236}">
              <a16:creationId xmlns:a16="http://schemas.microsoft.com/office/drawing/2014/main" id="{87CC73B5-6E53-4776-A681-95E8BA89E478}"/>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73677B12-2241-4EAB-B4C5-8AB535BBD3C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9064D595-2380-4DB0-8F8D-5741EACBD2DF}"/>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9" name="直線コネクタ 818">
          <a:extLst>
            <a:ext uri="{FF2B5EF4-FFF2-40B4-BE49-F238E27FC236}">
              <a16:creationId xmlns:a16="http://schemas.microsoft.com/office/drawing/2014/main" id="{E453DC3E-DDCF-4B61-8248-5F85054D8051}"/>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0" name="テキスト ボックス 819">
          <a:extLst>
            <a:ext uri="{FF2B5EF4-FFF2-40B4-BE49-F238E27FC236}">
              <a16:creationId xmlns:a16="http://schemas.microsoft.com/office/drawing/2014/main" id="{D1064CA5-0009-4A57-A087-9D615142FB49}"/>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2CF59FB9-F85C-45AE-81FE-1CD370E5F66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132EA6F7-266F-49FE-8D65-14B79F18FA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C80D2D1F-5DCD-44C8-A47C-43086B298B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4" name="直線コネクタ 823">
          <a:extLst>
            <a:ext uri="{FF2B5EF4-FFF2-40B4-BE49-F238E27FC236}">
              <a16:creationId xmlns:a16="http://schemas.microsoft.com/office/drawing/2014/main" id="{A029D3CC-03C3-4275-B370-F8E8034182CF}"/>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5" name="【庁舎】&#10;一人当たり面積最小値テキスト">
          <a:extLst>
            <a:ext uri="{FF2B5EF4-FFF2-40B4-BE49-F238E27FC236}">
              <a16:creationId xmlns:a16="http://schemas.microsoft.com/office/drawing/2014/main" id="{21E4D941-C2B3-4133-BC7A-7D8EC3680244}"/>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6" name="直線コネクタ 825">
          <a:extLst>
            <a:ext uri="{FF2B5EF4-FFF2-40B4-BE49-F238E27FC236}">
              <a16:creationId xmlns:a16="http://schemas.microsoft.com/office/drawing/2014/main" id="{20298B28-81FC-446C-A63D-2A1BEDFCA435}"/>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27" name="【庁舎】&#10;一人当たり面積最大値テキスト">
          <a:extLst>
            <a:ext uri="{FF2B5EF4-FFF2-40B4-BE49-F238E27FC236}">
              <a16:creationId xmlns:a16="http://schemas.microsoft.com/office/drawing/2014/main" id="{3F2A46F0-C8B0-4D35-A51F-D9E3F963FF1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28" name="直線コネクタ 827">
          <a:extLst>
            <a:ext uri="{FF2B5EF4-FFF2-40B4-BE49-F238E27FC236}">
              <a16:creationId xmlns:a16="http://schemas.microsoft.com/office/drawing/2014/main" id="{4DC5B50A-1F85-4DDA-9788-7C31E77CE697}"/>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829" name="【庁舎】&#10;一人当たり面積平均値テキスト">
          <a:extLst>
            <a:ext uri="{FF2B5EF4-FFF2-40B4-BE49-F238E27FC236}">
              <a16:creationId xmlns:a16="http://schemas.microsoft.com/office/drawing/2014/main" id="{72C33279-C749-4F67-BFD9-9ADCD8954FCC}"/>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0" name="フローチャート: 判断 829">
          <a:extLst>
            <a:ext uri="{FF2B5EF4-FFF2-40B4-BE49-F238E27FC236}">
              <a16:creationId xmlns:a16="http://schemas.microsoft.com/office/drawing/2014/main" id="{9A3186B5-7BEB-4EB4-AA6A-1108A808FDD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1" name="フローチャート: 判断 830">
          <a:extLst>
            <a:ext uri="{FF2B5EF4-FFF2-40B4-BE49-F238E27FC236}">
              <a16:creationId xmlns:a16="http://schemas.microsoft.com/office/drawing/2014/main" id="{EBA73B11-9457-497F-9F58-8661241797A5}"/>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2" name="フローチャート: 判断 831">
          <a:extLst>
            <a:ext uri="{FF2B5EF4-FFF2-40B4-BE49-F238E27FC236}">
              <a16:creationId xmlns:a16="http://schemas.microsoft.com/office/drawing/2014/main" id="{0F857A3E-5DB6-4E43-8873-527DD04E073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3" name="フローチャート: 判断 832">
          <a:extLst>
            <a:ext uri="{FF2B5EF4-FFF2-40B4-BE49-F238E27FC236}">
              <a16:creationId xmlns:a16="http://schemas.microsoft.com/office/drawing/2014/main" id="{A79BBE5A-FA10-428B-A6F8-BDE38A4D3E74}"/>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4" name="フローチャート: 判断 833">
          <a:extLst>
            <a:ext uri="{FF2B5EF4-FFF2-40B4-BE49-F238E27FC236}">
              <a16:creationId xmlns:a16="http://schemas.microsoft.com/office/drawing/2014/main" id="{DA3D2028-580B-484F-8C89-5EC395E80294}"/>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D7813BA-E0FB-4F19-AB0A-D8C83B6F1AD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87B2C9C-670F-446D-871D-35E40D2DAD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7C24970-5243-4523-8C6E-21051F4BDF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CD9CA9F-00FB-4F08-B65A-4899F41C0A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2A5AD81-CDF5-4F29-9294-A43E71A816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80645</xdr:rowOff>
    </xdr:from>
    <xdr:to>
      <xdr:col>116</xdr:col>
      <xdr:colOff>114300</xdr:colOff>
      <xdr:row>108</xdr:row>
      <xdr:rowOff>10795</xdr:rowOff>
    </xdr:to>
    <xdr:sp macro="" textlink="">
      <xdr:nvSpPr>
        <xdr:cNvPr id="840" name="楕円 839">
          <a:extLst>
            <a:ext uri="{FF2B5EF4-FFF2-40B4-BE49-F238E27FC236}">
              <a16:creationId xmlns:a16="http://schemas.microsoft.com/office/drawing/2014/main" id="{C2AF2B65-A9C4-45BE-BCB8-0A2748CF9A18}"/>
            </a:ext>
          </a:extLst>
        </xdr:cNvPr>
        <xdr:cNvSpPr/>
      </xdr:nvSpPr>
      <xdr:spPr>
        <a:xfrm>
          <a:off x="22110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59072</xdr:rowOff>
    </xdr:from>
    <xdr:ext cx="469744" cy="259045"/>
    <xdr:sp macro="" textlink="">
      <xdr:nvSpPr>
        <xdr:cNvPr id="841" name="【庁舎】&#10;一人当たり面積該当値テキスト">
          <a:extLst>
            <a:ext uri="{FF2B5EF4-FFF2-40B4-BE49-F238E27FC236}">
              <a16:creationId xmlns:a16="http://schemas.microsoft.com/office/drawing/2014/main" id="{566A3A63-491C-4BC4-BC87-68A7FFE4AC22}"/>
            </a:ext>
          </a:extLst>
        </xdr:cNvPr>
        <xdr:cNvSpPr txBox="1"/>
      </xdr:nvSpPr>
      <xdr:spPr>
        <a:xfrm>
          <a:off x="22199600"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84455</xdr:rowOff>
    </xdr:from>
    <xdr:to>
      <xdr:col>112</xdr:col>
      <xdr:colOff>38100</xdr:colOff>
      <xdr:row>108</xdr:row>
      <xdr:rowOff>14605</xdr:rowOff>
    </xdr:to>
    <xdr:sp macro="" textlink="">
      <xdr:nvSpPr>
        <xdr:cNvPr id="842" name="楕円 841">
          <a:extLst>
            <a:ext uri="{FF2B5EF4-FFF2-40B4-BE49-F238E27FC236}">
              <a16:creationId xmlns:a16="http://schemas.microsoft.com/office/drawing/2014/main" id="{BDBE2B9E-E4FF-473F-B8E9-5E8A2507867E}"/>
            </a:ext>
          </a:extLst>
        </xdr:cNvPr>
        <xdr:cNvSpPr/>
      </xdr:nvSpPr>
      <xdr:spPr>
        <a:xfrm>
          <a:off x="21272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131445</xdr:rowOff>
    </xdr:from>
    <xdr:to>
      <xdr:col>116</xdr:col>
      <xdr:colOff>63500</xdr:colOff>
      <xdr:row>107</xdr:row>
      <xdr:rowOff>135255</xdr:rowOff>
    </xdr:to>
    <xdr:cxnSp macro="">
      <xdr:nvCxnSpPr>
        <xdr:cNvPr id="843" name="直線コネクタ 842">
          <a:extLst>
            <a:ext uri="{FF2B5EF4-FFF2-40B4-BE49-F238E27FC236}">
              <a16:creationId xmlns:a16="http://schemas.microsoft.com/office/drawing/2014/main" id="{1FC7AA52-F431-4C8B-A386-5AF9B907E531}"/>
            </a:ext>
          </a:extLst>
        </xdr:cNvPr>
        <xdr:cNvCxnSpPr/>
      </xdr:nvCxnSpPr>
      <xdr:spPr>
        <a:xfrm flipV="1">
          <a:off x="21323300" y="18476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88264</xdr:rowOff>
    </xdr:from>
    <xdr:to>
      <xdr:col>107</xdr:col>
      <xdr:colOff>101600</xdr:colOff>
      <xdr:row>108</xdr:row>
      <xdr:rowOff>18414</xdr:rowOff>
    </xdr:to>
    <xdr:sp macro="" textlink="">
      <xdr:nvSpPr>
        <xdr:cNvPr id="844" name="楕円 843">
          <a:extLst>
            <a:ext uri="{FF2B5EF4-FFF2-40B4-BE49-F238E27FC236}">
              <a16:creationId xmlns:a16="http://schemas.microsoft.com/office/drawing/2014/main" id="{E7880C73-08D6-43DB-B468-B70ADF6C8EB2}"/>
            </a:ext>
          </a:extLst>
        </xdr:cNvPr>
        <xdr:cNvSpPr/>
      </xdr:nvSpPr>
      <xdr:spPr>
        <a:xfrm>
          <a:off x="20383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135255</xdr:rowOff>
    </xdr:from>
    <xdr:to>
      <xdr:col>111</xdr:col>
      <xdr:colOff>177800</xdr:colOff>
      <xdr:row>107</xdr:row>
      <xdr:rowOff>139064</xdr:rowOff>
    </xdr:to>
    <xdr:cxnSp macro="">
      <xdr:nvCxnSpPr>
        <xdr:cNvPr id="845" name="直線コネクタ 844">
          <a:extLst>
            <a:ext uri="{FF2B5EF4-FFF2-40B4-BE49-F238E27FC236}">
              <a16:creationId xmlns:a16="http://schemas.microsoft.com/office/drawing/2014/main" id="{6ACEFA88-E079-42DB-AB7D-D9BB4A22C56F}"/>
            </a:ext>
          </a:extLst>
        </xdr:cNvPr>
        <xdr:cNvCxnSpPr/>
      </xdr:nvCxnSpPr>
      <xdr:spPr>
        <a:xfrm flipV="1">
          <a:off x="20434300" y="18480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92075</xdr:rowOff>
    </xdr:from>
    <xdr:to>
      <xdr:col>102</xdr:col>
      <xdr:colOff>165100</xdr:colOff>
      <xdr:row>108</xdr:row>
      <xdr:rowOff>22225</xdr:rowOff>
    </xdr:to>
    <xdr:sp macro="" textlink="">
      <xdr:nvSpPr>
        <xdr:cNvPr id="846" name="楕円 845">
          <a:extLst>
            <a:ext uri="{FF2B5EF4-FFF2-40B4-BE49-F238E27FC236}">
              <a16:creationId xmlns:a16="http://schemas.microsoft.com/office/drawing/2014/main" id="{DB846B05-52F2-4501-A8B7-5C3138B7BE97}"/>
            </a:ext>
          </a:extLst>
        </xdr:cNvPr>
        <xdr:cNvSpPr/>
      </xdr:nvSpPr>
      <xdr:spPr>
        <a:xfrm>
          <a:off x="19494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139064</xdr:rowOff>
    </xdr:from>
    <xdr:to>
      <xdr:col>107</xdr:col>
      <xdr:colOff>50800</xdr:colOff>
      <xdr:row>107</xdr:row>
      <xdr:rowOff>142875</xdr:rowOff>
    </xdr:to>
    <xdr:cxnSp macro="">
      <xdr:nvCxnSpPr>
        <xdr:cNvPr id="847" name="直線コネクタ 846">
          <a:extLst>
            <a:ext uri="{FF2B5EF4-FFF2-40B4-BE49-F238E27FC236}">
              <a16:creationId xmlns:a16="http://schemas.microsoft.com/office/drawing/2014/main" id="{B3BCF4B5-10BA-4C01-9153-B146A248E7E5}"/>
            </a:ext>
          </a:extLst>
        </xdr:cNvPr>
        <xdr:cNvCxnSpPr/>
      </xdr:nvCxnSpPr>
      <xdr:spPr>
        <a:xfrm flipV="1">
          <a:off x="19545300" y="184842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94932</xdr:rowOff>
    </xdr:from>
    <xdr:to>
      <xdr:col>98</xdr:col>
      <xdr:colOff>38100</xdr:colOff>
      <xdr:row>108</xdr:row>
      <xdr:rowOff>25082</xdr:rowOff>
    </xdr:to>
    <xdr:sp macro="" textlink="">
      <xdr:nvSpPr>
        <xdr:cNvPr id="848" name="楕円 847">
          <a:extLst>
            <a:ext uri="{FF2B5EF4-FFF2-40B4-BE49-F238E27FC236}">
              <a16:creationId xmlns:a16="http://schemas.microsoft.com/office/drawing/2014/main" id="{86860DB9-6666-46BA-B6B2-EB251EA35C48}"/>
            </a:ext>
          </a:extLst>
        </xdr:cNvPr>
        <xdr:cNvSpPr/>
      </xdr:nvSpPr>
      <xdr:spPr>
        <a:xfrm>
          <a:off x="18605500" y="184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142875</xdr:rowOff>
    </xdr:from>
    <xdr:to>
      <xdr:col>102</xdr:col>
      <xdr:colOff>114300</xdr:colOff>
      <xdr:row>107</xdr:row>
      <xdr:rowOff>145732</xdr:rowOff>
    </xdr:to>
    <xdr:cxnSp macro="">
      <xdr:nvCxnSpPr>
        <xdr:cNvPr id="849" name="直線コネクタ 848">
          <a:extLst>
            <a:ext uri="{FF2B5EF4-FFF2-40B4-BE49-F238E27FC236}">
              <a16:creationId xmlns:a16="http://schemas.microsoft.com/office/drawing/2014/main" id="{9F421172-B665-439A-B386-7C9DF6D12635}"/>
            </a:ext>
          </a:extLst>
        </xdr:cNvPr>
        <xdr:cNvCxnSpPr/>
      </xdr:nvCxnSpPr>
      <xdr:spPr>
        <a:xfrm flipV="1">
          <a:off x="18656300" y="184880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850" name="n_1aveValue【庁舎】&#10;一人当たり面積">
          <a:extLst>
            <a:ext uri="{FF2B5EF4-FFF2-40B4-BE49-F238E27FC236}">
              <a16:creationId xmlns:a16="http://schemas.microsoft.com/office/drawing/2014/main" id="{37D9FC1E-D28E-4C1E-9ED9-45C6C387FD83}"/>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851" name="n_2aveValue【庁舎】&#10;一人当たり面積">
          <a:extLst>
            <a:ext uri="{FF2B5EF4-FFF2-40B4-BE49-F238E27FC236}">
              <a16:creationId xmlns:a16="http://schemas.microsoft.com/office/drawing/2014/main" id="{ECEA8CE2-C5EF-4722-86CB-19190CBB429F}"/>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852" name="n_3aveValue【庁舎】&#10;一人当たり面積">
          <a:extLst>
            <a:ext uri="{FF2B5EF4-FFF2-40B4-BE49-F238E27FC236}">
              <a16:creationId xmlns:a16="http://schemas.microsoft.com/office/drawing/2014/main" id="{8C6D5C33-40C2-4488-A760-1E91BBA310E5}"/>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853" name="n_4aveValue【庁舎】&#10;一人当たり面積">
          <a:extLst>
            <a:ext uri="{FF2B5EF4-FFF2-40B4-BE49-F238E27FC236}">
              <a16:creationId xmlns:a16="http://schemas.microsoft.com/office/drawing/2014/main" id="{46817AF9-E8F7-4C3B-984D-B708BEE57026}"/>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5732</xdr:rowOff>
    </xdr:from>
    <xdr:ext cx="469744" cy="259045"/>
    <xdr:sp macro="" textlink="">
      <xdr:nvSpPr>
        <xdr:cNvPr id="854" name="n_1mainValue【庁舎】&#10;一人当たり面積">
          <a:extLst>
            <a:ext uri="{FF2B5EF4-FFF2-40B4-BE49-F238E27FC236}">
              <a16:creationId xmlns:a16="http://schemas.microsoft.com/office/drawing/2014/main" id="{9425A9BE-321C-404E-83C0-97C9F5772DD5}"/>
            </a:ext>
          </a:extLst>
        </xdr:cNvPr>
        <xdr:cNvSpPr txBox="1"/>
      </xdr:nvSpPr>
      <xdr:spPr>
        <a:xfrm>
          <a:off x="210757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9541</xdr:rowOff>
    </xdr:from>
    <xdr:ext cx="469744" cy="259045"/>
    <xdr:sp macro="" textlink="">
      <xdr:nvSpPr>
        <xdr:cNvPr id="855" name="n_2mainValue【庁舎】&#10;一人当たり面積">
          <a:extLst>
            <a:ext uri="{FF2B5EF4-FFF2-40B4-BE49-F238E27FC236}">
              <a16:creationId xmlns:a16="http://schemas.microsoft.com/office/drawing/2014/main" id="{1BF8CCF7-B175-46EA-A124-E12ADBA58A8A}"/>
            </a:ext>
          </a:extLst>
        </xdr:cNvPr>
        <xdr:cNvSpPr txBox="1"/>
      </xdr:nvSpPr>
      <xdr:spPr>
        <a:xfrm>
          <a:off x="201994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13352</xdr:rowOff>
    </xdr:from>
    <xdr:ext cx="469744" cy="259045"/>
    <xdr:sp macro="" textlink="">
      <xdr:nvSpPr>
        <xdr:cNvPr id="856" name="n_3mainValue【庁舎】&#10;一人当たり面積">
          <a:extLst>
            <a:ext uri="{FF2B5EF4-FFF2-40B4-BE49-F238E27FC236}">
              <a16:creationId xmlns:a16="http://schemas.microsoft.com/office/drawing/2014/main" id="{255628F2-5F2E-4608-B13E-E0F1E0114933}"/>
            </a:ext>
          </a:extLst>
        </xdr:cNvPr>
        <xdr:cNvSpPr txBox="1"/>
      </xdr:nvSpPr>
      <xdr:spPr>
        <a:xfrm>
          <a:off x="193104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16209</xdr:rowOff>
    </xdr:from>
    <xdr:ext cx="469744" cy="259045"/>
    <xdr:sp macro="" textlink="">
      <xdr:nvSpPr>
        <xdr:cNvPr id="857" name="n_4mainValue【庁舎】&#10;一人当たり面積">
          <a:extLst>
            <a:ext uri="{FF2B5EF4-FFF2-40B4-BE49-F238E27FC236}">
              <a16:creationId xmlns:a16="http://schemas.microsoft.com/office/drawing/2014/main" id="{2FFE9767-1850-4894-BDEC-8F3797434192}"/>
            </a:ext>
          </a:extLst>
        </xdr:cNvPr>
        <xdr:cNvSpPr txBox="1"/>
      </xdr:nvSpPr>
      <xdr:spPr>
        <a:xfrm>
          <a:off x="18421427" y="1853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545DB8BB-D72A-4529-9AAB-7757B9D56A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CBC51B5B-E884-48FD-9793-8A1F9658348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D7C7065D-3DB2-4435-BBFB-3BF262FB9E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図書館、市民会館（文化センター）、保健センター、一般廃棄物処理施設については、類似団体と比較して有形固定資産減価償却率が低く推移しており、緊急の施設改修等が発生しなければ今後しばらくは緩やかに上昇するものと考えられる。</a:t>
          </a:r>
          <a:r>
            <a:rPr lang="ja-JP" altLang="en-US" sz="1100" b="0" i="0" baseline="0">
              <a:solidFill>
                <a:schemeClr val="dk1"/>
              </a:solidFill>
              <a:effectLst/>
              <a:latin typeface="+mn-lt"/>
              <a:ea typeface="+mn-ea"/>
              <a:cs typeface="+mn-cs"/>
            </a:rPr>
            <a:t>また、消防施設については、消防屯所の立替えにより</a:t>
          </a:r>
          <a:r>
            <a:rPr lang="ja-JP" altLang="ja-JP" sz="1100" b="0" i="0" baseline="0">
              <a:solidFill>
                <a:schemeClr val="dk1"/>
              </a:solidFill>
              <a:effectLst/>
              <a:latin typeface="+mn-lt"/>
              <a:ea typeface="+mn-ea"/>
              <a:cs typeface="+mn-cs"/>
            </a:rPr>
            <a:t>有形固定資産減価償却率が</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一方で体育館、庁舎の減価償却率に関しては、いずれも類似団体を上回りながら年々上昇している。これは施設の老朽化によるものであり、今後は公共施設等総合管理計画及び策定予定の個別施設計画をはじめ、人口動向や住民のニーズ等にも注視しながら優先順位を決めて適切な維持管理（点検・診断、耐震化、補修等）及び更新を行うとともに、必要に応じて全部及び一部除却、複合化・統合、転用等も含め、機能のあり方を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13,751
13,636
159.93
10,248,474
9,840,849
387,243
4,454,497
5,761,235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大型の事業所等が所在していることによる税収が大きいため、財政力指数は類似団体平均を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上回っているものの、近年はほぼ横ばいで推移している。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今後は、景気低迷や生産年齢人口の減に伴う税収の減少が考えられるため、さらなる歳入の確保に努める必要がある。</a:t>
          </a:r>
          <a:endParaRPr lang="ja-JP" altLang="ja-JP" sz="1400">
            <a:effectLst/>
          </a:endParaRPr>
        </a:p>
        <a:p>
          <a:r>
            <a:rPr kumimoji="1" lang="ja-JP" altLang="ja-JP" sz="1100">
              <a:solidFill>
                <a:schemeClr val="dk1"/>
              </a:solidFill>
              <a:effectLst/>
              <a:latin typeface="+mn-lt"/>
              <a:ea typeface="+mn-ea"/>
              <a:cs typeface="+mn-cs"/>
            </a:rPr>
            <a:t>　また、歳出においては、実施事業の必要性、緊急性、費用対効果等の観点から事業を峻別し、重点選別主義を徹底した上で計画的に歳出削減に取り組み、財政基盤の強化を図っていく。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138006</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389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138006</xdr:rowOff>
    </xdr:from>
    <xdr:to>
      <xdr:col>19</xdr:col>
      <xdr:colOff>133350</xdr:colOff>
      <xdr:row>42</xdr:row>
      <xdr:rowOff>138006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129963</xdr:rowOff>
    </xdr:from>
    <xdr:to>
      <xdr:col>15</xdr:col>
      <xdr:colOff>82550</xdr:colOff>
      <xdr:row>42</xdr:row>
      <xdr:rowOff>138006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129963</xdr:rowOff>
    </xdr:from>
    <xdr:to>
      <xdr:col>11</xdr:col>
      <xdr:colOff>31750</xdr:colOff>
      <xdr:row>42</xdr:row>
      <xdr:rowOff>138006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87206</xdr:rowOff>
    </xdr:from>
    <xdr:to>
      <xdr:col>19</xdr:col>
      <xdr:colOff>184150</xdr:colOff>
      <xdr:row>43</xdr:row>
      <xdr:rowOff>17356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27533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5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87206</xdr:rowOff>
    </xdr:from>
    <xdr:to>
      <xdr:col>15</xdr:col>
      <xdr:colOff>133350</xdr:colOff>
      <xdr:row>43</xdr:row>
      <xdr:rowOff>17356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27533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79163</xdr:rowOff>
    </xdr:from>
    <xdr:to>
      <xdr:col>11</xdr:col>
      <xdr:colOff>82550</xdr:colOff>
      <xdr:row>43</xdr:row>
      <xdr:rowOff>9313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19490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87206</xdr:rowOff>
    </xdr:from>
    <xdr:to>
      <xdr:col>7</xdr:col>
      <xdr:colOff>31750</xdr:colOff>
      <xdr:row>43</xdr:row>
      <xdr:rowOff>17356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27533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令和</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年度の経常収支比率は、対前年度比で</a:t>
          </a:r>
          <a:r>
            <a:rPr kumimoji="1" lang="en-US" altLang="ja-JP" sz="1100" baseline="0">
              <a:solidFill>
                <a:schemeClr val="dk1"/>
              </a:solidFill>
              <a:effectLst/>
              <a:latin typeface="+mn-lt"/>
              <a:ea typeface="+mn-ea"/>
              <a:cs typeface="+mn-cs"/>
            </a:rPr>
            <a:t>7.7</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の</a:t>
          </a:r>
          <a:r>
            <a:rPr kumimoji="1" lang="en-US" altLang="ja-JP" sz="1100" baseline="0">
              <a:solidFill>
                <a:schemeClr val="dk1"/>
              </a:solidFill>
              <a:effectLst/>
              <a:latin typeface="+mn-lt"/>
              <a:ea typeface="+mn-ea"/>
              <a:cs typeface="+mn-cs"/>
            </a:rPr>
            <a:t>82.1</a:t>
          </a:r>
          <a:r>
            <a:rPr kumimoji="1" lang="ja-JP" altLang="ja-JP" sz="1100" baseline="0">
              <a:solidFill>
                <a:schemeClr val="dk1"/>
              </a:solidFill>
              <a:effectLst/>
              <a:latin typeface="+mn-lt"/>
              <a:ea typeface="+mn-ea"/>
              <a:cs typeface="+mn-cs"/>
            </a:rPr>
            <a:t>％となり、類似団体平均を</a:t>
          </a:r>
          <a:r>
            <a:rPr kumimoji="1" lang="en-US" altLang="ja-JP" sz="1100" baseline="0">
              <a:solidFill>
                <a:schemeClr val="dk1"/>
              </a:solidFill>
              <a:effectLst/>
              <a:latin typeface="+mn-lt"/>
              <a:ea typeface="+mn-ea"/>
              <a:cs typeface="+mn-cs"/>
            </a:rPr>
            <a:t>5.7</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下</a:t>
          </a:r>
          <a:r>
            <a:rPr kumimoji="1" lang="ja-JP" altLang="ja-JP" sz="1100" baseline="0">
              <a:solidFill>
                <a:schemeClr val="dk1"/>
              </a:solidFill>
              <a:effectLst/>
              <a:latin typeface="+mn-lt"/>
              <a:ea typeface="+mn-ea"/>
              <a:cs typeface="+mn-cs"/>
            </a:rPr>
            <a:t>回った。減少した要因としては</a:t>
          </a:r>
          <a:r>
            <a:rPr kumimoji="1" lang="ja-JP" altLang="en-US" sz="1100" baseline="0">
              <a:solidFill>
                <a:schemeClr val="dk1"/>
              </a:solidFill>
              <a:effectLst/>
              <a:latin typeface="+mn-lt"/>
              <a:ea typeface="+mn-ea"/>
              <a:cs typeface="+mn-cs"/>
            </a:rPr>
            <a:t>一般財源の歳入増の他、歳出としては育児休暇職員の増や職員手当の減少、東白衛生組合負担金の減額が挙げあれるが、これは一時的な要因であり</a:t>
          </a:r>
          <a:r>
            <a:rPr kumimoji="1" lang="ja-JP" altLang="ja-JP" sz="1100" baseline="0">
              <a:solidFill>
                <a:schemeClr val="dk1"/>
              </a:solidFill>
              <a:effectLst/>
              <a:latin typeface="+mn-lt"/>
              <a:ea typeface="+mn-ea"/>
              <a:cs typeface="+mn-cs"/>
            </a:rPr>
            <a:t>公債費の割合が</a:t>
          </a:r>
          <a:r>
            <a:rPr kumimoji="1" lang="en-US" altLang="ja-JP" sz="1100" baseline="0">
              <a:solidFill>
                <a:schemeClr val="dk1"/>
              </a:solidFill>
              <a:effectLst/>
              <a:latin typeface="+mn-lt"/>
              <a:ea typeface="+mn-ea"/>
              <a:cs typeface="+mn-cs"/>
            </a:rPr>
            <a:t>19.6</a:t>
          </a:r>
          <a:r>
            <a:rPr kumimoji="1" lang="ja-JP" altLang="ja-JP" sz="1100" baseline="0">
              <a:solidFill>
                <a:schemeClr val="dk1"/>
              </a:solidFill>
              <a:effectLst/>
              <a:latin typeface="+mn-lt"/>
              <a:ea typeface="+mn-ea"/>
              <a:cs typeface="+mn-cs"/>
            </a:rPr>
            <a:t>％を占めて</a:t>
          </a:r>
          <a:r>
            <a:rPr kumimoji="1" lang="ja-JP" altLang="en-US" sz="1100" baseline="0">
              <a:solidFill>
                <a:schemeClr val="dk1"/>
              </a:solidFill>
              <a:effectLst/>
              <a:latin typeface="+mn-lt"/>
              <a:ea typeface="+mn-ea"/>
              <a:cs typeface="+mn-cs"/>
            </a:rPr>
            <a:t>いるため、</a:t>
          </a:r>
          <a:r>
            <a:rPr kumimoji="1" lang="ja-JP" altLang="ja-JP" sz="1100" baseline="0">
              <a:solidFill>
                <a:schemeClr val="dk1"/>
              </a:solidFill>
              <a:effectLst/>
              <a:latin typeface="+mn-lt"/>
              <a:ea typeface="+mn-ea"/>
              <a:cs typeface="+mn-cs"/>
            </a:rPr>
            <a:t>償還額の増加に伴い今後</a:t>
          </a:r>
          <a:r>
            <a:rPr kumimoji="1" lang="ja-JP" altLang="en-US" sz="1100" baseline="0">
              <a:solidFill>
                <a:schemeClr val="dk1"/>
              </a:solidFill>
              <a:effectLst/>
              <a:latin typeface="+mn-lt"/>
              <a:ea typeface="+mn-ea"/>
              <a:cs typeface="+mn-cs"/>
            </a:rPr>
            <a:t>も増加</a:t>
          </a:r>
          <a:r>
            <a:rPr kumimoji="1" lang="ja-JP" altLang="ja-JP" sz="1100" baseline="0">
              <a:solidFill>
                <a:schemeClr val="dk1"/>
              </a:solidFill>
              <a:effectLst/>
              <a:latin typeface="+mn-lt"/>
              <a:ea typeface="+mn-ea"/>
              <a:cs typeface="+mn-cs"/>
            </a:rPr>
            <a:t>傾向</a:t>
          </a:r>
          <a:r>
            <a:rPr kumimoji="1" lang="ja-JP" altLang="en-US" sz="1100" baseline="0">
              <a:solidFill>
                <a:schemeClr val="dk1"/>
              </a:solidFill>
              <a:effectLst/>
              <a:latin typeface="+mn-lt"/>
              <a:ea typeface="+mn-ea"/>
              <a:cs typeface="+mn-cs"/>
            </a:rPr>
            <a:t>になると</a:t>
          </a:r>
          <a:r>
            <a:rPr kumimoji="1" lang="ja-JP" altLang="ja-JP" sz="1100" baseline="0">
              <a:solidFill>
                <a:schemeClr val="dk1"/>
              </a:solidFill>
              <a:effectLst/>
              <a:latin typeface="+mn-lt"/>
              <a:ea typeface="+mn-ea"/>
              <a:cs typeface="+mn-cs"/>
            </a:rPr>
            <a:t>考えられる。</a:t>
          </a:r>
          <a:endParaRPr lang="ja-JP" altLang="ja-JP" sz="1400">
            <a:effectLst/>
          </a:endParaRPr>
        </a:p>
        <a:p>
          <a:r>
            <a:rPr kumimoji="1" lang="ja-JP" altLang="ja-JP" sz="1100" baseline="0">
              <a:solidFill>
                <a:schemeClr val="dk1"/>
              </a:solidFill>
              <a:effectLst/>
              <a:latin typeface="+mn-lt"/>
              <a:ea typeface="+mn-ea"/>
              <a:cs typeface="+mn-cs"/>
            </a:rPr>
            <a:t>　引き続き、すべての事務事業について点検や見直しを行いながら、さらなる合理化・適正化に努め、比率の改善に取り組んでいく必要がある。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44027</xdr:rowOff>
    </xdr:from>
    <xdr:to>
      <xdr:col>23</xdr:col>
      <xdr:colOff>133350</xdr:colOff>
      <xdr:row>62</xdr:row>
      <xdr:rowOff>149013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159577"/>
          <a:ext cx="8382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62</xdr:row>
      <xdr:rowOff>149013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54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62</xdr:row>
      <xdr:rowOff>124883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3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113877</xdr:rowOff>
    </xdr:from>
    <xdr:to>
      <xdr:col>11</xdr:col>
      <xdr:colOff>31750</xdr:colOff>
      <xdr:row>62</xdr:row>
      <xdr:rowOff>100754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0087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164677</xdr:rowOff>
    </xdr:from>
    <xdr:to>
      <xdr:col>23</xdr:col>
      <xdr:colOff>184150</xdr:colOff>
      <xdr:row>59</xdr:row>
      <xdr:rowOff>94827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85954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3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63077</xdr:rowOff>
    </xdr:from>
    <xdr:to>
      <xdr:col>7</xdr:col>
      <xdr:colOff>31750</xdr:colOff>
      <xdr:row>60</xdr:row>
      <xdr:rowOff>164677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3404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年度の決算額は、対前年度比で</a:t>
          </a:r>
          <a:r>
            <a:rPr kumimoji="1" lang="en-US" altLang="ja-JP" sz="1100">
              <a:solidFill>
                <a:schemeClr val="dk1"/>
              </a:solidFill>
              <a:effectLst/>
              <a:latin typeface="+mn-lt"/>
              <a:ea typeface="+mn-ea"/>
              <a:cs typeface="+mn-cs"/>
            </a:rPr>
            <a:t>21,643</a:t>
          </a:r>
          <a:r>
            <a:rPr kumimoji="1" lang="ja-JP" altLang="ja-JP" sz="1100">
              <a:solidFill>
                <a:schemeClr val="dk1"/>
              </a:solidFill>
              <a:effectLst/>
              <a:latin typeface="+mn-lt"/>
              <a:ea typeface="+mn-ea"/>
              <a:cs typeface="+mn-cs"/>
            </a:rPr>
            <a:t>円の増となった。主な要因は、物件費において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道路等側溝堆積物撤去・処理支援事業に係る委託料等が増加したことによるものである。　　　　　　　　　　　　　　　　　　　　　</a:t>
          </a:r>
          <a:endParaRPr lang="ja-JP" altLang="ja-JP" sz="1400">
            <a:effectLst/>
          </a:endParaRPr>
        </a:p>
        <a:p>
          <a:r>
            <a:rPr kumimoji="1" lang="ja-JP" altLang="ja-JP" sz="1100">
              <a:solidFill>
                <a:schemeClr val="dk1"/>
              </a:solidFill>
              <a:effectLst/>
              <a:latin typeface="+mn-lt"/>
              <a:ea typeface="+mn-ea"/>
              <a:cs typeface="+mn-cs"/>
            </a:rPr>
            <a:t>　今後の方針としては、職員数の適正化等により人件費全体を管理しつつ、職員の適正な配置によって、より効果的・効率的な事業実施に努めるとともに、業務の民間委託等の検討を行うことにより、事業全体のコスト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5014</xdr:rowOff>
    </xdr:from>
    <xdr:to>
      <xdr:col>23</xdr:col>
      <xdr:colOff>133350</xdr:colOff>
      <xdr:row>82</xdr:row>
      <xdr:rowOff>92053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63914"/>
          <a:ext cx="838200" cy="8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115534</xdr:rowOff>
    </xdr:from>
    <xdr:to>
      <xdr:col>19</xdr:col>
      <xdr:colOff>133350</xdr:colOff>
      <xdr:row>82</xdr:row>
      <xdr:rowOff>5014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02984"/>
          <a:ext cx="889000" cy="6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86302</xdr:rowOff>
    </xdr:from>
    <xdr:to>
      <xdr:col>15</xdr:col>
      <xdr:colOff>82550</xdr:colOff>
      <xdr:row>81</xdr:row>
      <xdr:rowOff>115534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73752"/>
          <a:ext cx="8890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86302</xdr:rowOff>
    </xdr:from>
    <xdr:to>
      <xdr:col>11</xdr:col>
      <xdr:colOff>31750</xdr:colOff>
      <xdr:row>81</xdr:row>
      <xdr:rowOff>87947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73752"/>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41253</xdr:rowOff>
    </xdr:from>
    <xdr:to>
      <xdr:col>23</xdr:col>
      <xdr:colOff>184150</xdr:colOff>
      <xdr:row>82</xdr:row>
      <xdr:rowOff>142853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57780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4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125664</xdr:rowOff>
    </xdr:from>
    <xdr:to>
      <xdr:col>19</xdr:col>
      <xdr:colOff>184150</xdr:colOff>
      <xdr:row>82</xdr:row>
      <xdr:rowOff>55814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1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64734</xdr:rowOff>
    </xdr:from>
    <xdr:to>
      <xdr:col>15</xdr:col>
      <xdr:colOff>133350</xdr:colOff>
      <xdr:row>81</xdr:row>
      <xdr:rowOff>166334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5061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35502</xdr:rowOff>
    </xdr:from>
    <xdr:to>
      <xdr:col>11</xdr:col>
      <xdr:colOff>82550</xdr:colOff>
      <xdr:row>81</xdr:row>
      <xdr:rowOff>137102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147279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9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37147</xdr:rowOff>
    </xdr:from>
    <xdr:to>
      <xdr:col>7</xdr:col>
      <xdr:colOff>31750</xdr:colOff>
      <xdr:row>81</xdr:row>
      <xdr:rowOff>138747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148924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9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年度以降ほぼ横ばいとなっているが、依然として類似団体平均及び全国町村平均よりも高い水準にある。今後も定員適正化計画による定員管理を行い、一層の給与適正化に努めていく。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144639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937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91016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104422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0071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104422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2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人当たりの職員数は、定員適正化計画による定員管理を進めてきた結果、類似団体平均を下回る人数で推移している。</a:t>
          </a:r>
          <a:endParaRPr lang="ja-JP" altLang="ja-JP" sz="1400">
            <a:effectLst/>
          </a:endParaRPr>
        </a:p>
        <a:p>
          <a:r>
            <a:rPr kumimoji="1" lang="ja-JP" altLang="ja-JP" sz="1100">
              <a:solidFill>
                <a:schemeClr val="dk1"/>
              </a:solidFill>
              <a:effectLst/>
              <a:latin typeface="+mn-lt"/>
              <a:ea typeface="+mn-ea"/>
              <a:cs typeface="+mn-cs"/>
            </a:rPr>
            <a:t>　今後も定員適正化計画による定員管理を継続するとともに、民間委託等の事業のアウトソーシングも検討していく。また、職員の適正な配置によって、より効果的・効率的な事業実施に努め、行政サービスの水準の維持、向上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47474</xdr:rowOff>
    </xdr:from>
    <xdr:to>
      <xdr:col>81</xdr:col>
      <xdr:colOff>44450</xdr:colOff>
      <xdr:row>59</xdr:row>
      <xdr:rowOff>75051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16302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75051</xdr:rowOff>
    </xdr:from>
    <xdr:to>
      <xdr:col>77</xdr:col>
      <xdr:colOff>44450</xdr:colOff>
      <xdr:row>59</xdr:row>
      <xdr:rowOff>94585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1906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75051</xdr:rowOff>
    </xdr:from>
    <xdr:to>
      <xdr:col>72</xdr:col>
      <xdr:colOff>203200</xdr:colOff>
      <xdr:row>59</xdr:row>
      <xdr:rowOff>94585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9060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18748</xdr:rowOff>
    </xdr:from>
    <xdr:to>
      <xdr:col>68</xdr:col>
      <xdr:colOff>152400</xdr:colOff>
      <xdr:row>59</xdr:row>
      <xdr:rowOff>75051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3429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168124</xdr:rowOff>
    </xdr:from>
    <xdr:to>
      <xdr:col>81</xdr:col>
      <xdr:colOff>95250</xdr:colOff>
      <xdr:row>59</xdr:row>
      <xdr:rowOff>98274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13201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24251</xdr:rowOff>
    </xdr:from>
    <xdr:to>
      <xdr:col>77</xdr:col>
      <xdr:colOff>95250</xdr:colOff>
      <xdr:row>59</xdr:row>
      <xdr:rowOff>125851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136028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0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43785</xdr:rowOff>
    </xdr:from>
    <xdr:to>
      <xdr:col>73</xdr:col>
      <xdr:colOff>44450</xdr:colOff>
      <xdr:row>59</xdr:row>
      <xdr:rowOff>145385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155562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24251</xdr:rowOff>
    </xdr:from>
    <xdr:to>
      <xdr:col>68</xdr:col>
      <xdr:colOff>203200</xdr:colOff>
      <xdr:row>59</xdr:row>
      <xdr:rowOff>125851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139398</xdr:rowOff>
    </xdr:from>
    <xdr:to>
      <xdr:col>64</xdr:col>
      <xdr:colOff>152400</xdr:colOff>
      <xdr:row>59</xdr:row>
      <xdr:rowOff>69548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79725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5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防災・減災事業に加え、教育施設改修事業、辺地対策事業等の地方債借入の元利償還が増加したことにより、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ヵ年平均実質公債費比率は年々上昇傾向にある。　類似団体及び福島県平均、全国平均をいずれも大きく上回っている状況であるため、新規地方債の発行にあたっては、今後も各種財政指標を注視しながら計画的に借入を行うことが重要である。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82852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2492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48381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1343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104926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0194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161472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82413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32052</xdr:rowOff>
    </xdr:from>
    <xdr:to>
      <xdr:col>81</xdr:col>
      <xdr:colOff>95250</xdr:colOff>
      <xdr:row>42</xdr:row>
      <xdr:rowOff>133652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4129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将来負担比率が減少した要因としては、地方債残高や債務負担行為に基づく支出予定額、さらには公営企業債等繰入見込額等の減少、一方で充当可能基金の増加や標準財政規模の増加が挙げられる。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今後も重点選別主義を徹底しながら、計画的な地方債の発行や充当可能基金の活用によって、将来負担の軽減に努めていく。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124339</xdr:rowOff>
    </xdr:from>
    <xdr:to>
      <xdr:col>77</xdr:col>
      <xdr:colOff>44450</xdr:colOff>
      <xdr:row>15</xdr:row>
      <xdr:rowOff>28726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2463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28726</xdr:rowOff>
    </xdr:from>
    <xdr:to>
      <xdr:col>72</xdr:col>
      <xdr:colOff>203200</xdr:colOff>
      <xdr:row>15</xdr:row>
      <xdr:rowOff>127544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0047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127544</xdr:rowOff>
    </xdr:from>
    <xdr:to>
      <xdr:col>68</xdr:col>
      <xdr:colOff>152400</xdr:colOff>
      <xdr:row>16</xdr:row>
      <xdr:rowOff>126153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99294"/>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73539</xdr:rowOff>
    </xdr:from>
    <xdr:to>
      <xdr:col>77</xdr:col>
      <xdr:colOff>95250</xdr:colOff>
      <xdr:row>15</xdr:row>
      <xdr:rowOff>3689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13866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4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149376</xdr:rowOff>
    </xdr:from>
    <xdr:to>
      <xdr:col>73</xdr:col>
      <xdr:colOff>44450</xdr:colOff>
      <xdr:row>15</xdr:row>
      <xdr:rowOff>79526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64303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76744</xdr:rowOff>
    </xdr:from>
    <xdr:to>
      <xdr:col>68</xdr:col>
      <xdr:colOff>203200</xdr:colOff>
      <xdr:row>16</xdr:row>
      <xdr:rowOff>6894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163121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13,751
13,636
159.93
10,248,474
9,840,849
387,243
4,454,497
5,761,235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人件費に係る経常収支比率は、職員の増加等により平成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年度は上昇したものの、令和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en-US" sz="1100">
              <a:solidFill>
                <a:schemeClr val="tx1"/>
              </a:solidFill>
              <a:effectLst/>
              <a:latin typeface="+mn-lt"/>
              <a:ea typeface="+mn-ea"/>
              <a:cs typeface="+mn-cs"/>
            </a:rPr>
            <a:t>育休職員の増や超過勤務手当の減少</a:t>
          </a:r>
          <a:r>
            <a:rPr kumimoji="1" lang="ja-JP" altLang="ja-JP" sz="1100">
              <a:solidFill>
                <a:schemeClr val="tx1"/>
              </a:solidFill>
              <a:effectLst/>
              <a:latin typeface="+mn-lt"/>
              <a:ea typeface="+mn-ea"/>
              <a:cs typeface="+mn-cs"/>
            </a:rPr>
            <a:t>が主な要因となり、対前年度比で</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％の減となった。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今後も類似団体及び福島県平均と同水準で推移できるよう、定</a:t>
          </a:r>
          <a:r>
            <a:rPr kumimoji="1" lang="ja-JP" altLang="ja-JP" sz="1100">
              <a:solidFill>
                <a:schemeClr val="dk1"/>
              </a:solidFill>
              <a:effectLst/>
              <a:latin typeface="+mn-lt"/>
              <a:ea typeface="+mn-ea"/>
              <a:cs typeface="+mn-cs"/>
            </a:rPr>
            <a:t>員及び給与の適正化に努めていく。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継続して行っている管理経費等の抑制により、物件費は対前年度比で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％減少し、類似団体平均値より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％低い水準となった。</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今後も引き続き管理経費等の節減や事業の効率化に努め、事業全体のコスト削減を図っていく。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66584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87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383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383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92710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38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15784</xdr:rowOff>
    </xdr:from>
    <xdr:to>
      <xdr:col>78</xdr:col>
      <xdr:colOff>120650</xdr:colOff>
      <xdr:row>15</xdr:row>
      <xdr:rowOff>117384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127561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15784</xdr:rowOff>
    </xdr:from>
    <xdr:to>
      <xdr:col>69</xdr:col>
      <xdr:colOff>142875</xdr:colOff>
      <xdr:row>15</xdr:row>
      <xdr:rowOff>117384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127561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児</a:t>
          </a:r>
          <a:r>
            <a:rPr kumimoji="1" lang="ja-JP" altLang="ja-JP" sz="1100">
              <a:solidFill>
                <a:schemeClr val="dk1"/>
              </a:solidFill>
              <a:effectLst/>
              <a:latin typeface="+mn-lt"/>
              <a:ea typeface="+mn-ea"/>
              <a:cs typeface="+mn-cs"/>
            </a:rPr>
            <a:t>童手当費</a:t>
          </a:r>
          <a:r>
            <a:rPr kumimoji="1" lang="ja-JP" altLang="en-US" sz="1100">
              <a:solidFill>
                <a:schemeClr val="dk1"/>
              </a:solidFill>
              <a:effectLst/>
              <a:latin typeface="+mn-lt"/>
              <a:ea typeface="+mn-ea"/>
              <a:cs typeface="+mn-cs"/>
            </a:rPr>
            <a:t>や健やか子育て医療費</a:t>
          </a:r>
          <a:r>
            <a:rPr kumimoji="1" lang="ja-JP" altLang="ja-JP" sz="1100">
              <a:solidFill>
                <a:schemeClr val="dk1"/>
              </a:solidFill>
              <a:effectLst/>
              <a:latin typeface="+mn-lt"/>
              <a:ea typeface="+mn-ea"/>
              <a:cs typeface="+mn-cs"/>
            </a:rPr>
            <a:t>の減等により対前年度比で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％減少し、類似団体平均とほぼ同水準となった。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年度以降は微減傾向であるが、今後も引き続き各種手当等の内容精査を行い、適正化を図っていく。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159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その他の経費は、</a:t>
          </a:r>
          <a:r>
            <a:rPr kumimoji="1" lang="ja-JP" altLang="en-US" sz="1100">
              <a:solidFill>
                <a:schemeClr val="dk1"/>
              </a:solidFill>
              <a:effectLst/>
              <a:latin typeface="+mn-lt"/>
              <a:ea typeface="+mn-ea"/>
              <a:cs typeface="+mn-cs"/>
            </a:rPr>
            <a:t>操出金の減少により</a:t>
          </a:r>
          <a:r>
            <a:rPr kumimoji="1" lang="ja-JP" altLang="ja-JP" sz="1100">
              <a:solidFill>
                <a:schemeClr val="dk1"/>
              </a:solidFill>
              <a:effectLst/>
              <a:latin typeface="+mn-lt"/>
              <a:ea typeface="+mn-ea"/>
              <a:cs typeface="+mn-cs"/>
            </a:rPr>
            <a:t>類似団体平均とほぼ同水準となっている。</a:t>
          </a:r>
          <a:endParaRPr lang="ja-JP" altLang="ja-JP" sz="1400">
            <a:effectLst/>
          </a:endParaRPr>
        </a:p>
        <a:p>
          <a:r>
            <a:rPr kumimoji="1" lang="ja-JP" altLang="ja-JP" sz="1100">
              <a:solidFill>
                <a:schemeClr val="dk1"/>
              </a:solidFill>
              <a:effectLst/>
              <a:latin typeface="+mn-lt"/>
              <a:ea typeface="+mn-ea"/>
              <a:cs typeface="+mn-cs"/>
            </a:rPr>
            <a:t>　今後も引き続き、企業会計における料金の適正化や各会計のコスト削減を図り、繰出金の抑制に努めていく。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99785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03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99785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99785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57</xdr:row>
      <xdr:rowOff>15422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135362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年度は、東白衛生組合負担金において、し尿処理施設等に係る</a:t>
          </a:r>
          <a:r>
            <a:rPr kumimoji="1" lang="ja-JP" altLang="en-US" sz="1100">
              <a:solidFill>
                <a:schemeClr val="dk1"/>
              </a:solidFill>
              <a:effectLst/>
              <a:latin typeface="+mn-lt"/>
              <a:ea typeface="+mn-ea"/>
              <a:cs typeface="+mn-cs"/>
            </a:rPr>
            <a:t>経費負担が終了し</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今後も定期的に補助金の効果検証を行い、費用対効果の低い事業の整理統合・縮小・廃止等により、補助金の適正化に努めていく。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6985</xdr:rowOff>
    </xdr:from>
    <xdr:to>
      <xdr:col>82</xdr:col>
      <xdr:colOff>107950</xdr:colOff>
      <xdr:row>35</xdr:row>
      <xdr:rowOff>29845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36285"/>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109855</xdr:rowOff>
    </xdr:from>
    <xdr:to>
      <xdr:col>78</xdr:col>
      <xdr:colOff>69850</xdr:colOff>
      <xdr:row>35</xdr:row>
      <xdr:rowOff>29845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391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109855</xdr:rowOff>
    </xdr:from>
    <xdr:to>
      <xdr:col>73</xdr:col>
      <xdr:colOff>180975</xdr:colOff>
      <xdr:row>34</xdr:row>
      <xdr:rowOff>167005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391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34</xdr:row>
      <xdr:rowOff>167005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75056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127635</xdr:rowOff>
    </xdr:from>
    <xdr:to>
      <xdr:col>82</xdr:col>
      <xdr:colOff>158750</xdr:colOff>
      <xdr:row>34</xdr:row>
      <xdr:rowOff>57785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36212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150495</xdr:rowOff>
    </xdr:from>
    <xdr:to>
      <xdr:col>78</xdr:col>
      <xdr:colOff>120650</xdr:colOff>
      <xdr:row>35</xdr:row>
      <xdr:rowOff>80645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90822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48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59055</xdr:rowOff>
    </xdr:from>
    <xdr:to>
      <xdr:col>74</xdr:col>
      <xdr:colOff>31750</xdr:colOff>
      <xdr:row>34</xdr:row>
      <xdr:rowOff>160655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170832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116205</xdr:rowOff>
    </xdr:from>
    <xdr:to>
      <xdr:col>69</xdr:col>
      <xdr:colOff>142875</xdr:colOff>
      <xdr:row>35</xdr:row>
      <xdr:rowOff>46355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56532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153687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公債費は、</a:t>
          </a:r>
          <a:r>
            <a:rPr kumimoji="1" lang="ja-JP" altLang="en-US" sz="1100">
              <a:solidFill>
                <a:schemeClr val="dk1"/>
              </a:solidFill>
              <a:effectLst/>
              <a:latin typeface="+mn-lt"/>
              <a:ea typeface="+mn-ea"/>
              <a:cs typeface="+mn-cs"/>
            </a:rPr>
            <a:t>昨年度とほぼ横ばいであるが、</a:t>
          </a:r>
          <a:r>
            <a:rPr kumimoji="1" lang="ja-JP" altLang="ja-JP" sz="1100">
              <a:solidFill>
                <a:schemeClr val="dk1"/>
              </a:solidFill>
              <a:effectLst/>
              <a:latin typeface="+mn-lt"/>
              <a:ea typeface="+mn-ea"/>
              <a:cs typeface="+mn-cs"/>
            </a:rPr>
            <a:t>辺地対策事業等の地方債借入の元利償還増加に伴って年々上昇傾向にあり、令和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年度も類似団体の平均を大幅に上回る水準となった。</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令和元年度台風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号災害の償還が始まるため引き続き</a:t>
          </a:r>
          <a:r>
            <a:rPr kumimoji="1" lang="ja-JP" altLang="ja-JP" sz="1100">
              <a:solidFill>
                <a:schemeClr val="dk1"/>
              </a:solidFill>
              <a:effectLst/>
              <a:latin typeface="+mn-lt"/>
              <a:ea typeface="+mn-ea"/>
              <a:cs typeface="+mn-cs"/>
            </a:rPr>
            <a:t>増加傾向が続くことを見込んでいるため、計画的な償還に加え充当可能基金の活用も検討し、適正管理に努めていく。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79</xdr:row>
      <xdr:rowOff>115570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62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637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79</xdr:row>
      <xdr:rowOff>92711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599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54611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45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64770</xdr:rowOff>
    </xdr:from>
    <xdr:to>
      <xdr:col>20</xdr:col>
      <xdr:colOff>38100</xdr:colOff>
      <xdr:row>79</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151147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3811</xdr:rowOff>
    </xdr:from>
    <xdr:to>
      <xdr:col>11</xdr:col>
      <xdr:colOff>60325</xdr:colOff>
      <xdr:row>79</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90188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公債費以外の経費についても、平成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年度以降横ばいで推移して</a:t>
          </a:r>
          <a:r>
            <a:rPr kumimoji="1" lang="ja-JP" altLang="en-US" sz="1100">
              <a:solidFill>
                <a:sysClr val="windowText" lastClr="000000"/>
              </a:solidFill>
              <a:effectLst/>
              <a:latin typeface="+mn-lt"/>
              <a:ea typeface="+mn-ea"/>
              <a:cs typeface="+mn-cs"/>
            </a:rPr>
            <a:t>きたが令和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年度においては人件費及び補助費等の減少が大きく</a:t>
          </a:r>
          <a:r>
            <a:rPr kumimoji="1" lang="ja-JP" altLang="ja-JP" sz="1100">
              <a:solidFill>
                <a:sysClr val="windowText" lastClr="000000"/>
              </a:solidFill>
              <a:effectLst/>
              <a:latin typeface="+mn-lt"/>
              <a:ea typeface="+mn-ea"/>
              <a:cs typeface="+mn-cs"/>
            </a:rPr>
            <a:t>、類似団体平均及び福島県平均をともに</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下回る結果となった。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しかし、これは一時的な要因であり、</a:t>
          </a:r>
          <a:r>
            <a:rPr kumimoji="1" lang="ja-JP" altLang="ja-JP" sz="1100">
              <a:solidFill>
                <a:sysClr val="windowText" lastClr="000000"/>
              </a:solidFill>
              <a:effectLst/>
              <a:latin typeface="+mn-lt"/>
              <a:ea typeface="+mn-ea"/>
              <a:cs typeface="+mn-cs"/>
            </a:rPr>
            <a:t>今後も事業の効果を検証しながら、すべての事業の経費節減に努め、さらなる適正化、合理化を図っていく。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75</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700000"/>
          <a:ext cx="8382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75</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29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8128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8128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88288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41927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50015</xdr:rowOff>
    </xdr:from>
    <xdr:to>
      <xdr:col>29</xdr:col>
      <xdr:colOff>127000</xdr:colOff>
      <xdr:row>18</xdr:row>
      <xdr:rowOff>59243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83740"/>
          <a:ext cx="647700" cy="9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50015</xdr:rowOff>
    </xdr:from>
    <xdr:to>
      <xdr:col>26</xdr:col>
      <xdr:colOff>50800</xdr:colOff>
      <xdr:row>18</xdr:row>
      <xdr:rowOff>89083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3740"/>
          <a:ext cx="6985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89083</xdr:rowOff>
    </xdr:from>
    <xdr:to>
      <xdr:col>22</xdr:col>
      <xdr:colOff>114300</xdr:colOff>
      <xdr:row>18</xdr:row>
      <xdr:rowOff>117064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22808"/>
          <a:ext cx="698500" cy="2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117064</xdr:rowOff>
    </xdr:from>
    <xdr:to>
      <xdr:col>18</xdr:col>
      <xdr:colOff>177800</xdr:colOff>
      <xdr:row>18</xdr:row>
      <xdr:rowOff>148534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0789"/>
          <a:ext cx="6985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8443</xdr:rowOff>
    </xdr:from>
    <xdr:to>
      <xdr:col>29</xdr:col>
      <xdr:colOff>177800</xdr:colOff>
      <xdr:row>18</xdr:row>
      <xdr:rowOff>110043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151970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170665</xdr:rowOff>
    </xdr:from>
    <xdr:to>
      <xdr:col>26</xdr:col>
      <xdr:colOff>101600</xdr:colOff>
      <xdr:row>18</xdr:row>
      <xdr:rowOff>100815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85592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38283</xdr:rowOff>
    </xdr:from>
    <xdr:to>
      <xdr:col>22</xdr:col>
      <xdr:colOff>165100</xdr:colOff>
      <xdr:row>18</xdr:row>
      <xdr:rowOff>139883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124660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66264</xdr:rowOff>
    </xdr:from>
    <xdr:to>
      <xdr:col>19</xdr:col>
      <xdr:colOff>38100</xdr:colOff>
      <xdr:row>18</xdr:row>
      <xdr:rowOff>167863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99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152640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97734</xdr:rowOff>
    </xdr:from>
    <xdr:to>
      <xdr:col>15</xdr:col>
      <xdr:colOff>101600</xdr:colOff>
      <xdr:row>19</xdr:row>
      <xdr:rowOff>27884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12661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80320</xdr:rowOff>
    </xdr:from>
    <xdr:to>
      <xdr:col>29</xdr:col>
      <xdr:colOff>127000</xdr:colOff>
      <xdr:row>35</xdr:row>
      <xdr:rowOff>95133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90670"/>
          <a:ext cx="647700" cy="1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86035</xdr:rowOff>
    </xdr:from>
    <xdr:to>
      <xdr:col>26</xdr:col>
      <xdr:colOff>50800</xdr:colOff>
      <xdr:row>35</xdr:row>
      <xdr:rowOff>95133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96385"/>
          <a:ext cx="6985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86035</xdr:rowOff>
    </xdr:from>
    <xdr:to>
      <xdr:col>22</xdr:col>
      <xdr:colOff>114300</xdr:colOff>
      <xdr:row>35</xdr:row>
      <xdr:rowOff>215080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96385"/>
          <a:ext cx="698500" cy="12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215080</xdr:rowOff>
    </xdr:from>
    <xdr:to>
      <xdr:col>18</xdr:col>
      <xdr:colOff>177800</xdr:colOff>
      <xdr:row>35</xdr:row>
      <xdr:rowOff>289237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25430"/>
          <a:ext cx="698500" cy="7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29520</xdr:rowOff>
    </xdr:from>
    <xdr:to>
      <xdr:col>29</xdr:col>
      <xdr:colOff>177800</xdr:colOff>
      <xdr:row>35</xdr:row>
      <xdr:rowOff>131120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3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217497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8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44333</xdr:rowOff>
    </xdr:from>
    <xdr:to>
      <xdr:col>26</xdr:col>
      <xdr:colOff>101600</xdr:colOff>
      <xdr:row>35</xdr:row>
      <xdr:rowOff>145933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5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156110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23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35235</xdr:rowOff>
    </xdr:from>
    <xdr:to>
      <xdr:col>22</xdr:col>
      <xdr:colOff>165100</xdr:colOff>
      <xdr:row>35</xdr:row>
      <xdr:rowOff>136835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4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147012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164280</xdr:rowOff>
    </xdr:from>
    <xdr:to>
      <xdr:col>19</xdr:col>
      <xdr:colOff>38100</xdr:colOff>
      <xdr:row>35</xdr:row>
      <xdr:rowOff>265880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276057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238437</xdr:rowOff>
    </xdr:from>
    <xdr:to>
      <xdr:col>15</xdr:col>
      <xdr:colOff>101600</xdr:colOff>
      <xdr:row>35</xdr:row>
      <xdr:rowOff>340037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4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324814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3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13,751
13,636
159.93
10,248,474
9,840,849
387,243
4,454,497
5,761,235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111608</xdr:rowOff>
    </xdr:from>
    <xdr:to>
      <xdr:col>24</xdr:col>
      <xdr:colOff>63500</xdr:colOff>
      <xdr:row>37</xdr:row>
      <xdr:rowOff>127089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55258"/>
          <a:ext cx="838200" cy="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127089</xdr:rowOff>
    </xdr:from>
    <xdr:to>
      <xdr:col>19</xdr:col>
      <xdr:colOff>177800</xdr:colOff>
      <xdr:row>37</xdr:row>
      <xdr:rowOff>139205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073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139205</xdr:rowOff>
    </xdr:from>
    <xdr:to>
      <xdr:col>15</xdr:col>
      <xdr:colOff>50800</xdr:colOff>
      <xdr:row>38</xdr:row>
      <xdr:rowOff>41389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2855"/>
          <a:ext cx="8890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41389</xdr:rowOff>
    </xdr:from>
    <xdr:to>
      <xdr:col>10</xdr:col>
      <xdr:colOff>114300</xdr:colOff>
      <xdr:row>38</xdr:row>
      <xdr:rowOff>67551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6489"/>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60808</xdr:rowOff>
    </xdr:from>
    <xdr:to>
      <xdr:col>24</xdr:col>
      <xdr:colOff>114300</xdr:colOff>
      <xdr:row>37</xdr:row>
      <xdr:rowOff>162407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44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39235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76289</xdr:rowOff>
    </xdr:from>
    <xdr:to>
      <xdr:col>20</xdr:col>
      <xdr:colOff>38100</xdr:colOff>
      <xdr:row>38</xdr:row>
      <xdr:rowOff>6438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9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169016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88405</xdr:rowOff>
    </xdr:from>
    <xdr:to>
      <xdr:col>15</xdr:col>
      <xdr:colOff>101600</xdr:colOff>
      <xdr:row>38</xdr:row>
      <xdr:rowOff>18555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162039</xdr:rowOff>
    </xdr:from>
    <xdr:to>
      <xdr:col>10</xdr:col>
      <xdr:colOff>165100</xdr:colOff>
      <xdr:row>38</xdr:row>
      <xdr:rowOff>92189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83316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16751</xdr:rowOff>
    </xdr:from>
    <xdr:to>
      <xdr:col>6</xdr:col>
      <xdr:colOff>38100</xdr:colOff>
      <xdr:row>38</xdr:row>
      <xdr:rowOff>118351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109478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162711</xdr:rowOff>
    </xdr:from>
    <xdr:to>
      <xdr:col>24</xdr:col>
      <xdr:colOff>63500</xdr:colOff>
      <xdr:row>56</xdr:row>
      <xdr:rowOff>81832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92461"/>
          <a:ext cx="8382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81832</xdr:rowOff>
    </xdr:from>
    <xdr:to>
      <xdr:col>19</xdr:col>
      <xdr:colOff>177800</xdr:colOff>
      <xdr:row>56</xdr:row>
      <xdr:rowOff>132280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83032"/>
          <a:ext cx="889000" cy="5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132280</xdr:rowOff>
    </xdr:from>
    <xdr:to>
      <xdr:col>15</xdr:col>
      <xdr:colOff>50800</xdr:colOff>
      <xdr:row>56</xdr:row>
      <xdr:rowOff>145035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33480"/>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136847</xdr:rowOff>
    </xdr:from>
    <xdr:to>
      <xdr:col>10</xdr:col>
      <xdr:colOff>114300</xdr:colOff>
      <xdr:row>56</xdr:row>
      <xdr:rowOff>145035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38047"/>
          <a:ext cx="8890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111911</xdr:rowOff>
    </xdr:from>
    <xdr:to>
      <xdr:col>24</xdr:col>
      <xdr:colOff>114300</xdr:colOff>
      <xdr:row>56</xdr:row>
      <xdr:rowOff>42061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134788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31032</xdr:rowOff>
    </xdr:from>
    <xdr:to>
      <xdr:col>20</xdr:col>
      <xdr:colOff>38100</xdr:colOff>
      <xdr:row>56</xdr:row>
      <xdr:rowOff>132632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123759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81480</xdr:rowOff>
    </xdr:from>
    <xdr:to>
      <xdr:col>15</xdr:col>
      <xdr:colOff>101600</xdr:colOff>
      <xdr:row>57</xdr:row>
      <xdr:rowOff>11630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2757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94235</xdr:rowOff>
    </xdr:from>
    <xdr:to>
      <xdr:col>10</xdr:col>
      <xdr:colOff>165100</xdr:colOff>
      <xdr:row>57</xdr:row>
      <xdr:rowOff>24385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15512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8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86047</xdr:rowOff>
    </xdr:from>
    <xdr:to>
      <xdr:col>6</xdr:col>
      <xdr:colOff>38100</xdr:colOff>
      <xdr:row>57</xdr:row>
      <xdr:rowOff>16197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7324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90345</xdr:rowOff>
    </xdr:from>
    <xdr:to>
      <xdr:col>24</xdr:col>
      <xdr:colOff>63500</xdr:colOff>
      <xdr:row>78</xdr:row>
      <xdr:rowOff>94917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6344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91511</xdr:rowOff>
    </xdr:from>
    <xdr:to>
      <xdr:col>19</xdr:col>
      <xdr:colOff>177800</xdr:colOff>
      <xdr:row>78</xdr:row>
      <xdr:rowOff>94917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64611"/>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78344</xdr:rowOff>
    </xdr:from>
    <xdr:to>
      <xdr:col>15</xdr:col>
      <xdr:colOff>50800</xdr:colOff>
      <xdr:row>78</xdr:row>
      <xdr:rowOff>91511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51444"/>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77544</xdr:rowOff>
    </xdr:from>
    <xdr:to>
      <xdr:col>10</xdr:col>
      <xdr:colOff>114300</xdr:colOff>
      <xdr:row>78</xdr:row>
      <xdr:rowOff>78344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5064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39545</xdr:rowOff>
    </xdr:from>
    <xdr:to>
      <xdr:col>24</xdr:col>
      <xdr:colOff>114300</xdr:colOff>
      <xdr:row>78</xdr:row>
      <xdr:rowOff>141145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125922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44117</xdr:rowOff>
    </xdr:from>
    <xdr:to>
      <xdr:col>20</xdr:col>
      <xdr:colOff>38100</xdr:colOff>
      <xdr:row>78</xdr:row>
      <xdr:rowOff>145717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136844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40711</xdr:rowOff>
    </xdr:from>
    <xdr:to>
      <xdr:col>15</xdr:col>
      <xdr:colOff>101600</xdr:colOff>
      <xdr:row>78</xdr:row>
      <xdr:rowOff>142311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133438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0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27544</xdr:rowOff>
    </xdr:from>
    <xdr:to>
      <xdr:col>10</xdr:col>
      <xdr:colOff>165100</xdr:colOff>
      <xdr:row>78</xdr:row>
      <xdr:rowOff>129144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120271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26744</xdr:rowOff>
    </xdr:from>
    <xdr:to>
      <xdr:col>6</xdr:col>
      <xdr:colOff>38100</xdr:colOff>
      <xdr:row>78</xdr:row>
      <xdr:rowOff>128344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119471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9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122174</xdr:rowOff>
    </xdr:from>
    <xdr:to>
      <xdr:col>24</xdr:col>
      <xdr:colOff>63500</xdr:colOff>
      <xdr:row>96</xdr:row>
      <xdr:rowOff>136958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81374"/>
          <a:ext cx="8382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122174</xdr:rowOff>
    </xdr:from>
    <xdr:to>
      <xdr:col>19</xdr:col>
      <xdr:colOff>177800</xdr:colOff>
      <xdr:row>96</xdr:row>
      <xdr:rowOff>125451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813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59386</xdr:rowOff>
    </xdr:from>
    <xdr:to>
      <xdr:col>15</xdr:col>
      <xdr:colOff>50800</xdr:colOff>
      <xdr:row>96</xdr:row>
      <xdr:rowOff>125451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18586"/>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164560</xdr:rowOff>
    </xdr:from>
    <xdr:to>
      <xdr:col>10</xdr:col>
      <xdr:colOff>114300</xdr:colOff>
      <xdr:row>96</xdr:row>
      <xdr:rowOff>59386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2310"/>
          <a:ext cx="889000" cy="6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86158</xdr:rowOff>
    </xdr:from>
    <xdr:to>
      <xdr:col>24</xdr:col>
      <xdr:colOff>114300</xdr:colOff>
      <xdr:row>97</xdr:row>
      <xdr:rowOff>16308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64585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2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71374</xdr:rowOff>
    </xdr:from>
    <xdr:to>
      <xdr:col>20</xdr:col>
      <xdr:colOff>38100</xdr:colOff>
      <xdr:row>97</xdr:row>
      <xdr:rowOff>1524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18051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74651</xdr:rowOff>
    </xdr:from>
    <xdr:to>
      <xdr:col>15</xdr:col>
      <xdr:colOff>101600</xdr:colOff>
      <xdr:row>97</xdr:row>
      <xdr:rowOff>4801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21328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8586</xdr:rowOff>
    </xdr:from>
    <xdr:to>
      <xdr:col>10</xdr:col>
      <xdr:colOff>165100</xdr:colOff>
      <xdr:row>96</xdr:row>
      <xdr:rowOff>110186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126713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113760</xdr:rowOff>
    </xdr:from>
    <xdr:to>
      <xdr:col>6</xdr:col>
      <xdr:colOff>38100</xdr:colOff>
      <xdr:row>96</xdr:row>
      <xdr:rowOff>43910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60437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24147</xdr:rowOff>
    </xdr:from>
    <xdr:to>
      <xdr:col>55</xdr:col>
      <xdr:colOff>0</xdr:colOff>
      <xdr:row>37</xdr:row>
      <xdr:rowOff>119000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96347"/>
          <a:ext cx="838200" cy="2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119000</xdr:rowOff>
    </xdr:from>
    <xdr:to>
      <xdr:col>50</xdr:col>
      <xdr:colOff>114300</xdr:colOff>
      <xdr:row>37</xdr:row>
      <xdr:rowOff>143241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62650"/>
          <a:ext cx="8890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143241</xdr:rowOff>
    </xdr:from>
    <xdr:to>
      <xdr:col>45</xdr:col>
      <xdr:colOff>177800</xdr:colOff>
      <xdr:row>37</xdr:row>
      <xdr:rowOff>160007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86891"/>
          <a:ext cx="889000" cy="1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139959</xdr:rowOff>
    </xdr:from>
    <xdr:to>
      <xdr:col>41</xdr:col>
      <xdr:colOff>50800</xdr:colOff>
      <xdr:row>37</xdr:row>
      <xdr:rowOff>160007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83609"/>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144797</xdr:rowOff>
    </xdr:from>
    <xdr:to>
      <xdr:col>55</xdr:col>
      <xdr:colOff>50800</xdr:colOff>
      <xdr:row>36</xdr:row>
      <xdr:rowOff>74947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84954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68200</xdr:rowOff>
    </xdr:from>
    <xdr:to>
      <xdr:col>50</xdr:col>
      <xdr:colOff>165100</xdr:colOff>
      <xdr:row>37</xdr:row>
      <xdr:rowOff>169800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160927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92441</xdr:rowOff>
    </xdr:from>
    <xdr:to>
      <xdr:col>46</xdr:col>
      <xdr:colOff>38100</xdr:colOff>
      <xdr:row>38</xdr:row>
      <xdr:rowOff>22591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13718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2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109207</xdr:rowOff>
    </xdr:from>
    <xdr:to>
      <xdr:col>41</xdr:col>
      <xdr:colOff>101600</xdr:colOff>
      <xdr:row>38</xdr:row>
      <xdr:rowOff>39357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30484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89159</xdr:rowOff>
    </xdr:from>
    <xdr:to>
      <xdr:col>36</xdr:col>
      <xdr:colOff>165100</xdr:colOff>
      <xdr:row>38</xdr:row>
      <xdr:rowOff>19309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10435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84268</xdr:rowOff>
    </xdr:from>
    <xdr:to>
      <xdr:col>55</xdr:col>
      <xdr:colOff>0</xdr:colOff>
      <xdr:row>58</xdr:row>
      <xdr:rowOff>105253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28368"/>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105253</xdr:rowOff>
    </xdr:from>
    <xdr:to>
      <xdr:col>50</xdr:col>
      <xdr:colOff>114300</xdr:colOff>
      <xdr:row>58</xdr:row>
      <xdr:rowOff>126295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9353"/>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35204</xdr:rowOff>
    </xdr:from>
    <xdr:to>
      <xdr:col>45</xdr:col>
      <xdr:colOff>177800</xdr:colOff>
      <xdr:row>58</xdr:row>
      <xdr:rowOff>126295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79304"/>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35204</xdr:rowOff>
    </xdr:from>
    <xdr:to>
      <xdr:col>41</xdr:col>
      <xdr:colOff>50800</xdr:colOff>
      <xdr:row>58</xdr:row>
      <xdr:rowOff>89627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9304"/>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33468</xdr:rowOff>
    </xdr:from>
    <xdr:to>
      <xdr:col>55</xdr:col>
      <xdr:colOff>50800</xdr:colOff>
      <xdr:row>58</xdr:row>
      <xdr:rowOff>135068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11895</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54453</xdr:rowOff>
    </xdr:from>
    <xdr:to>
      <xdr:col>50</xdr:col>
      <xdr:colOff>165100</xdr:colOff>
      <xdr:row>58</xdr:row>
      <xdr:rowOff>156053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147180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75495</xdr:rowOff>
    </xdr:from>
    <xdr:to>
      <xdr:col>46</xdr:col>
      <xdr:colOff>38100</xdr:colOff>
      <xdr:row>59</xdr:row>
      <xdr:rowOff>5645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168222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155854</xdr:rowOff>
    </xdr:from>
    <xdr:to>
      <xdr:col>41</xdr:col>
      <xdr:colOff>101600</xdr:colOff>
      <xdr:row>58</xdr:row>
      <xdr:rowOff>86004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77131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38827</xdr:rowOff>
    </xdr:from>
    <xdr:to>
      <xdr:col>36</xdr:col>
      <xdr:colOff>165100</xdr:colOff>
      <xdr:row>58</xdr:row>
      <xdr:rowOff>140427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131554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31668</xdr:rowOff>
    </xdr:from>
    <xdr:to>
      <xdr:col>55</xdr:col>
      <xdr:colOff>0</xdr:colOff>
      <xdr:row>78</xdr:row>
      <xdr:rowOff>39573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04768"/>
          <a:ext cx="8382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39573</xdr:rowOff>
    </xdr:from>
    <xdr:to>
      <xdr:col>50</xdr:col>
      <xdr:colOff>114300</xdr:colOff>
      <xdr:row>78</xdr:row>
      <xdr:rowOff>88416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12673"/>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81508</xdr:rowOff>
    </xdr:from>
    <xdr:to>
      <xdr:col>45</xdr:col>
      <xdr:colOff>177800</xdr:colOff>
      <xdr:row>78</xdr:row>
      <xdr:rowOff>88416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54608"/>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81508</xdr:rowOff>
    </xdr:from>
    <xdr:to>
      <xdr:col>41</xdr:col>
      <xdr:colOff>50800</xdr:colOff>
      <xdr:row>78</xdr:row>
      <xdr:rowOff>109987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54608"/>
          <a:ext cx="889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152318</xdr:rowOff>
    </xdr:from>
    <xdr:to>
      <xdr:col>55</xdr:col>
      <xdr:colOff>50800</xdr:colOff>
      <xdr:row>78</xdr:row>
      <xdr:rowOff>82468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100268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160223</xdr:rowOff>
    </xdr:from>
    <xdr:to>
      <xdr:col>50</xdr:col>
      <xdr:colOff>165100</xdr:colOff>
      <xdr:row>78</xdr:row>
      <xdr:rowOff>90373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37616</xdr:rowOff>
    </xdr:from>
    <xdr:to>
      <xdr:col>46</xdr:col>
      <xdr:colOff>38100</xdr:colOff>
      <xdr:row>78</xdr:row>
      <xdr:rowOff>139216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130343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0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30708</xdr:rowOff>
    </xdr:from>
    <xdr:to>
      <xdr:col>41</xdr:col>
      <xdr:colOff>101600</xdr:colOff>
      <xdr:row>78</xdr:row>
      <xdr:rowOff>132308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123435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59187</xdr:rowOff>
    </xdr:from>
    <xdr:to>
      <xdr:col>36</xdr:col>
      <xdr:colOff>165100</xdr:colOff>
      <xdr:row>78</xdr:row>
      <xdr:rowOff>160787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151914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68199</xdr:rowOff>
    </xdr:from>
    <xdr:to>
      <xdr:col>55</xdr:col>
      <xdr:colOff>0</xdr:colOff>
      <xdr:row>97</xdr:row>
      <xdr:rowOff>69509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698849"/>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32184</xdr:rowOff>
    </xdr:from>
    <xdr:to>
      <xdr:col>50</xdr:col>
      <xdr:colOff>114300</xdr:colOff>
      <xdr:row>97</xdr:row>
      <xdr:rowOff>69509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662834"/>
          <a:ext cx="889000" cy="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111406</xdr:rowOff>
    </xdr:from>
    <xdr:to>
      <xdr:col>45</xdr:col>
      <xdr:colOff>177800</xdr:colOff>
      <xdr:row>97</xdr:row>
      <xdr:rowOff>32184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570606"/>
          <a:ext cx="889000" cy="9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111406</xdr:rowOff>
    </xdr:from>
    <xdr:to>
      <xdr:col>41</xdr:col>
      <xdr:colOff>50800</xdr:colOff>
      <xdr:row>96</xdr:row>
      <xdr:rowOff>112136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70606"/>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17399</xdr:rowOff>
    </xdr:from>
    <xdr:to>
      <xdr:col>55</xdr:col>
      <xdr:colOff>50800</xdr:colOff>
      <xdr:row>97</xdr:row>
      <xdr:rowOff>118999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103776</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18709</xdr:rowOff>
    </xdr:from>
    <xdr:to>
      <xdr:col>50</xdr:col>
      <xdr:colOff>165100</xdr:colOff>
      <xdr:row>97</xdr:row>
      <xdr:rowOff>120309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111436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152834</xdr:rowOff>
    </xdr:from>
    <xdr:to>
      <xdr:col>46</xdr:col>
      <xdr:colOff>38100</xdr:colOff>
      <xdr:row>97</xdr:row>
      <xdr:rowOff>82984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74111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60606</xdr:rowOff>
    </xdr:from>
    <xdr:to>
      <xdr:col>41</xdr:col>
      <xdr:colOff>101600</xdr:colOff>
      <xdr:row>96</xdr:row>
      <xdr:rowOff>162206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153333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1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61336</xdr:rowOff>
    </xdr:from>
    <xdr:to>
      <xdr:col>36</xdr:col>
      <xdr:colOff>165100</xdr:colOff>
      <xdr:row>96</xdr:row>
      <xdr:rowOff>162936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98575</xdr:rowOff>
    </xdr:from>
    <xdr:to>
      <xdr:col>85</xdr:col>
      <xdr:colOff>127000</xdr:colOff>
      <xdr:row>38</xdr:row>
      <xdr:rowOff>72670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42225"/>
          <a:ext cx="838200" cy="1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72670</xdr:rowOff>
    </xdr:from>
    <xdr:to>
      <xdr:col>81</xdr:col>
      <xdr:colOff>50800</xdr:colOff>
      <xdr:row>38</xdr:row>
      <xdr:rowOff>131644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87770"/>
          <a:ext cx="889000" cy="5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131644</xdr:rowOff>
    </xdr:from>
    <xdr:to>
      <xdr:col>76</xdr:col>
      <xdr:colOff>114300</xdr:colOff>
      <xdr:row>38</xdr:row>
      <xdr:rowOff>132435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46744"/>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132435</xdr:rowOff>
    </xdr:from>
    <xdr:to>
      <xdr:col>71</xdr:col>
      <xdr:colOff>177800</xdr:colOff>
      <xdr:row>38</xdr:row>
      <xdr:rowOff>134122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7535"/>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47775</xdr:rowOff>
    </xdr:from>
    <xdr:to>
      <xdr:col>85</xdr:col>
      <xdr:colOff>177800</xdr:colOff>
      <xdr:row>37</xdr:row>
      <xdr:rowOff>149375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3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70652</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21870</xdr:rowOff>
    </xdr:from>
    <xdr:to>
      <xdr:col>81</xdr:col>
      <xdr:colOff>101600</xdr:colOff>
      <xdr:row>38</xdr:row>
      <xdr:rowOff>123470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139997</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80844</xdr:rowOff>
    </xdr:from>
    <xdr:to>
      <xdr:col>76</xdr:col>
      <xdr:colOff>165100</xdr:colOff>
      <xdr:row>39</xdr:row>
      <xdr:rowOff>10994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2121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8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81635</xdr:rowOff>
    </xdr:from>
    <xdr:to>
      <xdr:col>72</xdr:col>
      <xdr:colOff>38100</xdr:colOff>
      <xdr:row>39</xdr:row>
      <xdr:rowOff>11785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83322</xdr:rowOff>
    </xdr:from>
    <xdr:to>
      <xdr:col>67</xdr:col>
      <xdr:colOff>101600</xdr:colOff>
      <xdr:row>39</xdr:row>
      <xdr:rowOff>13472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4599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141720</xdr:rowOff>
    </xdr:from>
    <xdr:to>
      <xdr:col>85</xdr:col>
      <xdr:colOff>127000</xdr:colOff>
      <xdr:row>76</xdr:row>
      <xdr:rowOff>167500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71920"/>
          <a:ext cx="8382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167500</xdr:rowOff>
    </xdr:from>
    <xdr:to>
      <xdr:col>81</xdr:col>
      <xdr:colOff>50800</xdr:colOff>
      <xdr:row>77</xdr:row>
      <xdr:rowOff>23050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97700"/>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23050</xdr:rowOff>
    </xdr:from>
    <xdr:to>
      <xdr:col>76</xdr:col>
      <xdr:colOff>114300</xdr:colOff>
      <xdr:row>77</xdr:row>
      <xdr:rowOff>52946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224700"/>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52946</xdr:rowOff>
    </xdr:from>
    <xdr:to>
      <xdr:col>71</xdr:col>
      <xdr:colOff>177800</xdr:colOff>
      <xdr:row>77</xdr:row>
      <xdr:rowOff>87909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254596"/>
          <a:ext cx="8890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90920</xdr:rowOff>
    </xdr:from>
    <xdr:to>
      <xdr:col>85</xdr:col>
      <xdr:colOff>177800</xdr:colOff>
      <xdr:row>77</xdr:row>
      <xdr:rowOff>21070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113797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116700</xdr:rowOff>
    </xdr:from>
    <xdr:to>
      <xdr:col>81</xdr:col>
      <xdr:colOff>101600</xdr:colOff>
      <xdr:row>77</xdr:row>
      <xdr:rowOff>46850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63378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143700</xdr:rowOff>
    </xdr:from>
    <xdr:to>
      <xdr:col>76</xdr:col>
      <xdr:colOff>165100</xdr:colOff>
      <xdr:row>77</xdr:row>
      <xdr:rowOff>73850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2146</xdr:rowOff>
    </xdr:from>
    <xdr:to>
      <xdr:col>72</xdr:col>
      <xdr:colOff>38100</xdr:colOff>
      <xdr:row>77</xdr:row>
      <xdr:rowOff>103746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2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94873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2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37109</xdr:rowOff>
    </xdr:from>
    <xdr:to>
      <xdr:col>67</xdr:col>
      <xdr:colOff>101600</xdr:colOff>
      <xdr:row>77</xdr:row>
      <xdr:rowOff>138709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129836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49141</xdr:rowOff>
    </xdr:from>
    <xdr:to>
      <xdr:col>85</xdr:col>
      <xdr:colOff>127000</xdr:colOff>
      <xdr:row>99</xdr:row>
      <xdr:rowOff>22482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79791"/>
          <a:ext cx="838200" cy="3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113553</xdr:rowOff>
    </xdr:from>
    <xdr:to>
      <xdr:col>81</xdr:col>
      <xdr:colOff>50800</xdr:colOff>
      <xdr:row>99</xdr:row>
      <xdr:rowOff>22482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15653"/>
          <a:ext cx="889000" cy="8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86175</xdr:rowOff>
    </xdr:from>
    <xdr:to>
      <xdr:col>76</xdr:col>
      <xdr:colOff>114300</xdr:colOff>
      <xdr:row>98</xdr:row>
      <xdr:rowOff>113553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88275"/>
          <a:ext cx="889000" cy="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86175</xdr:rowOff>
    </xdr:from>
    <xdr:to>
      <xdr:col>71</xdr:col>
      <xdr:colOff>177800</xdr:colOff>
      <xdr:row>99</xdr:row>
      <xdr:rowOff>59908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88275"/>
          <a:ext cx="889000" cy="14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169791</xdr:rowOff>
    </xdr:from>
    <xdr:to>
      <xdr:col>85</xdr:col>
      <xdr:colOff>177800</xdr:colOff>
      <xdr:row>97</xdr:row>
      <xdr:rowOff>99941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21218</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143132</xdr:rowOff>
    </xdr:from>
    <xdr:to>
      <xdr:col>81</xdr:col>
      <xdr:colOff>101600</xdr:colOff>
      <xdr:row>99</xdr:row>
      <xdr:rowOff>73282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64409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3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62753</xdr:rowOff>
    </xdr:from>
    <xdr:to>
      <xdr:col>76</xdr:col>
      <xdr:colOff>165100</xdr:colOff>
      <xdr:row>98</xdr:row>
      <xdr:rowOff>164353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155480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5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35375</xdr:rowOff>
    </xdr:from>
    <xdr:to>
      <xdr:col>72</xdr:col>
      <xdr:colOff>38100</xdr:colOff>
      <xdr:row>98</xdr:row>
      <xdr:rowOff>136975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128102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9108</xdr:rowOff>
    </xdr:from>
    <xdr:to>
      <xdr:col>67</xdr:col>
      <xdr:colOff>101600</xdr:colOff>
      <xdr:row>99</xdr:row>
      <xdr:rowOff>110708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101835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7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111468</xdr:rowOff>
    </xdr:from>
    <xdr:to>
      <xdr:col>116</xdr:col>
      <xdr:colOff>63500</xdr:colOff>
      <xdr:row>38</xdr:row>
      <xdr:rowOff>112291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26568"/>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111468</xdr:rowOff>
    </xdr:from>
    <xdr:to>
      <xdr:col>111</xdr:col>
      <xdr:colOff>177800</xdr:colOff>
      <xdr:row>38</xdr:row>
      <xdr:rowOff>111582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2656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111582</xdr:rowOff>
    </xdr:from>
    <xdr:to>
      <xdr:col>107</xdr:col>
      <xdr:colOff>50800</xdr:colOff>
      <xdr:row>38</xdr:row>
      <xdr:rowOff>111948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2668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111948</xdr:rowOff>
    </xdr:from>
    <xdr:to>
      <xdr:col>102</xdr:col>
      <xdr:colOff>114300</xdr:colOff>
      <xdr:row>38</xdr:row>
      <xdr:rowOff>138283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27048"/>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61491</xdr:rowOff>
    </xdr:from>
    <xdr:to>
      <xdr:col>116</xdr:col>
      <xdr:colOff>114300</xdr:colOff>
      <xdr:row>38</xdr:row>
      <xdr:rowOff>163091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147868</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60668</xdr:rowOff>
    </xdr:from>
    <xdr:to>
      <xdr:col>112</xdr:col>
      <xdr:colOff>38100</xdr:colOff>
      <xdr:row>38</xdr:row>
      <xdr:rowOff>162268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153395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6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60782</xdr:rowOff>
    </xdr:from>
    <xdr:to>
      <xdr:col>107</xdr:col>
      <xdr:colOff>101600</xdr:colOff>
      <xdr:row>38</xdr:row>
      <xdr:rowOff>162382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153509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6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61148</xdr:rowOff>
    </xdr:from>
    <xdr:to>
      <xdr:col>102</xdr:col>
      <xdr:colOff>165100</xdr:colOff>
      <xdr:row>38</xdr:row>
      <xdr:rowOff>162748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153875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66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87483</xdr:rowOff>
    </xdr:from>
    <xdr:to>
      <xdr:col>98</xdr:col>
      <xdr:colOff>38100</xdr:colOff>
      <xdr:row>39</xdr:row>
      <xdr:rowOff>17633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8760</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104071</xdr:rowOff>
    </xdr:from>
    <xdr:to>
      <xdr:col>116</xdr:col>
      <xdr:colOff>63500</xdr:colOff>
      <xdr:row>58</xdr:row>
      <xdr:rowOff>106455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48171"/>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106455</xdr:rowOff>
    </xdr:from>
    <xdr:to>
      <xdr:col>111</xdr:col>
      <xdr:colOff>177800</xdr:colOff>
      <xdr:row>58</xdr:row>
      <xdr:rowOff>108839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5055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108839</xdr:rowOff>
    </xdr:from>
    <xdr:to>
      <xdr:col>107</xdr:col>
      <xdr:colOff>50800</xdr:colOff>
      <xdr:row>59</xdr:row>
      <xdr:rowOff>30494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52939"/>
          <a:ext cx="889000" cy="9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30494</xdr:rowOff>
    </xdr:from>
    <xdr:to>
      <xdr:col>102</xdr:col>
      <xdr:colOff>114300</xdr:colOff>
      <xdr:row>59</xdr:row>
      <xdr:rowOff>31115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4604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53271</xdr:rowOff>
    </xdr:from>
    <xdr:to>
      <xdr:col>116</xdr:col>
      <xdr:colOff>114300</xdr:colOff>
      <xdr:row>58</xdr:row>
      <xdr:rowOff>154871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76148</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4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55655</xdr:rowOff>
    </xdr:from>
    <xdr:to>
      <xdr:col>112</xdr:col>
      <xdr:colOff>38100</xdr:colOff>
      <xdr:row>58</xdr:row>
      <xdr:rowOff>157255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2332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7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58039</xdr:rowOff>
    </xdr:from>
    <xdr:to>
      <xdr:col>107</xdr:col>
      <xdr:colOff>101600</xdr:colOff>
      <xdr:row>58</xdr:row>
      <xdr:rowOff>159639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4716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151144</xdr:rowOff>
    </xdr:from>
    <xdr:to>
      <xdr:col>102</xdr:col>
      <xdr:colOff>165100</xdr:colOff>
      <xdr:row>59</xdr:row>
      <xdr:rowOff>81294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72421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151765</xdr:rowOff>
    </xdr:from>
    <xdr:to>
      <xdr:col>98</xdr:col>
      <xdr:colOff>38100</xdr:colOff>
      <xdr:row>59</xdr:row>
      <xdr:rowOff>81915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73042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75234</xdr:rowOff>
    </xdr:from>
    <xdr:to>
      <xdr:col>116</xdr:col>
      <xdr:colOff>63500</xdr:colOff>
      <xdr:row>76</xdr:row>
      <xdr:rowOff>87122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05434"/>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87122</xdr:rowOff>
    </xdr:from>
    <xdr:to>
      <xdr:col>111</xdr:col>
      <xdr:colOff>177800</xdr:colOff>
      <xdr:row>76</xdr:row>
      <xdr:rowOff>101850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17322"/>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101850</xdr:rowOff>
    </xdr:from>
    <xdr:to>
      <xdr:col>107</xdr:col>
      <xdr:colOff>50800</xdr:colOff>
      <xdr:row>76</xdr:row>
      <xdr:rowOff>112692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3205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65846</xdr:rowOff>
    </xdr:from>
    <xdr:to>
      <xdr:col>102</xdr:col>
      <xdr:colOff>114300</xdr:colOff>
      <xdr:row>76</xdr:row>
      <xdr:rowOff>112692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96046"/>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24434</xdr:rowOff>
    </xdr:from>
    <xdr:to>
      <xdr:col>116</xdr:col>
      <xdr:colOff>114300</xdr:colOff>
      <xdr:row>76</xdr:row>
      <xdr:rowOff>126034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2861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36322</xdr:rowOff>
    </xdr:from>
    <xdr:to>
      <xdr:col>112</xdr:col>
      <xdr:colOff>38100</xdr:colOff>
      <xdr:row>76</xdr:row>
      <xdr:rowOff>137922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129049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51050</xdr:rowOff>
    </xdr:from>
    <xdr:to>
      <xdr:col>107</xdr:col>
      <xdr:colOff>101600</xdr:colOff>
      <xdr:row>76</xdr:row>
      <xdr:rowOff>152650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143777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61892</xdr:rowOff>
    </xdr:from>
    <xdr:to>
      <xdr:col>102</xdr:col>
      <xdr:colOff>165100</xdr:colOff>
      <xdr:row>76</xdr:row>
      <xdr:rowOff>163492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154619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15046</xdr:rowOff>
    </xdr:from>
    <xdr:to>
      <xdr:col>98</xdr:col>
      <xdr:colOff>38100</xdr:colOff>
      <xdr:row>76</xdr:row>
      <xdr:rowOff>116646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107773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住民一人当たりのコストが増加している項目が多数ある中で、歳出決算総額は住民一人当たり</a:t>
          </a:r>
          <a:r>
            <a:rPr kumimoji="1" lang="en-US" altLang="ja-JP" sz="1100">
              <a:solidFill>
                <a:schemeClr val="dk1"/>
              </a:solidFill>
              <a:effectLst/>
              <a:latin typeface="+mn-lt"/>
              <a:ea typeface="+mn-ea"/>
              <a:cs typeface="+mn-cs"/>
            </a:rPr>
            <a:t>715,646</a:t>
          </a:r>
          <a:r>
            <a:rPr kumimoji="1" lang="ja-JP" altLang="ja-JP" sz="1100">
              <a:solidFill>
                <a:schemeClr val="dk1"/>
              </a:solidFill>
              <a:effectLst/>
              <a:latin typeface="+mn-lt"/>
              <a:ea typeface="+mn-ea"/>
              <a:cs typeface="+mn-cs"/>
            </a:rPr>
            <a:t>円、対前年比で</a:t>
          </a:r>
          <a:r>
            <a:rPr kumimoji="1" lang="en-US" altLang="ja-JP" sz="1100">
              <a:solidFill>
                <a:schemeClr val="dk1"/>
              </a:solidFill>
              <a:effectLst/>
              <a:latin typeface="+mn-lt"/>
              <a:ea typeface="+mn-ea"/>
              <a:cs typeface="+mn-cs"/>
            </a:rPr>
            <a:t>207,053</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の増となった。これは、令和元年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月に発生した台風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号に伴い、</a:t>
          </a:r>
          <a:r>
            <a:rPr kumimoji="1" lang="ja-JP" altLang="en-US" sz="1100">
              <a:solidFill>
                <a:schemeClr val="dk1"/>
              </a:solidFill>
              <a:effectLst/>
              <a:latin typeface="+mn-lt"/>
              <a:ea typeface="+mn-ea"/>
              <a:cs typeface="+mn-cs"/>
            </a:rPr>
            <a:t>事業繰越となった</a:t>
          </a:r>
          <a:r>
            <a:rPr kumimoji="1" lang="ja-JP" altLang="ja-JP" sz="1100">
              <a:solidFill>
                <a:schemeClr val="dk1"/>
              </a:solidFill>
              <a:effectLst/>
              <a:latin typeface="+mn-lt"/>
              <a:ea typeface="+mn-ea"/>
              <a:cs typeface="+mn-cs"/>
            </a:rPr>
            <a:t>農業用施設・林業用施設・公共土木施設に係る災害復旧費が大幅に増加し、対前年度比で</a:t>
          </a:r>
          <a:r>
            <a:rPr kumimoji="1" lang="en-US" altLang="ja-JP" sz="1100">
              <a:solidFill>
                <a:schemeClr val="dk1"/>
              </a:solidFill>
              <a:effectLst/>
              <a:latin typeface="+mn-lt"/>
              <a:ea typeface="+mn-ea"/>
              <a:cs typeface="+mn-cs"/>
            </a:rPr>
            <a:t>31,834</a:t>
          </a:r>
          <a:r>
            <a:rPr kumimoji="1" lang="ja-JP" altLang="ja-JP" sz="1100">
              <a:solidFill>
                <a:schemeClr val="dk1"/>
              </a:solidFill>
              <a:effectLst/>
              <a:latin typeface="+mn-lt"/>
              <a:ea typeface="+mn-ea"/>
              <a:cs typeface="+mn-cs"/>
            </a:rPr>
            <a:t>円の増となった</a:t>
          </a:r>
          <a:r>
            <a:rPr kumimoji="1" lang="ja-JP" altLang="en-US" sz="1100">
              <a:solidFill>
                <a:schemeClr val="dk1"/>
              </a:solidFill>
              <a:effectLst/>
              <a:latin typeface="+mn-lt"/>
              <a:ea typeface="+mn-ea"/>
              <a:cs typeface="+mn-cs"/>
            </a:rPr>
            <a:t>他</a:t>
          </a:r>
          <a:r>
            <a:rPr kumimoji="1" lang="ja-JP" altLang="ja-JP" sz="1100">
              <a:solidFill>
                <a:schemeClr val="dk1"/>
              </a:solidFill>
              <a:effectLst/>
              <a:latin typeface="+mn-lt"/>
              <a:ea typeface="+mn-ea"/>
              <a:cs typeface="+mn-cs"/>
            </a:rPr>
            <a:t>、物件費において、ふるさと納税推進事業や道路等側溝堆積物撤去・処理支援事業に係る委託料等が増加したこと、補助費等におい</a:t>
          </a:r>
          <a:r>
            <a:rPr kumimoji="1" lang="ja-JP" altLang="en-US" sz="1100">
              <a:solidFill>
                <a:schemeClr val="dk1"/>
              </a:solidFill>
              <a:effectLst/>
              <a:latin typeface="+mn-lt"/>
              <a:ea typeface="+mn-ea"/>
              <a:cs typeface="+mn-cs"/>
            </a:rPr>
            <a:t>ては、新型コロナウイルス感染症対応にかかる特別定額給付金事業等が</a:t>
          </a:r>
          <a:r>
            <a:rPr kumimoji="1" lang="ja-JP" altLang="ja-JP" sz="1100">
              <a:solidFill>
                <a:schemeClr val="dk1"/>
              </a:solidFill>
              <a:effectLst/>
              <a:latin typeface="+mn-lt"/>
              <a:ea typeface="+mn-ea"/>
              <a:cs typeface="+mn-cs"/>
            </a:rPr>
            <a:t>増加したことも影響していると考えられる。</a:t>
          </a:r>
          <a:r>
            <a:rPr kumimoji="1" lang="ja-JP" altLang="en-US" sz="1100">
              <a:solidFill>
                <a:schemeClr val="dk1"/>
              </a:solidFill>
              <a:effectLst/>
              <a:latin typeface="+mn-lt"/>
              <a:ea typeface="+mn-ea"/>
              <a:cs typeface="+mn-cs"/>
            </a:rPr>
            <a:t>さらには、積立金において公共施設整備・補修基金への積み立てが増えたことで</a:t>
          </a:r>
          <a:r>
            <a:rPr kumimoji="1" lang="en-US" altLang="ja-JP" sz="1100">
              <a:solidFill>
                <a:schemeClr val="dk1"/>
              </a:solidFill>
              <a:effectLst/>
              <a:latin typeface="+mn-lt"/>
              <a:ea typeface="+mn-ea"/>
              <a:cs typeface="+mn-cs"/>
            </a:rPr>
            <a:t>29,051</a:t>
          </a:r>
          <a:r>
            <a:rPr kumimoji="1" lang="ja-JP" altLang="en-US" sz="1100">
              <a:solidFill>
                <a:schemeClr val="dk1"/>
              </a:solidFill>
              <a:effectLst/>
              <a:latin typeface="+mn-lt"/>
              <a:ea typeface="+mn-ea"/>
              <a:cs typeface="+mn-cs"/>
            </a:rPr>
            <a:t>円増加となったことが主な要因である。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なお、公債費が年々上昇しており、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年度は類似団体平均を上回って住民一人当たり</a:t>
          </a:r>
          <a:r>
            <a:rPr kumimoji="1" lang="en-US" altLang="ja-JP" sz="1100">
              <a:solidFill>
                <a:schemeClr val="dk1"/>
              </a:solidFill>
              <a:effectLst/>
              <a:latin typeface="+mn-lt"/>
              <a:ea typeface="+mn-ea"/>
              <a:cs typeface="+mn-cs"/>
            </a:rPr>
            <a:t>62,841</a:t>
          </a:r>
          <a:r>
            <a:rPr kumimoji="1" lang="ja-JP" altLang="ja-JP" sz="1100">
              <a:solidFill>
                <a:schemeClr val="dk1"/>
              </a:solidFill>
              <a:effectLst/>
              <a:latin typeface="+mn-lt"/>
              <a:ea typeface="+mn-ea"/>
              <a:cs typeface="+mn-cs"/>
            </a:rPr>
            <a:t>円となった。増加の主な要因は、東日本大震災で被災した施設の復旧事業等をはじめ、平成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年度以降に実施した教育施設の改修工事や</a:t>
          </a:r>
          <a:r>
            <a:rPr kumimoji="1" lang="ja-JP" altLang="en-US" sz="1100">
              <a:solidFill>
                <a:schemeClr val="dk1"/>
              </a:solidFill>
              <a:effectLst/>
              <a:latin typeface="+mn-lt"/>
              <a:ea typeface="+mn-ea"/>
              <a:cs typeface="+mn-cs"/>
            </a:rPr>
            <a:t>社会資本整備総合交付金事業</a:t>
          </a:r>
          <a:r>
            <a:rPr kumimoji="1" lang="ja-JP" altLang="ja-JP" sz="1100">
              <a:solidFill>
                <a:schemeClr val="dk1"/>
              </a:solidFill>
              <a:effectLst/>
              <a:latin typeface="+mn-lt"/>
              <a:ea typeface="+mn-ea"/>
              <a:cs typeface="+mn-cs"/>
            </a:rPr>
            <a:t>・辺地対策事業等係る地方債借入分の元利償還金増加によるものであり、令和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以降も</a:t>
          </a:r>
          <a:r>
            <a:rPr kumimoji="1" lang="ja-JP" altLang="ja-JP" sz="1100">
              <a:solidFill>
                <a:schemeClr val="dk1"/>
              </a:solidFill>
              <a:effectLst/>
              <a:latin typeface="+mn-lt"/>
              <a:ea typeface="+mn-ea"/>
              <a:cs typeface="+mn-cs"/>
            </a:rPr>
            <a:t>増加傾向になることを見込んでいる。</a:t>
          </a:r>
          <a:r>
            <a:rPr kumimoji="1" lang="ja-JP" altLang="en-US" sz="1100">
              <a:solidFill>
                <a:schemeClr val="dk1"/>
              </a:solidFill>
              <a:effectLst/>
              <a:latin typeface="+mn-lt"/>
              <a:ea typeface="+mn-ea"/>
              <a:cs typeface="+mn-cs"/>
            </a:rPr>
            <a:t>さらには、今後令和元年度災害の元利償還も始まるため、</a:t>
          </a:r>
          <a:r>
            <a:rPr kumimoji="1" lang="ja-JP" altLang="ja-JP" sz="1100">
              <a:solidFill>
                <a:schemeClr val="dk1"/>
              </a:solidFill>
              <a:effectLst/>
              <a:latin typeface="+mn-lt"/>
              <a:ea typeface="+mn-ea"/>
              <a:cs typeface="+mn-cs"/>
            </a:rPr>
            <a:t>今後も計画的な償還に加え充当可能基金の活用も検討して適正管理を図る必要がある。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福島県棚倉町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13,751
13,636
159.93
10,248,474
9,840,849
387,243
4,454,497
5,761,235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142939</xdr:rowOff>
    </xdr:from>
    <xdr:to>
      <xdr:col>24</xdr:col>
      <xdr:colOff>63500</xdr:colOff>
      <xdr:row>37</xdr:row>
      <xdr:rowOff>10351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513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10351</xdr:rowOff>
    </xdr:from>
    <xdr:to>
      <xdr:col>19</xdr:col>
      <xdr:colOff>177800</xdr:colOff>
      <xdr:row>37</xdr:row>
      <xdr:rowOff>27496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400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27496</xdr:rowOff>
    </xdr:from>
    <xdr:to>
      <xdr:col>15</xdr:col>
      <xdr:colOff>50800</xdr:colOff>
      <xdr:row>37</xdr:row>
      <xdr:rowOff>35878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114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144843</xdr:rowOff>
    </xdr:from>
    <xdr:to>
      <xdr:col>10</xdr:col>
      <xdr:colOff>114300</xdr:colOff>
      <xdr:row>37</xdr:row>
      <xdr:rowOff>35878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7043"/>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92139</xdr:rowOff>
    </xdr:from>
    <xdr:to>
      <xdr:col>24</xdr:col>
      <xdr:colOff>114300</xdr:colOff>
      <xdr:row>37</xdr:row>
      <xdr:rowOff>22289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70566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131001</xdr:rowOff>
    </xdr:from>
    <xdr:to>
      <xdr:col>20</xdr:col>
      <xdr:colOff>38100</xdr:colOff>
      <xdr:row>37</xdr:row>
      <xdr:rowOff>61151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52278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148146</xdr:rowOff>
    </xdr:from>
    <xdr:to>
      <xdr:col>15</xdr:col>
      <xdr:colOff>101600</xdr:colOff>
      <xdr:row>37</xdr:row>
      <xdr:rowOff>78296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69423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156528</xdr:rowOff>
    </xdr:from>
    <xdr:to>
      <xdr:col>10</xdr:col>
      <xdr:colOff>165100</xdr:colOff>
      <xdr:row>37</xdr:row>
      <xdr:rowOff>86678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77805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94043</xdr:rowOff>
    </xdr:from>
    <xdr:to>
      <xdr:col>6</xdr:col>
      <xdr:colOff>38100</xdr:colOff>
      <xdr:row>37</xdr:row>
      <xdr:rowOff>24193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15320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168807</xdr:rowOff>
    </xdr:from>
    <xdr:to>
      <xdr:col>24</xdr:col>
      <xdr:colOff>63500</xdr:colOff>
      <xdr:row>58</xdr:row>
      <xdr:rowOff>103484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0007"/>
          <a:ext cx="838200" cy="2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87366</xdr:rowOff>
    </xdr:from>
    <xdr:to>
      <xdr:col>19</xdr:col>
      <xdr:colOff>177800</xdr:colOff>
      <xdr:row>58</xdr:row>
      <xdr:rowOff>103484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31466"/>
          <a:ext cx="889000" cy="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71492</xdr:rowOff>
    </xdr:from>
    <xdr:to>
      <xdr:col>15</xdr:col>
      <xdr:colOff>50800</xdr:colOff>
      <xdr:row>58</xdr:row>
      <xdr:rowOff>87366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5592"/>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71492</xdr:rowOff>
    </xdr:from>
    <xdr:to>
      <xdr:col>10</xdr:col>
      <xdr:colOff>114300</xdr:colOff>
      <xdr:row>58</xdr:row>
      <xdr:rowOff>100457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5592"/>
          <a:ext cx="889000" cy="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118007</xdr:rowOff>
    </xdr:from>
    <xdr:to>
      <xdr:col>24</xdr:col>
      <xdr:colOff>114300</xdr:colOff>
      <xdr:row>57</xdr:row>
      <xdr:rowOff>48157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96434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52684</xdr:rowOff>
    </xdr:from>
    <xdr:to>
      <xdr:col>20</xdr:col>
      <xdr:colOff>38100</xdr:colOff>
      <xdr:row>58</xdr:row>
      <xdr:rowOff>154284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145411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36566</xdr:rowOff>
    </xdr:from>
    <xdr:to>
      <xdr:col>15</xdr:col>
      <xdr:colOff>101600</xdr:colOff>
      <xdr:row>58</xdr:row>
      <xdr:rowOff>138166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129293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20692</xdr:rowOff>
    </xdr:from>
    <xdr:to>
      <xdr:col>10</xdr:col>
      <xdr:colOff>165100</xdr:colOff>
      <xdr:row>58</xdr:row>
      <xdr:rowOff>122292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113419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49657</xdr:rowOff>
    </xdr:from>
    <xdr:to>
      <xdr:col>6</xdr:col>
      <xdr:colOff>38100</xdr:colOff>
      <xdr:row>58</xdr:row>
      <xdr:rowOff>151257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142384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65870</xdr:rowOff>
    </xdr:from>
    <xdr:to>
      <xdr:col>24</xdr:col>
      <xdr:colOff>63500</xdr:colOff>
      <xdr:row>78</xdr:row>
      <xdr:rowOff>75867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38970"/>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75867</xdr:rowOff>
    </xdr:from>
    <xdr:to>
      <xdr:col>19</xdr:col>
      <xdr:colOff>177800</xdr:colOff>
      <xdr:row>78</xdr:row>
      <xdr:rowOff>95199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48967"/>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47574</xdr:rowOff>
    </xdr:from>
    <xdr:to>
      <xdr:col>15</xdr:col>
      <xdr:colOff>50800</xdr:colOff>
      <xdr:row>78</xdr:row>
      <xdr:rowOff>95199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49224"/>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47574</xdr:rowOff>
    </xdr:from>
    <xdr:to>
      <xdr:col>10</xdr:col>
      <xdr:colOff>114300</xdr:colOff>
      <xdr:row>77</xdr:row>
      <xdr:rowOff>148250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9224"/>
          <a:ext cx="889000" cy="10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15070</xdr:rowOff>
    </xdr:from>
    <xdr:to>
      <xdr:col>24</xdr:col>
      <xdr:colOff>114300</xdr:colOff>
      <xdr:row>78</xdr:row>
      <xdr:rowOff>116670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101447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0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25067</xdr:rowOff>
    </xdr:from>
    <xdr:to>
      <xdr:col>20</xdr:col>
      <xdr:colOff>38100</xdr:colOff>
      <xdr:row>78</xdr:row>
      <xdr:rowOff>126667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117794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44399</xdr:rowOff>
    </xdr:from>
    <xdr:to>
      <xdr:col>15</xdr:col>
      <xdr:colOff>101600</xdr:colOff>
      <xdr:row>78</xdr:row>
      <xdr:rowOff>145999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137126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168224</xdr:rowOff>
    </xdr:from>
    <xdr:to>
      <xdr:col>10</xdr:col>
      <xdr:colOff>165100</xdr:colOff>
      <xdr:row>77</xdr:row>
      <xdr:rowOff>98374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89501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97450</xdr:rowOff>
    </xdr:from>
    <xdr:to>
      <xdr:col>6</xdr:col>
      <xdr:colOff>38100</xdr:colOff>
      <xdr:row>78</xdr:row>
      <xdr:rowOff>27600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18727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53285</xdr:rowOff>
    </xdr:from>
    <xdr:to>
      <xdr:col>24</xdr:col>
      <xdr:colOff>63500</xdr:colOff>
      <xdr:row>97</xdr:row>
      <xdr:rowOff>74448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83935"/>
          <a:ext cx="8382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53285</xdr:rowOff>
    </xdr:from>
    <xdr:to>
      <xdr:col>19</xdr:col>
      <xdr:colOff>177800</xdr:colOff>
      <xdr:row>97</xdr:row>
      <xdr:rowOff>87982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83935"/>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87982</xdr:rowOff>
    </xdr:from>
    <xdr:to>
      <xdr:col>15</xdr:col>
      <xdr:colOff>50800</xdr:colOff>
      <xdr:row>97</xdr:row>
      <xdr:rowOff>125358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18632"/>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81018</xdr:rowOff>
    </xdr:from>
    <xdr:to>
      <xdr:col>10</xdr:col>
      <xdr:colOff>114300</xdr:colOff>
      <xdr:row>97</xdr:row>
      <xdr:rowOff>125358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11668"/>
          <a:ext cx="889000" cy="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23648</xdr:rowOff>
    </xdr:from>
    <xdr:to>
      <xdr:col>24</xdr:col>
      <xdr:colOff>114300</xdr:colOff>
      <xdr:row>97</xdr:row>
      <xdr:rowOff>125248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46525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2485</xdr:rowOff>
    </xdr:from>
    <xdr:to>
      <xdr:col>20</xdr:col>
      <xdr:colOff>38100</xdr:colOff>
      <xdr:row>97</xdr:row>
      <xdr:rowOff>104085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120612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4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37182</xdr:rowOff>
    </xdr:from>
    <xdr:to>
      <xdr:col>15</xdr:col>
      <xdr:colOff>101600</xdr:colOff>
      <xdr:row>97</xdr:row>
      <xdr:rowOff>138782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155309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74558</xdr:rowOff>
    </xdr:from>
    <xdr:to>
      <xdr:col>10</xdr:col>
      <xdr:colOff>165100</xdr:colOff>
      <xdr:row>98</xdr:row>
      <xdr:rowOff>4708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167285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9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30218</xdr:rowOff>
    </xdr:from>
    <xdr:to>
      <xdr:col>6</xdr:col>
      <xdr:colOff>38100</xdr:colOff>
      <xdr:row>97</xdr:row>
      <xdr:rowOff>131818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148345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3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159817</xdr:rowOff>
    </xdr:from>
    <xdr:to>
      <xdr:col>55</xdr:col>
      <xdr:colOff>0</xdr:colOff>
      <xdr:row>38</xdr:row>
      <xdr:rowOff>24029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03467"/>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10770</xdr:rowOff>
    </xdr:from>
    <xdr:to>
      <xdr:col>50</xdr:col>
      <xdr:colOff>114300</xdr:colOff>
      <xdr:row>38</xdr:row>
      <xdr:rowOff>24029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2587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170332</xdr:rowOff>
    </xdr:from>
    <xdr:to>
      <xdr:col>45</xdr:col>
      <xdr:colOff>177800</xdr:colOff>
      <xdr:row>38</xdr:row>
      <xdr:rowOff>10770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1398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169418</xdr:rowOff>
    </xdr:from>
    <xdr:to>
      <xdr:col>41</xdr:col>
      <xdr:colOff>50800</xdr:colOff>
      <xdr:row>37</xdr:row>
      <xdr:rowOff>170332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130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109017</xdr:rowOff>
    </xdr:from>
    <xdr:to>
      <xdr:col>55</xdr:col>
      <xdr:colOff>50800</xdr:colOff>
      <xdr:row>38</xdr:row>
      <xdr:rowOff>39167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87444</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144678</xdr:rowOff>
    </xdr:from>
    <xdr:to>
      <xdr:col>50</xdr:col>
      <xdr:colOff>165100</xdr:colOff>
      <xdr:row>38</xdr:row>
      <xdr:rowOff>74828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65956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131419</xdr:rowOff>
    </xdr:from>
    <xdr:to>
      <xdr:col>46</xdr:col>
      <xdr:colOff>38100</xdr:colOff>
      <xdr:row>38</xdr:row>
      <xdr:rowOff>61570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52697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119532</xdr:rowOff>
    </xdr:from>
    <xdr:to>
      <xdr:col>41</xdr:col>
      <xdr:colOff>101600</xdr:colOff>
      <xdr:row>38</xdr:row>
      <xdr:rowOff>49682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66209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118618</xdr:rowOff>
    </xdr:from>
    <xdr:to>
      <xdr:col>36</xdr:col>
      <xdr:colOff>165100</xdr:colOff>
      <xdr:row>38</xdr:row>
      <xdr:rowOff>48768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39895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156094</xdr:rowOff>
    </xdr:from>
    <xdr:to>
      <xdr:col>55</xdr:col>
      <xdr:colOff>0</xdr:colOff>
      <xdr:row>56</xdr:row>
      <xdr:rowOff>160731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57294"/>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160731</xdr:rowOff>
    </xdr:from>
    <xdr:to>
      <xdr:col>50</xdr:col>
      <xdr:colOff>114300</xdr:colOff>
      <xdr:row>57</xdr:row>
      <xdr:rowOff>87133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61931"/>
          <a:ext cx="889000" cy="9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87133</xdr:rowOff>
    </xdr:from>
    <xdr:to>
      <xdr:col>45</xdr:col>
      <xdr:colOff>177800</xdr:colOff>
      <xdr:row>57</xdr:row>
      <xdr:rowOff>130371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5978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130371</xdr:rowOff>
    </xdr:from>
    <xdr:to>
      <xdr:col>41</xdr:col>
      <xdr:colOff>50800</xdr:colOff>
      <xdr:row>57</xdr:row>
      <xdr:rowOff>159240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03021"/>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105294</xdr:rowOff>
    </xdr:from>
    <xdr:to>
      <xdr:col>55</xdr:col>
      <xdr:colOff>50800</xdr:colOff>
      <xdr:row>57</xdr:row>
      <xdr:rowOff>35444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128171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109931</xdr:rowOff>
    </xdr:from>
    <xdr:to>
      <xdr:col>50</xdr:col>
      <xdr:colOff>165100</xdr:colOff>
      <xdr:row>57</xdr:row>
      <xdr:rowOff>40081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36333</xdr:rowOff>
    </xdr:from>
    <xdr:to>
      <xdr:col>46</xdr:col>
      <xdr:colOff>38100</xdr:colOff>
      <xdr:row>57</xdr:row>
      <xdr:rowOff>137933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129060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0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79571</xdr:rowOff>
    </xdr:from>
    <xdr:to>
      <xdr:col>41</xdr:col>
      <xdr:colOff>101600</xdr:colOff>
      <xdr:row>58</xdr:row>
      <xdr:rowOff>9721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108440</xdr:rowOff>
    </xdr:from>
    <xdr:to>
      <xdr:col>36</xdr:col>
      <xdr:colOff>165100</xdr:colOff>
      <xdr:row>58</xdr:row>
      <xdr:rowOff>38590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29717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59353</xdr:rowOff>
    </xdr:from>
    <xdr:to>
      <xdr:col>55</xdr:col>
      <xdr:colOff>0</xdr:colOff>
      <xdr:row>78</xdr:row>
      <xdr:rowOff>138590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32453"/>
          <a:ext cx="838200" cy="7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138590</xdr:rowOff>
    </xdr:from>
    <xdr:to>
      <xdr:col>50</xdr:col>
      <xdr:colOff>114300</xdr:colOff>
      <xdr:row>78</xdr:row>
      <xdr:rowOff>170931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11690"/>
          <a:ext cx="8890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170931</xdr:rowOff>
    </xdr:from>
    <xdr:to>
      <xdr:col>45</xdr:col>
      <xdr:colOff>177800</xdr:colOff>
      <xdr:row>79</xdr:row>
      <xdr:rowOff>12021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44031"/>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10497</xdr:rowOff>
    </xdr:from>
    <xdr:to>
      <xdr:col>41</xdr:col>
      <xdr:colOff>50800</xdr:colOff>
      <xdr:row>79</xdr:row>
      <xdr:rowOff>12021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550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8553</xdr:rowOff>
    </xdr:from>
    <xdr:to>
      <xdr:col>55</xdr:col>
      <xdr:colOff>50800</xdr:colOff>
      <xdr:row>78</xdr:row>
      <xdr:rowOff>110153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158430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87790</xdr:rowOff>
    </xdr:from>
    <xdr:to>
      <xdr:col>50</xdr:col>
      <xdr:colOff>165100</xdr:colOff>
      <xdr:row>79</xdr:row>
      <xdr:rowOff>17940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9067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120131</xdr:rowOff>
    </xdr:from>
    <xdr:to>
      <xdr:col>46</xdr:col>
      <xdr:colOff>38100</xdr:colOff>
      <xdr:row>79</xdr:row>
      <xdr:rowOff>50281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41408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8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132671</xdr:rowOff>
    </xdr:from>
    <xdr:to>
      <xdr:col>41</xdr:col>
      <xdr:colOff>101600</xdr:colOff>
      <xdr:row>79</xdr:row>
      <xdr:rowOff>62821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53948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131147</xdr:rowOff>
    </xdr:from>
    <xdr:to>
      <xdr:col>36</xdr:col>
      <xdr:colOff>165100</xdr:colOff>
      <xdr:row>79</xdr:row>
      <xdr:rowOff>61297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52424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141731</xdr:rowOff>
    </xdr:from>
    <xdr:to>
      <xdr:col>55</xdr:col>
      <xdr:colOff>0</xdr:colOff>
      <xdr:row>98</xdr:row>
      <xdr:rowOff>19216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72381"/>
          <a:ext cx="8382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19216</xdr:rowOff>
    </xdr:from>
    <xdr:to>
      <xdr:col>50</xdr:col>
      <xdr:colOff>114300</xdr:colOff>
      <xdr:row>98</xdr:row>
      <xdr:rowOff>27629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21316"/>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27629</xdr:rowOff>
    </xdr:from>
    <xdr:to>
      <xdr:col>45</xdr:col>
      <xdr:colOff>177800</xdr:colOff>
      <xdr:row>98</xdr:row>
      <xdr:rowOff>61153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29729"/>
          <a:ext cx="889000" cy="3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32316</xdr:rowOff>
    </xdr:from>
    <xdr:to>
      <xdr:col>41</xdr:col>
      <xdr:colOff>50800</xdr:colOff>
      <xdr:row>98</xdr:row>
      <xdr:rowOff>61153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34416"/>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90931</xdr:rowOff>
    </xdr:from>
    <xdr:to>
      <xdr:col>55</xdr:col>
      <xdr:colOff>50800</xdr:colOff>
      <xdr:row>98</xdr:row>
      <xdr:rowOff>21081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69358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139866</xdr:rowOff>
    </xdr:from>
    <xdr:to>
      <xdr:col>50</xdr:col>
      <xdr:colOff>165100</xdr:colOff>
      <xdr:row>98</xdr:row>
      <xdr:rowOff>70016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61143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148279</xdr:rowOff>
    </xdr:from>
    <xdr:to>
      <xdr:col>46</xdr:col>
      <xdr:colOff>38100</xdr:colOff>
      <xdr:row>98</xdr:row>
      <xdr:rowOff>78429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69556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10353</xdr:rowOff>
    </xdr:from>
    <xdr:to>
      <xdr:col>41</xdr:col>
      <xdr:colOff>101600</xdr:colOff>
      <xdr:row>98</xdr:row>
      <xdr:rowOff>111953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103080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152966</xdr:rowOff>
    </xdr:from>
    <xdr:to>
      <xdr:col>36</xdr:col>
      <xdr:colOff>165100</xdr:colOff>
      <xdr:row>98</xdr:row>
      <xdr:rowOff>83116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74243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150596</xdr:rowOff>
    </xdr:from>
    <xdr:to>
      <xdr:col>85</xdr:col>
      <xdr:colOff>127000</xdr:colOff>
      <xdr:row>38</xdr:row>
      <xdr:rowOff>161436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65696"/>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150596</xdr:rowOff>
    </xdr:from>
    <xdr:to>
      <xdr:col>81</xdr:col>
      <xdr:colOff>50800</xdr:colOff>
      <xdr:row>39</xdr:row>
      <xdr:rowOff>22428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65696"/>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22428</xdr:rowOff>
    </xdr:from>
    <xdr:to>
      <xdr:col>76</xdr:col>
      <xdr:colOff>114300</xdr:colOff>
      <xdr:row>39</xdr:row>
      <xdr:rowOff>32830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08978"/>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32830</xdr:rowOff>
    </xdr:from>
    <xdr:to>
      <xdr:col>71</xdr:col>
      <xdr:colOff>177800</xdr:colOff>
      <xdr:row>39</xdr:row>
      <xdr:rowOff>49213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1938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110636</xdr:rowOff>
    </xdr:from>
    <xdr:to>
      <xdr:col>85</xdr:col>
      <xdr:colOff>177800</xdr:colOff>
      <xdr:row>39</xdr:row>
      <xdr:rowOff>40786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25563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99796</xdr:rowOff>
    </xdr:from>
    <xdr:to>
      <xdr:col>81</xdr:col>
      <xdr:colOff>101600</xdr:colOff>
      <xdr:row>39</xdr:row>
      <xdr:rowOff>29946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21073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143078</xdr:rowOff>
    </xdr:from>
    <xdr:to>
      <xdr:col>76</xdr:col>
      <xdr:colOff>165100</xdr:colOff>
      <xdr:row>39</xdr:row>
      <xdr:rowOff>73228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64355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153480</xdr:rowOff>
    </xdr:from>
    <xdr:to>
      <xdr:col>72</xdr:col>
      <xdr:colOff>38100</xdr:colOff>
      <xdr:row>39</xdr:row>
      <xdr:rowOff>83630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74757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6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169863</xdr:rowOff>
    </xdr:from>
    <xdr:to>
      <xdr:col>67</xdr:col>
      <xdr:colOff>101600</xdr:colOff>
      <xdr:row>39</xdr:row>
      <xdr:rowOff>100013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91140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126095</xdr:rowOff>
    </xdr:from>
    <xdr:to>
      <xdr:col>85</xdr:col>
      <xdr:colOff>127000</xdr:colOff>
      <xdr:row>57</xdr:row>
      <xdr:rowOff>22944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27295"/>
          <a:ext cx="838200" cy="6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22944</xdr:rowOff>
    </xdr:from>
    <xdr:to>
      <xdr:col>81</xdr:col>
      <xdr:colOff>50800</xdr:colOff>
      <xdr:row>57</xdr:row>
      <xdr:rowOff>52440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95594"/>
          <a:ext cx="889000" cy="2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48841</xdr:rowOff>
    </xdr:from>
    <xdr:to>
      <xdr:col>76</xdr:col>
      <xdr:colOff>114300</xdr:colOff>
      <xdr:row>57</xdr:row>
      <xdr:rowOff>52440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21491"/>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48841</xdr:rowOff>
    </xdr:from>
    <xdr:to>
      <xdr:col>71</xdr:col>
      <xdr:colOff>177800</xdr:colOff>
      <xdr:row>57</xdr:row>
      <xdr:rowOff>62525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21491"/>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75295</xdr:rowOff>
    </xdr:from>
    <xdr:to>
      <xdr:col>85</xdr:col>
      <xdr:colOff>177800</xdr:colOff>
      <xdr:row>57</xdr:row>
      <xdr:rowOff>5445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98172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2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143594</xdr:rowOff>
    </xdr:from>
    <xdr:to>
      <xdr:col>81</xdr:col>
      <xdr:colOff>101600</xdr:colOff>
      <xdr:row>57</xdr:row>
      <xdr:rowOff>73744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90271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1640</xdr:rowOff>
    </xdr:from>
    <xdr:to>
      <xdr:col>76</xdr:col>
      <xdr:colOff>165100</xdr:colOff>
      <xdr:row>57</xdr:row>
      <xdr:rowOff>103240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94367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169491</xdr:rowOff>
    </xdr:from>
    <xdr:to>
      <xdr:col>72</xdr:col>
      <xdr:colOff>38100</xdr:colOff>
      <xdr:row>57</xdr:row>
      <xdr:rowOff>99641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116168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11725</xdr:rowOff>
    </xdr:from>
    <xdr:to>
      <xdr:col>67</xdr:col>
      <xdr:colOff>101600</xdr:colOff>
      <xdr:row>57</xdr:row>
      <xdr:rowOff>113325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104452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7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98575</xdr:rowOff>
    </xdr:from>
    <xdr:to>
      <xdr:col>85</xdr:col>
      <xdr:colOff>127000</xdr:colOff>
      <xdr:row>78</xdr:row>
      <xdr:rowOff>72670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00225"/>
          <a:ext cx="838200" cy="1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72670</xdr:rowOff>
    </xdr:from>
    <xdr:to>
      <xdr:col>81</xdr:col>
      <xdr:colOff>50800</xdr:colOff>
      <xdr:row>78</xdr:row>
      <xdr:rowOff>131645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5770"/>
          <a:ext cx="889000" cy="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131645</xdr:rowOff>
    </xdr:from>
    <xdr:to>
      <xdr:col>76</xdr:col>
      <xdr:colOff>114300</xdr:colOff>
      <xdr:row>78</xdr:row>
      <xdr:rowOff>132435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4745"/>
          <a:ext cx="8890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132435</xdr:rowOff>
    </xdr:from>
    <xdr:to>
      <xdr:col>71</xdr:col>
      <xdr:colOff>177800</xdr:colOff>
      <xdr:row>78</xdr:row>
      <xdr:rowOff>134122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5535"/>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47775</xdr:rowOff>
    </xdr:from>
    <xdr:to>
      <xdr:col>85</xdr:col>
      <xdr:colOff>177800</xdr:colOff>
      <xdr:row>77</xdr:row>
      <xdr:rowOff>149375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70652</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21870</xdr:rowOff>
    </xdr:from>
    <xdr:to>
      <xdr:col>81</xdr:col>
      <xdr:colOff>101600</xdr:colOff>
      <xdr:row>78</xdr:row>
      <xdr:rowOff>123470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139997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80845</xdr:rowOff>
    </xdr:from>
    <xdr:to>
      <xdr:col>76</xdr:col>
      <xdr:colOff>165100</xdr:colOff>
      <xdr:row>79</xdr:row>
      <xdr:rowOff>10995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2122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4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81635</xdr:rowOff>
    </xdr:from>
    <xdr:to>
      <xdr:col>72</xdr:col>
      <xdr:colOff>38100</xdr:colOff>
      <xdr:row>79</xdr:row>
      <xdr:rowOff>11785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2912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83322</xdr:rowOff>
    </xdr:from>
    <xdr:to>
      <xdr:col>67</xdr:col>
      <xdr:colOff>101600</xdr:colOff>
      <xdr:row>79</xdr:row>
      <xdr:rowOff>13472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4599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141720</xdr:rowOff>
    </xdr:from>
    <xdr:to>
      <xdr:col>85</xdr:col>
      <xdr:colOff>127000</xdr:colOff>
      <xdr:row>96</xdr:row>
      <xdr:rowOff>167500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00920"/>
          <a:ext cx="8382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167500</xdr:rowOff>
    </xdr:from>
    <xdr:to>
      <xdr:col>81</xdr:col>
      <xdr:colOff>50800</xdr:colOff>
      <xdr:row>97</xdr:row>
      <xdr:rowOff>23050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26700"/>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23050</xdr:rowOff>
    </xdr:from>
    <xdr:to>
      <xdr:col>76</xdr:col>
      <xdr:colOff>114300</xdr:colOff>
      <xdr:row>97</xdr:row>
      <xdr:rowOff>52946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53700"/>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52946</xdr:rowOff>
    </xdr:from>
    <xdr:to>
      <xdr:col>71</xdr:col>
      <xdr:colOff>177800</xdr:colOff>
      <xdr:row>97</xdr:row>
      <xdr:rowOff>87909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83596"/>
          <a:ext cx="8890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90920</xdr:rowOff>
    </xdr:from>
    <xdr:to>
      <xdr:col>85</xdr:col>
      <xdr:colOff>177800</xdr:colOff>
      <xdr:row>97</xdr:row>
      <xdr:rowOff>21070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113797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0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116700</xdr:rowOff>
    </xdr:from>
    <xdr:to>
      <xdr:col>81</xdr:col>
      <xdr:colOff>101600</xdr:colOff>
      <xdr:row>97</xdr:row>
      <xdr:rowOff>46850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63377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143700</xdr:rowOff>
    </xdr:from>
    <xdr:to>
      <xdr:col>76</xdr:col>
      <xdr:colOff>165100</xdr:colOff>
      <xdr:row>97</xdr:row>
      <xdr:rowOff>73850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2146</xdr:rowOff>
    </xdr:from>
    <xdr:to>
      <xdr:col>72</xdr:col>
      <xdr:colOff>38100</xdr:colOff>
      <xdr:row>97</xdr:row>
      <xdr:rowOff>103746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94873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37109</xdr:rowOff>
    </xdr:from>
    <xdr:to>
      <xdr:col>67</xdr:col>
      <xdr:colOff>101600</xdr:colOff>
      <xdr:row>97</xdr:row>
      <xdr:rowOff>138709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129836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目的別の歳出については、類似団体平均を下回っているものや同水準のものが多く見られる一方で、住民一人当たりのコストは</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費以外の項目が前年度よりも増加する結果となった。その中でも特に、総務費が新型コロナウイルス感染症対応に係る特別定額給付金事業等により</a:t>
          </a:r>
          <a:r>
            <a:rPr kumimoji="1" lang="en-US" altLang="ja-JP" sz="1100">
              <a:solidFill>
                <a:schemeClr val="dk1"/>
              </a:solidFill>
              <a:effectLst/>
              <a:latin typeface="+mn-lt"/>
              <a:ea typeface="+mn-ea"/>
              <a:cs typeface="+mn-cs"/>
            </a:rPr>
            <a:t>145,710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増加したほか</a:t>
          </a:r>
          <a:r>
            <a:rPr kumimoji="1" lang="ja-JP" altLang="ja-JP" sz="1100">
              <a:solidFill>
                <a:schemeClr val="dk1"/>
              </a:solidFill>
              <a:effectLst/>
              <a:latin typeface="+mn-lt"/>
              <a:ea typeface="+mn-ea"/>
              <a:cs typeface="+mn-cs"/>
            </a:rPr>
            <a:t>、災害復旧費が台風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号の影響により対前年度比で</a:t>
          </a:r>
          <a:r>
            <a:rPr kumimoji="1" lang="en-US" altLang="ja-JP" sz="1100">
              <a:solidFill>
                <a:schemeClr val="dk1"/>
              </a:solidFill>
              <a:effectLst/>
              <a:latin typeface="+mn-lt"/>
              <a:ea typeface="+mn-ea"/>
              <a:cs typeface="+mn-cs"/>
            </a:rPr>
            <a:t>31,834</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土木費では道路側溝堆積物撤去・処理事業等で</a:t>
          </a:r>
          <a:r>
            <a:rPr kumimoji="1" lang="en-US" altLang="ja-JP" sz="1100">
              <a:solidFill>
                <a:schemeClr val="dk1"/>
              </a:solidFill>
              <a:effectLst/>
              <a:latin typeface="+mn-lt"/>
              <a:ea typeface="+mn-ea"/>
              <a:cs typeface="+mn-cs"/>
            </a:rPr>
            <a:t>12,844</a:t>
          </a:r>
          <a:r>
            <a:rPr kumimoji="1" lang="ja-JP" altLang="en-US" sz="1100">
              <a:solidFill>
                <a:schemeClr val="dk1"/>
              </a:solidFill>
              <a:effectLst/>
              <a:latin typeface="+mn-lt"/>
              <a:ea typeface="+mn-ea"/>
              <a:cs typeface="+mn-cs"/>
            </a:rPr>
            <a:t>円増</a:t>
          </a:r>
          <a:r>
            <a:rPr kumimoji="1" lang="ja-JP" altLang="ja-JP" sz="1100">
              <a:solidFill>
                <a:schemeClr val="dk1"/>
              </a:solidFill>
              <a:effectLst/>
              <a:latin typeface="+mn-lt"/>
              <a:ea typeface="+mn-ea"/>
              <a:cs typeface="+mn-cs"/>
            </a:rPr>
            <a:t>となったことが大きな要因であるが、いずれも一時的な上昇であると考えられる。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なお、公債費が年々上昇しており、令和２年度は類似団体平均を上回って住民一人当たり</a:t>
          </a:r>
          <a:r>
            <a:rPr kumimoji="1" lang="en-US" altLang="ja-JP" sz="1100">
              <a:solidFill>
                <a:schemeClr val="dk1"/>
              </a:solidFill>
              <a:effectLst/>
              <a:latin typeface="+mn-lt"/>
              <a:ea typeface="+mn-ea"/>
              <a:cs typeface="+mn-cs"/>
            </a:rPr>
            <a:t>62,841</a:t>
          </a:r>
          <a:r>
            <a:rPr kumimoji="1" lang="ja-JP" altLang="ja-JP" sz="1100">
              <a:solidFill>
                <a:schemeClr val="dk1"/>
              </a:solidFill>
              <a:effectLst/>
              <a:latin typeface="+mn-lt"/>
              <a:ea typeface="+mn-ea"/>
              <a:cs typeface="+mn-cs"/>
            </a:rPr>
            <a:t>円となった。増加の主な要因は、東日本大震災で被災した施設の復旧事業等をはじめ、平成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年度以降に実施した教育施設の改修工事や</a:t>
          </a:r>
          <a:r>
            <a:rPr kumimoji="1" lang="ja-JP" altLang="en-US" sz="1100">
              <a:solidFill>
                <a:schemeClr val="dk1"/>
              </a:solidFill>
              <a:effectLst/>
              <a:latin typeface="+mn-lt"/>
              <a:ea typeface="+mn-ea"/>
              <a:cs typeface="+mn-cs"/>
            </a:rPr>
            <a:t>社会資本整備総合交付金</a:t>
          </a:r>
          <a:r>
            <a:rPr kumimoji="1" lang="ja-JP" altLang="ja-JP" sz="1100">
              <a:solidFill>
                <a:schemeClr val="dk1"/>
              </a:solidFill>
              <a:effectLst/>
              <a:latin typeface="+mn-lt"/>
              <a:ea typeface="+mn-ea"/>
              <a:cs typeface="+mn-cs"/>
            </a:rPr>
            <a:t>事業・辺地対策事業等係る地方債借入分の元利償還金増加によるものであり、令和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以降も</a:t>
          </a:r>
          <a:r>
            <a:rPr kumimoji="1" lang="ja-JP" altLang="ja-JP" sz="1100">
              <a:solidFill>
                <a:schemeClr val="dk1"/>
              </a:solidFill>
              <a:effectLst/>
              <a:latin typeface="+mn-lt"/>
              <a:ea typeface="+mn-ea"/>
              <a:cs typeface="+mn-cs"/>
            </a:rPr>
            <a:t>増加傾向になることを見込んでいる。さらには、今後令和元年度災害の元利償還も始まるため、今後も計画的な償還に加え充当可能基金の活用も検討して適正管理を図る必要がある。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財政調整基金については、決算剰余金を中心に積み立てるとともに、計画的な取り崩しに努めている。</a:t>
          </a:r>
          <a:r>
            <a:rPr kumimoji="1" lang="ja-JP" altLang="en-US" sz="1100">
              <a:solidFill>
                <a:schemeClr val="dk1"/>
              </a:solidFill>
              <a:effectLst/>
              <a:latin typeface="+mn-lt"/>
              <a:ea typeface="+mn-ea"/>
              <a:cs typeface="+mn-cs"/>
            </a:rPr>
            <a:t>実質収支については、地方消費税交付金等の各種地方交付金の増や滞納処分の実施による地方税の増により</a:t>
          </a:r>
          <a:r>
            <a:rPr kumimoji="1" lang="en-US" altLang="ja-JP" sz="1100">
              <a:solidFill>
                <a:schemeClr val="dk1"/>
              </a:solidFill>
              <a:effectLst/>
              <a:latin typeface="+mn-lt"/>
              <a:ea typeface="+mn-ea"/>
              <a:cs typeface="+mn-cs"/>
            </a:rPr>
            <a:t>1.27</a:t>
          </a:r>
          <a:r>
            <a:rPr kumimoji="1" lang="ja-JP" altLang="en-US"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また、歳入の確保と重点選別主義を徹底した上で事業の実施に努めていることにより、実質収支額は継続的に黒字を確保している。しかし、</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老朽化する町有施設の</a:t>
          </a:r>
          <a:r>
            <a:rPr kumimoji="1" lang="ja-JP" altLang="en-US" sz="1100">
              <a:solidFill>
                <a:schemeClr val="dk1"/>
              </a:solidFill>
              <a:effectLst/>
              <a:latin typeface="+mn-lt"/>
              <a:ea typeface="+mn-ea"/>
              <a:cs typeface="+mn-cs"/>
            </a:rPr>
            <a:t>大規模改修や</a:t>
          </a:r>
          <a:r>
            <a:rPr kumimoji="1" lang="ja-JP" altLang="ja-JP" sz="1100">
              <a:solidFill>
                <a:schemeClr val="dk1"/>
              </a:solidFill>
              <a:effectLst/>
              <a:latin typeface="+mn-lt"/>
              <a:ea typeface="+mn-ea"/>
              <a:cs typeface="+mn-cs"/>
            </a:rPr>
            <a:t>維持管理経費の増加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見込まれるため、先行きは楽観視はできないと考えている。引き続き計画的な事業実施に努めていく。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福島県棚倉町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年度においても赤字に転じている会計はないが、一般会計及び</a:t>
          </a:r>
          <a:r>
            <a:rPr kumimoji="1" lang="ja-JP" altLang="en-US" sz="1100">
              <a:solidFill>
                <a:schemeClr val="dk1"/>
              </a:solidFill>
              <a:effectLst/>
              <a:latin typeface="+mn-lt"/>
              <a:ea typeface="+mn-ea"/>
              <a:cs typeface="+mn-cs"/>
            </a:rPr>
            <a:t>上水道事業会</a:t>
          </a:r>
          <a:r>
            <a:rPr kumimoji="1" lang="ja-JP" altLang="ja-JP" sz="1100">
              <a:solidFill>
                <a:schemeClr val="dk1"/>
              </a:solidFill>
              <a:effectLst/>
              <a:latin typeface="+mn-lt"/>
              <a:ea typeface="+mn-ea"/>
              <a:cs typeface="+mn-cs"/>
            </a:rPr>
            <a:t>計以外の実質収支額は前年度とほぼ同水準もしくは減少の傾向にある。引き続き実質収支や各種指標に注視しながら、適切な財政運営に努めていく。</a:t>
          </a:r>
          <a:endParaRPr lang="ja-JP" altLang="ja-JP" sz="1400">
            <a:effectLst/>
          </a:endParaRPr>
        </a:p>
        <a:p>
          <a:r>
            <a:rPr kumimoji="1" lang="ja-JP" altLang="ja-JP" sz="1100">
              <a:solidFill>
                <a:schemeClr val="dk1"/>
              </a:solidFill>
              <a:effectLst/>
              <a:latin typeface="+mn-lt"/>
              <a:ea typeface="+mn-ea"/>
              <a:cs typeface="+mn-cs"/>
            </a:rPr>
            <a:t>　また、企業会計においては独立採算の原則に立ち返り、料金の適正化を図りながら健全な運営に取り組む必要がある。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18" sqref="A1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10248474</v>
      </c>
      <c r="BO4" s="433"/>
      <c r="BP4" s="433"/>
      <c r="BQ4" s="433"/>
      <c r="BR4" s="433"/>
      <c r="BS4" s="433"/>
      <c r="BT4" s="433"/>
      <c r="BU4" s="434"/>
      <c r="BV4" s="432">
        <v>7575725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8.6999999999999993</v>
      </c>
      <c r="CU4" s="439"/>
      <c r="CV4" s="439"/>
      <c r="CW4" s="439"/>
      <c r="CX4" s="439"/>
      <c r="CY4" s="439"/>
      <c r="CZ4" s="439"/>
      <c r="DA4" s="440"/>
      <c r="DB4" s="438">
        <v>7.4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9840849</v>
      </c>
      <c r="BO5" s="470"/>
      <c r="BP5" s="470"/>
      <c r="BQ5" s="470"/>
      <c r="BR5" s="470"/>
      <c r="BS5" s="470"/>
      <c r="BT5" s="470"/>
      <c r="BU5" s="471"/>
      <c r="BV5" s="469">
        <v>7095378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82.1</v>
      </c>
      <c r="CU5" s="467"/>
      <c r="CV5" s="467"/>
      <c r="CW5" s="467"/>
      <c r="CX5" s="467"/>
      <c r="CY5" s="467"/>
      <c r="CZ5" s="467"/>
      <c r="DA5" s="468"/>
      <c r="DB5" s="466">
        <v>89.8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407625</v>
      </c>
      <c r="BO6" s="470"/>
      <c r="BP6" s="470"/>
      <c r="BQ6" s="470"/>
      <c r="BR6" s="470"/>
      <c r="BS6" s="470"/>
      <c r="BT6" s="470"/>
      <c r="BU6" s="471"/>
      <c r="BV6" s="469">
        <v>480347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86.4</v>
      </c>
      <c r="CU6" s="507"/>
      <c r="CV6" s="507"/>
      <c r="CW6" s="507"/>
      <c r="CX6" s="507"/>
      <c r="CY6" s="507"/>
      <c r="CZ6" s="507"/>
      <c r="DA6" s="508"/>
      <c r="DB6" s="506">
        <v>94.8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20382</v>
      </c>
      <c r="BO7" s="470"/>
      <c r="BP7" s="470"/>
      <c r="BQ7" s="470"/>
      <c r="BR7" s="470"/>
      <c r="BS7" s="470"/>
      <c r="BT7" s="470"/>
      <c r="BU7" s="471"/>
      <c r="BV7" s="469">
        <v>169904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4454497</v>
      </c>
      <c r="CU7" s="470"/>
      <c r="CV7" s="470"/>
      <c r="CW7" s="470"/>
      <c r="CX7" s="470"/>
      <c r="CY7" s="470"/>
      <c r="CZ7" s="470"/>
      <c r="DA7" s="471"/>
      <c r="DB7" s="469">
        <v>4185982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387243</v>
      </c>
      <c r="BO8" s="470"/>
      <c r="BP8" s="470"/>
      <c r="BQ8" s="470"/>
      <c r="BR8" s="470"/>
      <c r="BS8" s="470"/>
      <c r="BT8" s="470"/>
      <c r="BU8" s="471"/>
      <c r="BV8" s="469">
        <v>310443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0.55000000000000004</v>
      </c>
      <c r="CU8" s="510"/>
      <c r="CV8" s="510"/>
      <c r="CW8" s="510"/>
      <c r="CX8" s="510"/>
      <c r="CY8" s="510"/>
      <c r="CZ8" s="510"/>
      <c r="DA8" s="511"/>
      <c r="DB8" s="509">
        <v>0.56000000000000005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13343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76800</v>
      </c>
      <c r="BO9" s="470"/>
      <c r="BP9" s="470"/>
      <c r="BQ9" s="470"/>
      <c r="BR9" s="470"/>
      <c r="BS9" s="470"/>
      <c r="BT9" s="470"/>
      <c r="BU9" s="471"/>
      <c r="BV9" s="469">
        <v>50344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14.6</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14295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19</v>
      </c>
      <c r="BO10" s="470"/>
      <c r="BP10" s="470"/>
      <c r="BQ10" s="470"/>
      <c r="BR10" s="470"/>
      <c r="BS10" s="470"/>
      <c r="BT10" s="470"/>
      <c r="BU10" s="471"/>
      <c r="BV10" s="469">
        <v>46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13751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102</v>
      </c>
      <c r="AV12" s="502"/>
      <c r="AW12" s="502"/>
      <c r="AX12" s="502"/>
      <c r="AY12" s="503" t="s">
        <v>134</v>
      </c>
      <c r="AZ12" s="504"/>
      <c r="BA12" s="504"/>
      <c r="BB12" s="504"/>
      <c r="BC12" s="504"/>
      <c r="BD12" s="504"/>
      <c r="BE12" s="504"/>
      <c r="BF12" s="504"/>
      <c r="BG12" s="504"/>
      <c r="BH12" s="504"/>
      <c r="BI12" s="504"/>
      <c r="BJ12" s="504"/>
      <c r="BK12" s="504"/>
      <c r="BL12" s="504"/>
      <c r="BM12" s="505"/>
      <c r="BN12" s="469">
        <v>50000</v>
      </c>
      <c r="BO12" s="470"/>
      <c r="BP12" s="470"/>
      <c r="BQ12" s="470"/>
      <c r="BR12" s="470"/>
      <c r="BS12" s="470"/>
      <c r="BT12" s="470"/>
      <c r="BU12" s="471"/>
      <c r="BV12" s="469">
        <v>270000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13636</v>
      </c>
      <c r="S13" s="554"/>
      <c r="T13" s="554"/>
      <c r="U13" s="554"/>
      <c r="V13" s="555"/>
      <c r="W13" s="485" t="s">
        <v>137</v>
      </c>
      <c r="X13" s="486"/>
      <c r="Y13" s="486"/>
      <c r="Z13" s="486"/>
      <c r="AA13" s="486"/>
      <c r="AB13" s="476"/>
      <c r="AC13" s="520">
        <v>765</v>
      </c>
      <c r="AD13" s="521"/>
      <c r="AE13" s="521"/>
      <c r="AF13" s="521"/>
      <c r="AG13" s="563"/>
      <c r="AH13" s="520">
        <v>439</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26819</v>
      </c>
      <c r="BO13" s="470"/>
      <c r="BP13" s="470"/>
      <c r="BQ13" s="470"/>
      <c r="BR13" s="470"/>
      <c r="BS13" s="470"/>
      <c r="BT13" s="470"/>
      <c r="BU13" s="471"/>
      <c r="BV13" s="469">
        <v>-219610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13.1</v>
      </c>
      <c r="CU13" s="467"/>
      <c r="CV13" s="467"/>
      <c r="CW13" s="467"/>
      <c r="CX13" s="467"/>
      <c r="CY13" s="467"/>
      <c r="CZ13" s="467"/>
      <c r="DA13" s="468"/>
      <c r="DB13" s="466">
        <v>12.8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13951</v>
      </c>
      <c r="S14" s="554"/>
      <c r="T14" s="554"/>
      <c r="U14" s="554"/>
      <c r="V14" s="555"/>
      <c r="W14" s="459"/>
      <c r="X14" s="460"/>
      <c r="Y14" s="460"/>
      <c r="Z14" s="460"/>
      <c r="AA14" s="460"/>
      <c r="AB14" s="449"/>
      <c r="AC14" s="556">
        <v>10.199999999999999</v>
      </c>
      <c r="AD14" s="557"/>
      <c r="AE14" s="557"/>
      <c r="AF14" s="557"/>
      <c r="AG14" s="558"/>
      <c r="AH14" s="556">
        <v>6.5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v>18.399999999999999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13801</v>
      </c>
      <c r="S15" s="554"/>
      <c r="T15" s="554"/>
      <c r="U15" s="554"/>
      <c r="V15" s="555"/>
      <c r="W15" s="485" t="s">
        <v>146</v>
      </c>
      <c r="X15" s="486"/>
      <c r="Y15" s="486"/>
      <c r="Z15" s="486"/>
      <c r="AA15" s="486"/>
      <c r="AB15" s="476"/>
      <c r="AC15" s="520">
        <v>3127</v>
      </c>
      <c r="AD15" s="521"/>
      <c r="AE15" s="521"/>
      <c r="AF15" s="521"/>
      <c r="AG15" s="563"/>
      <c r="AH15" s="520">
        <v>2938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2011088</v>
      </c>
      <c r="BO15" s="433"/>
      <c r="BP15" s="433"/>
      <c r="BQ15" s="433"/>
      <c r="BR15" s="433"/>
      <c r="BS15" s="433"/>
      <c r="BT15" s="433"/>
      <c r="BU15" s="434"/>
      <c r="BV15" s="432">
        <v>1874839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41.8</v>
      </c>
      <c r="AD16" s="557"/>
      <c r="AE16" s="557"/>
      <c r="AF16" s="557"/>
      <c r="AG16" s="558"/>
      <c r="AH16" s="556">
        <v>43.3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3693875</v>
      </c>
      <c r="BO16" s="470"/>
      <c r="BP16" s="470"/>
      <c r="BQ16" s="470"/>
      <c r="BR16" s="470"/>
      <c r="BS16" s="470"/>
      <c r="BT16" s="470"/>
      <c r="BU16" s="471"/>
      <c r="BV16" s="469">
        <v>3438071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3587</v>
      </c>
      <c r="AD17" s="521"/>
      <c r="AE17" s="521"/>
      <c r="AF17" s="521"/>
      <c r="AG17" s="563"/>
      <c r="AH17" s="520">
        <v>3402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2551578</v>
      </c>
      <c r="BO17" s="470"/>
      <c r="BP17" s="470"/>
      <c r="BQ17" s="470"/>
      <c r="BR17" s="470"/>
      <c r="BS17" s="470"/>
      <c r="BT17" s="470"/>
      <c r="BU17" s="471"/>
      <c r="BV17" s="469">
        <v>2395359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159.93</v>
      </c>
      <c r="M18" s="585"/>
      <c r="N18" s="585"/>
      <c r="O18" s="585"/>
      <c r="P18" s="585"/>
      <c r="Q18" s="585"/>
      <c r="R18" s="586"/>
      <c r="S18" s="586"/>
      <c r="T18" s="586"/>
      <c r="U18" s="586"/>
      <c r="V18" s="587"/>
      <c r="W18" s="487"/>
      <c r="X18" s="488"/>
      <c r="Y18" s="488"/>
      <c r="Z18" s="488"/>
      <c r="AA18" s="488"/>
      <c r="AB18" s="479"/>
      <c r="AC18" s="588">
        <v>48</v>
      </c>
      <c r="AD18" s="589"/>
      <c r="AE18" s="589"/>
      <c r="AF18" s="589"/>
      <c r="AG18" s="590"/>
      <c r="AH18" s="588">
        <v>50.2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3613598</v>
      </c>
      <c r="BO18" s="470"/>
      <c r="BP18" s="470"/>
      <c r="BQ18" s="470"/>
      <c r="BR18" s="470"/>
      <c r="BS18" s="470"/>
      <c r="BT18" s="470"/>
      <c r="BU18" s="471"/>
      <c r="BV18" s="469">
        <v>3753017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83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5893874</v>
      </c>
      <c r="BO19" s="470"/>
      <c r="BP19" s="470"/>
      <c r="BQ19" s="470"/>
      <c r="BR19" s="470"/>
      <c r="BS19" s="470"/>
      <c r="BT19" s="470"/>
      <c r="BU19" s="471"/>
      <c r="BV19" s="469">
        <v>5604137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4728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5761235</v>
      </c>
      <c r="BO23" s="470"/>
      <c r="BP23" s="470"/>
      <c r="BQ23" s="470"/>
      <c r="BR23" s="470"/>
      <c r="BS23" s="470"/>
      <c r="BT23" s="470"/>
      <c r="BU23" s="471"/>
      <c r="BV23" s="469">
        <v>5994977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7900</v>
      </c>
      <c r="R24" s="521"/>
      <c r="S24" s="521"/>
      <c r="T24" s="521"/>
      <c r="U24" s="521"/>
      <c r="V24" s="563"/>
      <c r="W24" s="622"/>
      <c r="X24" s="610"/>
      <c r="Y24" s="611"/>
      <c r="Z24" s="519" t="s">
        <v>170</v>
      </c>
      <c r="AA24" s="499"/>
      <c r="AB24" s="499"/>
      <c r="AC24" s="499"/>
      <c r="AD24" s="499"/>
      <c r="AE24" s="499"/>
      <c r="AF24" s="499"/>
      <c r="AG24" s="500"/>
      <c r="AH24" s="520">
        <v>92</v>
      </c>
      <c r="AI24" s="521"/>
      <c r="AJ24" s="521"/>
      <c r="AK24" s="521"/>
      <c r="AL24" s="563"/>
      <c r="AM24" s="520">
        <v>301944</v>
      </c>
      <c r="AN24" s="521"/>
      <c r="AO24" s="521"/>
      <c r="AP24" s="521"/>
      <c r="AQ24" s="521"/>
      <c r="AR24" s="563"/>
      <c r="AS24" s="520">
        <v>3282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3998012</v>
      </c>
      <c r="BO24" s="470"/>
      <c r="BP24" s="470"/>
      <c r="BQ24" s="470"/>
      <c r="BR24" s="470"/>
      <c r="BS24" s="470"/>
      <c r="BT24" s="470"/>
      <c r="BU24" s="471"/>
      <c r="BV24" s="469">
        <v>4081364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6340</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174</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412836</v>
      </c>
      <c r="BO25" s="433"/>
      <c r="BP25" s="433"/>
      <c r="BQ25" s="433"/>
      <c r="BR25" s="433"/>
      <c r="BS25" s="433"/>
      <c r="BT25" s="433"/>
      <c r="BU25" s="434"/>
      <c r="BV25" s="432">
        <v>462234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5990</v>
      </c>
      <c r="R26" s="521"/>
      <c r="S26" s="521"/>
      <c r="T26" s="521"/>
      <c r="U26" s="521"/>
      <c r="V26" s="563"/>
      <c r="W26" s="622"/>
      <c r="X26" s="610"/>
      <c r="Y26" s="611"/>
      <c r="Z26" s="519" t="s">
        <v>178</v>
      </c>
      <c r="AA26" s="632"/>
      <c r="AB26" s="632"/>
      <c r="AC26" s="632"/>
      <c r="AD26" s="632"/>
      <c r="AE26" s="632"/>
      <c r="AF26" s="632"/>
      <c r="AG26" s="633"/>
      <c r="AH26" s="520" t="s">
        <v>144</v>
      </c>
      <c r="AI26" s="521"/>
      <c r="AJ26" s="521"/>
      <c r="AK26" s="521"/>
      <c r="AL26" s="563"/>
      <c r="AM26" s="520" t="s">
        <v>175</v>
      </c>
      <c r="AN26" s="521"/>
      <c r="AO26" s="521"/>
      <c r="AP26" s="521"/>
      <c r="AQ26" s="521"/>
      <c r="AR26" s="563"/>
      <c r="AS26" s="520" t="s">
        <v>128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144</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3230</v>
      </c>
      <c r="R27" s="521"/>
      <c r="S27" s="521"/>
      <c r="T27" s="521"/>
      <c r="U27" s="521"/>
      <c r="V27" s="563"/>
      <c r="W27" s="622"/>
      <c r="X27" s="610"/>
      <c r="Y27" s="611"/>
      <c r="Z27" s="519" t="s">
        <v>181</v>
      </c>
      <c r="AA27" s="499"/>
      <c r="AB27" s="499"/>
      <c r="AC27" s="499"/>
      <c r="AD27" s="499"/>
      <c r="AE27" s="499"/>
      <c r="AF27" s="499"/>
      <c r="AG27" s="500"/>
      <c r="AH27" s="520">
        <v>18</v>
      </c>
      <c r="AI27" s="521"/>
      <c r="AJ27" s="521"/>
      <c r="AK27" s="521"/>
      <c r="AL27" s="563"/>
      <c r="AM27" s="520">
        <v>47993</v>
      </c>
      <c r="AN27" s="521"/>
      <c r="AO27" s="521"/>
      <c r="AP27" s="521"/>
      <c r="AQ27" s="521"/>
      <c r="AR27" s="563"/>
      <c r="AS27" s="520">
        <v>2666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215100</v>
      </c>
      <c r="BO27" s="646"/>
      <c r="BP27" s="646"/>
      <c r="BQ27" s="646"/>
      <c r="BR27" s="646"/>
      <c r="BS27" s="646"/>
      <c r="BT27" s="646"/>
      <c r="BU27" s="647"/>
      <c r="BV27" s="645">
        <v>214876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2460</v>
      </c>
      <c r="R28" s="521"/>
      <c r="S28" s="521"/>
      <c r="T28" s="521"/>
      <c r="U28" s="521"/>
      <c r="V28" s="563"/>
      <c r="W28" s="622"/>
      <c r="X28" s="610"/>
      <c r="Y28" s="611"/>
      <c r="Z28" s="519" t="s">
        <v>184</v>
      </c>
      <c r="AA28" s="499"/>
      <c r="AB28" s="499"/>
      <c r="AC28" s="499"/>
      <c r="AD28" s="499"/>
      <c r="AE28" s="499"/>
      <c r="AF28" s="499"/>
      <c r="AG28" s="500"/>
      <c r="AH28" s="520" t="s">
        <v>144</v>
      </c>
      <c r="AI28" s="521"/>
      <c r="AJ28" s="521"/>
      <c r="AK28" s="521"/>
      <c r="AL28" s="563"/>
      <c r="AM28" s="520" t="s">
        <v>144</v>
      </c>
      <c r="AN28" s="521"/>
      <c r="AO28" s="521"/>
      <c r="AP28" s="521"/>
      <c r="AQ28" s="521"/>
      <c r="AR28" s="563"/>
      <c r="AS28" s="520" t="s">
        <v>144</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857823</v>
      </c>
      <c r="BO28" s="433"/>
      <c r="BP28" s="433"/>
      <c r="BQ28" s="433"/>
      <c r="BR28" s="433"/>
      <c r="BS28" s="433"/>
      <c r="BT28" s="433"/>
      <c r="BU28" s="434"/>
      <c r="BV28" s="432">
        <v>751804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12</v>
      </c>
      <c r="M29" s="521"/>
      <c r="N29" s="521"/>
      <c r="O29" s="521"/>
      <c r="P29" s="563"/>
      <c r="Q29" s="520">
        <v>2250</v>
      </c>
      <c r="R29" s="521"/>
      <c r="S29" s="521"/>
      <c r="T29" s="521"/>
      <c r="U29" s="521"/>
      <c r="V29" s="563"/>
      <c r="W29" s="623"/>
      <c r="X29" s="624"/>
      <c r="Y29" s="625"/>
      <c r="Z29" s="519" t="s">
        <v>187</v>
      </c>
      <c r="AA29" s="499"/>
      <c r="AB29" s="499"/>
      <c r="AC29" s="499"/>
      <c r="AD29" s="499"/>
      <c r="AE29" s="499"/>
      <c r="AF29" s="499"/>
      <c r="AG29" s="500"/>
      <c r="AH29" s="520">
        <v>110</v>
      </c>
      <c r="AI29" s="521"/>
      <c r="AJ29" s="521"/>
      <c r="AK29" s="521"/>
      <c r="AL29" s="563"/>
      <c r="AM29" s="520">
        <v>349937</v>
      </c>
      <c r="AN29" s="521"/>
      <c r="AO29" s="521"/>
      <c r="AP29" s="521"/>
      <c r="AQ29" s="521"/>
      <c r="AR29" s="563"/>
      <c r="AS29" s="520">
        <v>3181</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415162</v>
      </c>
      <c r="BO29" s="470"/>
      <c r="BP29" s="470"/>
      <c r="BQ29" s="470"/>
      <c r="BR29" s="470"/>
      <c r="BS29" s="470"/>
      <c r="BT29" s="470"/>
      <c r="BU29" s="471"/>
      <c r="BV29" s="469">
        <v>315092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1525198</v>
      </c>
      <c r="BO30" s="646"/>
      <c r="BP30" s="646"/>
      <c r="BQ30" s="646"/>
      <c r="BR30" s="646"/>
      <c r="BS30" s="646"/>
      <c r="BT30" s="646"/>
      <c r="BU30" s="647"/>
      <c r="BV30" s="645">
        <v>1294658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上水道事業会計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東白衛生組合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棚倉町活性化協会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霊園整備事業特別会計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白河地方広域市町村圏整備組合　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ルネサンス棚倉</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9</v>
      </c>
      <c r="BF36" s="658"/>
      <c r="BG36" s="659" t="str">
        <f>IF('各会計、関係団体の財政状況及び健全化判断比率'!B34="","",'各会計、関係団体の財政状況及び健全化判断比率'!B34)</f>
        <v>農業集落排水事業特別会計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白河地方広域市町村圏整備組合　水道用水供給事業会計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まち工房たなぐら</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福島県後期高齢者医療広域連合　一般会計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白河地方土地開発公社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福島県後期高齢者医療広域連合　後期高齢者特別会計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福島県市町村総合事務組合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福島県市町村総合事務組合　消防補償等特別会計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福島県市町村総合事務組合　消防賞じゅつ金特別会計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福島県市町村総合事務組合　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福島県市町村総合事務組合　自治会館管理特別会計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0SX9X5C2ZYLi5SLkJ2a83XJdKX3dCEJcSq2SmAEdhjwNZm7ytX79BYfppa68N/9K+amZ8jZDohkU3mjTD4JQg==" saltValue="eDSuDvuka60Dh6/+khL+4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J13" zoomScale="82" zoomScaleNormal="8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565</v>
      </c>
      <c r="D34" s="1250"/>
      <c r="E34" s="1251"/>
      <c r="F34" s="32">
        <v>6.92</v>
      </c>
      <c r="G34" s="33">
        <v>4.9800000000000004</v>
      </c>
      <c r="H34" s="33">
        <v>6.25</v>
      </c>
      <c r="I34" s="33">
        <v>7.41</v>
      </c>
      <c r="J34" s="34">
        <v>8.69</v>
      </c>
      <c r="K34" s="22"/>
      <c r="L34" s="22"/>
      <c r="M34" s="22"/>
      <c r="N34" s="22"/>
      <c r="O34" s="22"/>
      <c r="P34" s="22"/>
    </row>
    <row r="35" spans="1:16" ht="39" customHeight="1" x14ac:dyDescent="0.15">
      <c r="A35" s="22"/>
      <c r="B35" s="35"/>
      <c r="C35" s="1244" t="s">
        <v>566</v>
      </c>
      <c r="D35" s="1245"/>
      <c r="E35" s="1246"/>
      <c r="F35" s="36">
        <v>8.39</v>
      </c>
      <c r="G35" s="37">
        <v>9.08</v>
      </c>
      <c r="H35" s="37">
        <v>8.6199999999999992</v>
      </c>
      <c r="I35" s="37">
        <v>8.02</v>
      </c>
      <c r="J35" s="38">
        <v>6.99</v>
      </c>
      <c r="K35" s="22"/>
      <c r="L35" s="22"/>
      <c r="M35" s="22"/>
      <c r="N35" s="22"/>
      <c r="O35" s="22"/>
      <c r="P35" s="22"/>
    </row>
    <row r="36" spans="1:16" ht="39" customHeight="1" x14ac:dyDescent="0.15">
      <c r="A36" s="22"/>
      <c r="B36" s="35"/>
      <c r="C36" s="1244" t="s">
        <v>567</v>
      </c>
      <c r="D36" s="1245"/>
      <c r="E36" s="1246"/>
      <c r="F36" s="36">
        <v>1.1399999999999999</v>
      </c>
      <c r="G36" s="37">
        <v>0.64</v>
      </c>
      <c r="H36" s="37">
        <v>0.81</v>
      </c>
      <c r="I36" s="37">
        <v>1.0900000000000001</v>
      </c>
      <c r="J36" s="38">
        <v>1.19</v>
      </c>
      <c r="K36" s="22"/>
      <c r="L36" s="22"/>
      <c r="M36" s="22"/>
      <c r="N36" s="22"/>
      <c r="O36" s="22"/>
      <c r="P36" s="22"/>
    </row>
    <row r="37" spans="1:16" ht="39" customHeight="1" x14ac:dyDescent="0.15">
      <c r="A37" s="22"/>
      <c r="B37" s="35"/>
      <c r="C37" s="1244" t="s">
        <v>568</v>
      </c>
      <c r="D37" s="1245"/>
      <c r="E37" s="1246"/>
      <c r="F37" s="36">
        <v>2.67</v>
      </c>
      <c r="G37" s="37">
        <v>2.46</v>
      </c>
      <c r="H37" s="37">
        <v>1.95</v>
      </c>
      <c r="I37" s="37">
        <v>1.06</v>
      </c>
      <c r="J37" s="38">
        <v>0.93</v>
      </c>
      <c r="K37" s="22"/>
      <c r="L37" s="22"/>
      <c r="M37" s="22"/>
      <c r="N37" s="22"/>
      <c r="O37" s="22"/>
      <c r="P37" s="22"/>
    </row>
    <row r="38" spans="1:16" ht="39" customHeight="1" x14ac:dyDescent="0.15">
      <c r="A38" s="22"/>
      <c r="B38" s="35"/>
      <c r="C38" s="1244" t="s">
        <v>569</v>
      </c>
      <c r="D38" s="1245"/>
      <c r="E38" s="1246"/>
      <c r="F38" s="36">
        <v>0.03</v>
      </c>
      <c r="G38" s="37">
        <v>0.01</v>
      </c>
      <c r="H38" s="37">
        <v>0</v>
      </c>
      <c r="I38" s="37">
        <v>0</v>
      </c>
      <c r="J38" s="38">
        <v>0.01</v>
      </c>
      <c r="K38" s="22"/>
      <c r="L38" s="22"/>
      <c r="M38" s="22"/>
      <c r="N38" s="22"/>
      <c r="O38" s="22"/>
      <c r="P38" s="22"/>
    </row>
    <row r="39" spans="1:16" ht="39" customHeight="1" x14ac:dyDescent="0.15">
      <c r="A39" s="22"/>
      <c r="B39" s="35"/>
      <c r="C39" s="1244" t="s">
        <v>570</v>
      </c>
      <c r="D39" s="1245"/>
      <c r="E39" s="1246"/>
      <c r="F39" s="36">
        <v>0</v>
      </c>
      <c r="G39" s="37">
        <v>0</v>
      </c>
      <c r="H39" s="37">
        <v>0</v>
      </c>
      <c r="I39" s="37">
        <v>0</v>
      </c>
      <c r="J39" s="38">
        <v>0.01</v>
      </c>
      <c r="K39" s="22"/>
      <c r="L39" s="22"/>
      <c r="M39" s="22"/>
      <c r="N39" s="22"/>
      <c r="O39" s="22"/>
      <c r="P39" s="22"/>
    </row>
    <row r="40" spans="1:16" ht="39" customHeight="1" x14ac:dyDescent="0.15">
      <c r="A40" s="22"/>
      <c r="B40" s="35"/>
      <c r="C40" s="1244" t="s">
        <v>571</v>
      </c>
      <c r="D40" s="1245"/>
      <c r="E40" s="1246"/>
      <c r="F40" s="36">
        <v>0</v>
      </c>
      <c r="G40" s="37">
        <v>0</v>
      </c>
      <c r="H40" s="37">
        <v>0.01</v>
      </c>
      <c r="I40" s="37">
        <v>0</v>
      </c>
      <c r="J40" s="38">
        <v>0.01</v>
      </c>
      <c r="K40" s="22"/>
      <c r="L40" s="22"/>
      <c r="M40" s="22"/>
      <c r="N40" s="22"/>
      <c r="O40" s="22"/>
      <c r="P40" s="22"/>
    </row>
    <row r="41" spans="1:16" ht="39" customHeight="1" x14ac:dyDescent="0.15">
      <c r="A41" s="22"/>
      <c r="B41" s="35"/>
      <c r="C41" s="1244" t="s">
        <v>572</v>
      </c>
      <c r="D41" s="1245"/>
      <c r="E41" s="1246"/>
      <c r="F41" s="36">
        <v>0.02</v>
      </c>
      <c r="G41" s="37">
        <v>0</v>
      </c>
      <c r="H41" s="37">
        <v>0</v>
      </c>
      <c r="I41" s="37">
        <v>0</v>
      </c>
      <c r="J41" s="38">
        <v>0.01</v>
      </c>
      <c r="K41" s="22"/>
      <c r="L41" s="22"/>
      <c r="M41" s="22"/>
      <c r="N41" s="22"/>
      <c r="O41" s="22"/>
      <c r="P41" s="22"/>
    </row>
    <row r="42" spans="1:16" ht="39" customHeight="1" x14ac:dyDescent="0.15">
      <c r="A42" s="22"/>
      <c r="B42" s="39"/>
      <c r="C42" s="1244" t="s">
        <v>573</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574</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zwnAk1eQNwck/6dyxTQnlQVNyiqXFY+HvJZxkQI2votAujL2VOI0ylIZDlBapKdVyE/h1lxMh0vP1d671Cy3A==" saltValue="3+aC6s8B8JvVcNbbkge2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7" zoomScale="75" zoomScaleNormal="75"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775</v>
      </c>
      <c r="L45" s="60">
        <v>807</v>
      </c>
      <c r="M45" s="60">
        <v>831</v>
      </c>
      <c r="N45" s="60">
        <v>848</v>
      </c>
      <c r="O45" s="61">
        <v>864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515</v>
      </c>
      <c r="L46" s="64" t="s">
        <v>515</v>
      </c>
      <c r="M46" s="64" t="s">
        <v>515</v>
      </c>
      <c r="N46" s="64" t="s">
        <v>515</v>
      </c>
      <c r="O46" s="65" t="s">
        <v>515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515</v>
      </c>
      <c r="L47" s="64" t="s">
        <v>515</v>
      </c>
      <c r="M47" s="64" t="s">
        <v>515</v>
      </c>
      <c r="N47" s="64" t="s">
        <v>515</v>
      </c>
      <c r="O47" s="65" t="s">
        <v>515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189</v>
      </c>
      <c r="L48" s="64">
        <v>202</v>
      </c>
      <c r="M48" s="64">
        <v>213</v>
      </c>
      <c r="N48" s="64">
        <v>197</v>
      </c>
      <c r="O48" s="65">
        <v>195</v>
      </c>
      <c r="P48" s="48"/>
      <c r="Q48" s="48"/>
      <c r="R48" s="48"/>
      <c r="S48" s="48"/>
      <c r="T48" s="48"/>
      <c r="U48" s="48"/>
    </row>
    <row r="49" spans="1:21" ht="30.75" customHeight="1" x14ac:dyDescent="0.15">
      <c r="A49" s="48"/>
      <c r="B49" s="1254"/>
      <c r="C49" s="1255"/>
      <c r="D49" s="62"/>
      <c r="E49" s="1260" t="s">
        <v>16</v>
      </c>
      <c r="F49" s="1260"/>
      <c r="G49" s="1260"/>
      <c r="H49" s="1260"/>
      <c r="I49" s="1260"/>
      <c r="J49" s="1261"/>
      <c r="K49" s="63">
        <v>10</v>
      </c>
      <c r="L49" s="64">
        <v>11</v>
      </c>
      <c r="M49" s="64">
        <v>11</v>
      </c>
      <c r="N49" s="64">
        <v>9</v>
      </c>
      <c r="O49" s="65">
        <v>10</v>
      </c>
      <c r="P49" s="48"/>
      <c r="Q49" s="48"/>
      <c r="R49" s="48"/>
      <c r="S49" s="48"/>
      <c r="T49" s="48"/>
      <c r="U49" s="48"/>
    </row>
    <row r="50" spans="1:21" ht="30.75" customHeight="1" x14ac:dyDescent="0.15">
      <c r="A50" s="48"/>
      <c r="B50" s="1254"/>
      <c r="C50" s="1255"/>
      <c r="D50" s="62"/>
      <c r="E50" s="1260" t="s">
        <v>17</v>
      </c>
      <c r="F50" s="1260"/>
      <c r="G50" s="1260"/>
      <c r="H50" s="1260"/>
      <c r="I50" s="1260"/>
      <c r="J50" s="1261"/>
      <c r="K50" s="63">
        <v>27</v>
      </c>
      <c r="L50" s="64">
        <v>27</v>
      </c>
      <c r="M50" s="64">
        <v>53</v>
      </c>
      <c r="N50" s="64">
        <v>53</v>
      </c>
      <c r="O50" s="65">
        <v>49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515</v>
      </c>
      <c r="L51" s="64" t="s">
        <v>515</v>
      </c>
      <c r="M51" s="64" t="s">
        <v>515</v>
      </c>
      <c r="N51" s="64" t="s">
        <v>515</v>
      </c>
      <c r="O51" s="65" t="s">
        <v>515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633</v>
      </c>
      <c r="L52" s="64">
        <v>637</v>
      </c>
      <c r="M52" s="64">
        <v>622</v>
      </c>
      <c r="N52" s="64">
        <v>634</v>
      </c>
      <c r="O52" s="65">
        <v>644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368</v>
      </c>
      <c r="L53" s="69">
        <v>410</v>
      </c>
      <c r="M53" s="69">
        <v>486</v>
      </c>
      <c r="N53" s="69">
        <v>473</v>
      </c>
      <c r="O53" s="70">
        <v>474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Bb8oRnH4++w+9oXbFYwYK/XV28ALGHZpQw1oq/6qW9EOj8FeO0o7E6IKj+xSteSXhO8z6bT5XB3DOJCCxMZ+g==" saltValue="12OP5viTr2Ah5d2KJ04a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69" zoomScaleNormal="69" zoomScaleSheetLayoutView="100" workbookViewId="0">
      <selection activeCell="I50" sqref="I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6882</v>
      </c>
      <c r="J41" s="104">
        <v>6650</v>
      </c>
      <c r="K41" s="104">
        <v>6325</v>
      </c>
      <c r="L41" s="104">
        <v>5995</v>
      </c>
      <c r="M41" s="105">
        <v>5761</v>
      </c>
    </row>
    <row r="42" spans="2:13" ht="27.75" customHeight="1" x14ac:dyDescent="0.15">
      <c r="B42" s="1280"/>
      <c r="C42" s="1281"/>
      <c r="D42" s="106"/>
      <c r="E42" s="1286" t="s">
        <v>32</v>
      </c>
      <c r="F42" s="1286"/>
      <c r="G42" s="1286"/>
      <c r="H42" s="1287"/>
      <c r="I42" s="107">
        <v>594</v>
      </c>
      <c r="J42" s="108">
        <v>567</v>
      </c>
      <c r="K42" s="108">
        <v>515</v>
      </c>
      <c r="L42" s="108">
        <v>462</v>
      </c>
      <c r="M42" s="109">
        <v>413</v>
      </c>
    </row>
    <row r="43" spans="2:13" ht="27.75" customHeight="1" x14ac:dyDescent="0.15">
      <c r="B43" s="1280"/>
      <c r="C43" s="1281"/>
      <c r="D43" s="106"/>
      <c r="E43" s="1286" t="s">
        <v>33</v>
      </c>
      <c r="F43" s="1286"/>
      <c r="G43" s="1286"/>
      <c r="H43" s="1287"/>
      <c r="I43" s="107">
        <v>2285</v>
      </c>
      <c r="J43" s="108">
        <v>2110</v>
      </c>
      <c r="K43" s="108">
        <v>2005</v>
      </c>
      <c r="L43" s="108">
        <v>1947</v>
      </c>
      <c r="M43" s="109">
        <v>1842</v>
      </c>
    </row>
    <row r="44" spans="2:13" ht="27.75" customHeight="1" x14ac:dyDescent="0.15">
      <c r="B44" s="1280"/>
      <c r="C44" s="1281"/>
      <c r="D44" s="106"/>
      <c r="E44" s="1286" t="s">
        <v>34</v>
      </c>
      <c r="F44" s="1286"/>
      <c r="G44" s="1286"/>
      <c r="H44" s="1287"/>
      <c r="I44" s="107">
        <v>44</v>
      </c>
      <c r="J44" s="108">
        <v>37</v>
      </c>
      <c r="K44" s="108">
        <v>48</v>
      </c>
      <c r="L44" s="108">
        <v>57</v>
      </c>
      <c r="M44" s="109">
        <v>69</v>
      </c>
    </row>
    <row r="45" spans="2:13" ht="27.75" customHeight="1" x14ac:dyDescent="0.15">
      <c r="B45" s="1280"/>
      <c r="C45" s="1281"/>
      <c r="D45" s="106"/>
      <c r="E45" s="1286" t="s">
        <v>35</v>
      </c>
      <c r="F45" s="1286"/>
      <c r="G45" s="1286"/>
      <c r="H45" s="1287"/>
      <c r="I45" s="107">
        <v>1046</v>
      </c>
      <c r="J45" s="108">
        <v>1010</v>
      </c>
      <c r="K45" s="108">
        <v>835</v>
      </c>
      <c r="L45" s="108">
        <v>799</v>
      </c>
      <c r="M45" s="109">
        <v>805</v>
      </c>
    </row>
    <row r="46" spans="2:13" ht="27.75" customHeight="1" x14ac:dyDescent="0.15">
      <c r="B46" s="1280"/>
      <c r="C46" s="1281"/>
      <c r="D46" s="110"/>
      <c r="E46" s="1286" t="s">
        <v>36</v>
      </c>
      <c r="F46" s="1286"/>
      <c r="G46" s="1286"/>
      <c r="H46" s="1287"/>
      <c r="I46" s="107">
        <v>97</v>
      </c>
      <c r="J46" s="108">
        <v>73</v>
      </c>
      <c r="K46" s="108">
        <v>85</v>
      </c>
      <c r="L46" s="108">
        <v>96</v>
      </c>
      <c r="M46" s="109">
        <v>20</v>
      </c>
    </row>
    <row r="47" spans="2:13" ht="27.75" customHeight="1" x14ac:dyDescent="0.15">
      <c r="B47" s="1280"/>
      <c r="C47" s="1281"/>
      <c r="D47" s="111"/>
      <c r="E47" s="1288" t="s">
        <v>37</v>
      </c>
      <c r="F47" s="1289"/>
      <c r="G47" s="1289"/>
      <c r="H47" s="1290"/>
      <c r="I47" s="107" t="s">
        <v>515</v>
      </c>
      <c r="J47" s="108" t="s">
        <v>515</v>
      </c>
      <c r="K47" s="108" t="s">
        <v>515</v>
      </c>
      <c r="L47" s="108" t="s">
        <v>515</v>
      </c>
      <c r="M47" s="109" t="s">
        <v>515</v>
      </c>
    </row>
    <row r="48" spans="2:13" ht="27.75" customHeight="1" x14ac:dyDescent="0.15">
      <c r="B48" s="1280"/>
      <c r="C48" s="1281"/>
      <c r="D48" s="106"/>
      <c r="E48" s="1286" t="s">
        <v>38</v>
      </c>
      <c r="F48" s="1286"/>
      <c r="G48" s="1286"/>
      <c r="H48" s="1287"/>
      <c r="I48" s="107" t="s">
        <v>515</v>
      </c>
      <c r="J48" s="108" t="s">
        <v>515</v>
      </c>
      <c r="K48" s="108" t="s">
        <v>515</v>
      </c>
      <c r="L48" s="108" t="s">
        <v>515</v>
      </c>
      <c r="M48" s="109" t="s">
        <v>515</v>
      </c>
    </row>
    <row r="49" spans="2:13" ht="27.75" customHeight="1" x14ac:dyDescent="0.15">
      <c r="B49" s="1282"/>
      <c r="C49" s="1283"/>
      <c r="D49" s="106"/>
      <c r="E49" s="1286" t="s">
        <v>39</v>
      </c>
      <c r="F49" s="1286"/>
      <c r="G49" s="1286"/>
      <c r="H49" s="1287"/>
      <c r="I49" s="107" t="s">
        <v>515</v>
      </c>
      <c r="J49" s="108" t="s">
        <v>515</v>
      </c>
      <c r="K49" s="108" t="s">
        <v>515</v>
      </c>
      <c r="L49" s="108" t="s">
        <v>515</v>
      </c>
      <c r="M49" s="109" t="s">
        <v>515</v>
      </c>
    </row>
    <row r="50" spans="2:13" ht="27.75" customHeight="1" x14ac:dyDescent="0.15">
      <c r="B50" s="1291" t="s">
        <v>40</v>
      </c>
      <c r="C50" s="1292"/>
      <c r="D50" s="112"/>
      <c r="E50" s="1286" t="s">
        <v>41</v>
      </c>
      <c r="F50" s="1286"/>
      <c r="G50" s="1286"/>
      <c r="H50" s="1287"/>
      <c r="I50" s="107">
        <v>2696</v>
      </c>
      <c r="J50" s="108">
        <v>2870</v>
      </c>
      <c r="K50" s="108">
        <v>2802</v>
      </c>
      <c r="L50" s="108">
        <v>2662</v>
      </c>
      <c r="M50" s="109">
        <v>3091</v>
      </c>
    </row>
    <row r="51" spans="2:13" ht="27.75" customHeight="1" x14ac:dyDescent="0.15">
      <c r="B51" s="1280"/>
      <c r="C51" s="1281"/>
      <c r="D51" s="106"/>
      <c r="E51" s="1286" t="s">
        <v>42</v>
      </c>
      <c r="F51" s="1286"/>
      <c r="G51" s="1286"/>
      <c r="H51" s="1287"/>
      <c r="I51" s="107">
        <v>8</v>
      </c>
      <c r="J51" s="108">
        <v>25</v>
      </c>
      <c r="K51" s="108">
        <v>31</v>
      </c>
      <c r="L51" s="108">
        <v>33</v>
      </c>
      <c r="M51" s="109">
        <v>22</v>
      </c>
    </row>
    <row r="52" spans="2:13" ht="27.75" customHeight="1" x14ac:dyDescent="0.15">
      <c r="B52" s="1282"/>
      <c r="C52" s="1283"/>
      <c r="D52" s="106"/>
      <c r="E52" s="1286" t="s">
        <v>43</v>
      </c>
      <c r="F52" s="1286"/>
      <c r="G52" s="1286"/>
      <c r="H52" s="1287"/>
      <c r="I52" s="107">
        <v>6510</v>
      </c>
      <c r="J52" s="108">
        <v>6355</v>
      </c>
      <c r="K52" s="108">
        <v>6091</v>
      </c>
      <c r="L52" s="108">
        <v>6006</v>
      </c>
      <c r="M52" s="109">
        <v>5926</v>
      </c>
    </row>
    <row r="53" spans="2:13" ht="27.75" customHeight="1" thickBot="1" x14ac:dyDescent="0.2">
      <c r="B53" s="1293" t="s">
        <v>44</v>
      </c>
      <c r="C53" s="1294"/>
      <c r="D53" s="113"/>
      <c r="E53" s="1295" t="s">
        <v>45</v>
      </c>
      <c r="F53" s="1295"/>
      <c r="G53" s="1295"/>
      <c r="H53" s="1296"/>
      <c r="I53" s="114">
        <v>1735</v>
      </c>
      <c r="J53" s="115">
        <v>1197</v>
      </c>
      <c r="K53" s="115">
        <v>889</v>
      </c>
      <c r="L53" s="115">
        <v>655</v>
      </c>
      <c r="M53" s="116">
        <v>-128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MKYCWDBTHhkm4sXc3SHlKJKUrjDa8Y2dBSCJhbAdE5hVxkYhUn8kKKlQTh4sbOHp7ZSBgC2yIlNboXCF/Wydw==" saltValue="53lsxCD2pGTogOuwBawo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37" zoomScale="59" zoomScaleNormal="59"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891</v>
      </c>
      <c r="G55" s="128">
        <v>752</v>
      </c>
      <c r="H55" s="129">
        <v>858</v>
      </c>
    </row>
    <row r="56" spans="2:8" ht="52.5" customHeight="1" x14ac:dyDescent="0.15">
      <c r="B56" s="130"/>
      <c r="C56" s="1307" t="s">
        <v>49</v>
      </c>
      <c r="D56" s="1307"/>
      <c r="E56" s="1308"/>
      <c r="F56" s="131">
        <v>375</v>
      </c>
      <c r="G56" s="131">
        <v>315</v>
      </c>
      <c r="H56" s="132">
        <v>415</v>
      </c>
    </row>
    <row r="57" spans="2:8" ht="53.25" customHeight="1" x14ac:dyDescent="0.15">
      <c r="B57" s="130"/>
      <c r="C57" s="1309" t="s">
        <v>50</v>
      </c>
      <c r="D57" s="1309"/>
      <c r="E57" s="1310"/>
      <c r="F57" s="133">
        <v>1257</v>
      </c>
      <c r="G57" s="133">
        <v>1295</v>
      </c>
      <c r="H57" s="134">
        <v>1525</v>
      </c>
    </row>
    <row r="58" spans="2:8" ht="45.75" customHeight="1" x14ac:dyDescent="0.15">
      <c r="B58" s="135"/>
      <c r="C58" s="1297" t="s">
        <v>601</v>
      </c>
      <c r="D58" s="1298"/>
      <c r="E58" s="1299"/>
      <c r="F58" s="136">
        <v>862</v>
      </c>
      <c r="G58" s="136">
        <v>862</v>
      </c>
      <c r="H58" s="137">
        <v>1052</v>
      </c>
    </row>
    <row r="59" spans="2:8" ht="45.75" customHeight="1" x14ac:dyDescent="0.15">
      <c r="B59" s="135"/>
      <c r="C59" s="1297" t="s">
        <v>602</v>
      </c>
      <c r="D59" s="1298"/>
      <c r="E59" s="1299"/>
      <c r="F59" s="136">
        <v>138</v>
      </c>
      <c r="G59" s="136">
        <v>144</v>
      </c>
      <c r="H59" s="137">
        <v>141</v>
      </c>
    </row>
    <row r="60" spans="2:8" ht="45.75" customHeight="1" x14ac:dyDescent="0.15">
      <c r="B60" s="135"/>
      <c r="C60" s="1297" t="s">
        <v>603</v>
      </c>
      <c r="D60" s="1298"/>
      <c r="E60" s="1299"/>
      <c r="F60" s="136">
        <v>131</v>
      </c>
      <c r="G60" s="136">
        <v>128</v>
      </c>
      <c r="H60" s="137">
        <v>119</v>
      </c>
    </row>
    <row r="61" spans="2:8" ht="45.75" customHeight="1" x14ac:dyDescent="0.15">
      <c r="B61" s="135"/>
      <c r="C61" s="1297" t="s">
        <v>604</v>
      </c>
      <c r="D61" s="1298"/>
      <c r="E61" s="1299"/>
      <c r="F61" s="136">
        <v>45</v>
      </c>
      <c r="G61" s="136">
        <v>74</v>
      </c>
      <c r="H61" s="137">
        <v>110</v>
      </c>
    </row>
    <row r="62" spans="2:8" ht="45.75" customHeight="1" thickBot="1" x14ac:dyDescent="0.2">
      <c r="B62" s="138"/>
      <c r="C62" s="1300" t="s">
        <v>605</v>
      </c>
      <c r="D62" s="1301"/>
      <c r="E62" s="1302"/>
      <c r="F62" s="139">
        <v>33</v>
      </c>
      <c r="G62" s="139">
        <v>32</v>
      </c>
      <c r="H62" s="140">
        <v>32</v>
      </c>
    </row>
    <row r="63" spans="2:8" ht="52.5" customHeight="1" thickBot="1" x14ac:dyDescent="0.2">
      <c r="B63" s="141"/>
      <c r="C63" s="1303" t="s">
        <v>51</v>
      </c>
      <c r="D63" s="1303"/>
      <c r="E63" s="1304"/>
      <c r="F63" s="142">
        <v>2522</v>
      </c>
      <c r="G63" s="142">
        <v>2362</v>
      </c>
      <c r="H63" s="143">
        <v>2798</v>
      </c>
    </row>
    <row r="64" spans="2:8" ht="15" customHeight="1" x14ac:dyDescent="0.15"/>
  </sheetData>
  <sheetProtection algorithmName="SHA-512" hashValue="/ZJ0xvWIPpHQnBt4L3ABK/tJJhGEZk1AMl6SCMdzzFK5BP7N3wgyZg1WHlVjLvakpNN8zkuDC2Xx03xjlYU9+w==" saltValue="38KuTHvbz4cJ+frTnnBS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B9E9-9C3C-45FE-A9C9-DB8F3FCE0677}">
  <sheetPr>
    <pageSetUpPr fitToPage="1"/>
  </sheetPr>
  <dimension ref="A1:WZM160"/>
  <sheetViews>
    <sheetView showGridLines="0" tabSelected="1" topLeftCell="AJ1" zoomScaleNormal="10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616</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556</v>
      </c>
      <c r="BQ50" s="1313"/>
      <c r="BR50" s="1313"/>
      <c r="BS50" s="1313"/>
      <c r="BT50" s="1313"/>
      <c r="BU50" s="1313"/>
      <c r="BV50" s="1313"/>
      <c r="BW50" s="1313"/>
      <c r="BX50" s="1313" t="s">
        <v>557</v>
      </c>
      <c r="BY50" s="1313"/>
      <c r="BZ50" s="1313"/>
      <c r="CA50" s="1313"/>
      <c r="CB50" s="1313"/>
      <c r="CC50" s="1313"/>
      <c r="CD50" s="1313"/>
      <c r="CE50" s="1313"/>
      <c r="CF50" s="1313" t="s">
        <v>558</v>
      </c>
      <c r="CG50" s="1313"/>
      <c r="CH50" s="1313"/>
      <c r="CI50" s="1313"/>
      <c r="CJ50" s="1313"/>
      <c r="CK50" s="1313"/>
      <c r="CL50" s="1313"/>
      <c r="CM50" s="1313"/>
      <c r="CN50" s="1313" t="s">
        <v>559</v>
      </c>
      <c r="CO50" s="1313"/>
      <c r="CP50" s="1313"/>
      <c r="CQ50" s="1313"/>
      <c r="CR50" s="1313"/>
      <c r="CS50" s="1313"/>
      <c r="CT50" s="1313"/>
      <c r="CU50" s="1313"/>
      <c r="CV50" s="1313" t="s">
        <v>560</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615</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48.4</v>
      </c>
      <c r="BQ51" s="1311"/>
      <c r="BR51" s="1311"/>
      <c r="BS51" s="1311"/>
      <c r="BT51" s="1311"/>
      <c r="BU51" s="1311"/>
      <c r="BV51" s="1311"/>
      <c r="BW51" s="1311"/>
      <c r="BX51" s="1311">
        <v>33.6</v>
      </c>
      <c r="BY51" s="1311"/>
      <c r="BZ51" s="1311"/>
      <c r="CA51" s="1311"/>
      <c r="CB51" s="1311"/>
      <c r="CC51" s="1311"/>
      <c r="CD51" s="1311"/>
      <c r="CE51" s="1311"/>
      <c r="CF51" s="1311">
        <v>25</v>
      </c>
      <c r="CG51" s="1311"/>
      <c r="CH51" s="1311"/>
      <c r="CI51" s="1311"/>
      <c r="CJ51" s="1311"/>
      <c r="CK51" s="1311"/>
      <c r="CL51" s="1311"/>
      <c r="CM51" s="1311"/>
      <c r="CN51" s="1311">
        <v>18.399999999999999</v>
      </c>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53.7</v>
      </c>
      <c r="BQ53" s="1311"/>
      <c r="BR53" s="1311"/>
      <c r="BS53" s="1311"/>
      <c r="BT53" s="1311"/>
      <c r="BU53" s="1311"/>
      <c r="BV53" s="1311"/>
      <c r="BW53" s="1311"/>
      <c r="BX53" s="1311">
        <v>55.4</v>
      </c>
      <c r="BY53" s="1311"/>
      <c r="BZ53" s="1311"/>
      <c r="CA53" s="1311"/>
      <c r="CB53" s="1311"/>
      <c r="CC53" s="1311"/>
      <c r="CD53" s="1311"/>
      <c r="CE53" s="1311"/>
      <c r="CF53" s="1311">
        <v>57</v>
      </c>
      <c r="CG53" s="1311"/>
      <c r="CH53" s="1311"/>
      <c r="CI53" s="1311"/>
      <c r="CJ53" s="1311"/>
      <c r="CK53" s="1311"/>
      <c r="CL53" s="1311"/>
      <c r="CM53" s="1311"/>
      <c r="CN53" s="1311">
        <v>58.7</v>
      </c>
      <c r="CO53" s="1311"/>
      <c r="CP53" s="1311"/>
      <c r="CQ53" s="1311"/>
      <c r="CR53" s="1311"/>
      <c r="CS53" s="1311"/>
      <c r="CT53" s="1311"/>
      <c r="CU53" s="1311"/>
      <c r="CV53" s="1311">
        <v>60.6</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614</v>
      </c>
      <c r="AO55" s="1313"/>
      <c r="AP55" s="1313"/>
      <c r="AQ55" s="1313"/>
      <c r="AR55" s="1313"/>
      <c r="AS55" s="1313"/>
      <c r="AT55" s="1313"/>
      <c r="AU55" s="1313"/>
      <c r="AV55" s="1313"/>
      <c r="AW55" s="1313"/>
      <c r="AX55" s="1313"/>
      <c r="AY55" s="1313"/>
      <c r="AZ55" s="1313"/>
      <c r="BA55" s="1313"/>
      <c r="BB55" s="1314" t="s">
        <v>613</v>
      </c>
      <c r="BC55" s="1314"/>
      <c r="BD55" s="1314"/>
      <c r="BE55" s="1314"/>
      <c r="BF55" s="1314"/>
      <c r="BG55" s="1314"/>
      <c r="BH55" s="1314"/>
      <c r="BI55" s="1314"/>
      <c r="BJ55" s="1314"/>
      <c r="BK55" s="1314"/>
      <c r="BL55" s="1314"/>
      <c r="BM55" s="1314"/>
      <c r="BN55" s="1314"/>
      <c r="BO55" s="1314"/>
      <c r="BP55" s="1311">
        <v>38.5</v>
      </c>
      <c r="BQ55" s="1311"/>
      <c r="BR55" s="1311"/>
      <c r="BS55" s="1311"/>
      <c r="BT55" s="1311"/>
      <c r="BU55" s="1311"/>
      <c r="BV55" s="1311"/>
      <c r="BW55" s="1311"/>
      <c r="BX55" s="1311">
        <v>32.799999999999997</v>
      </c>
      <c r="BY55" s="1311"/>
      <c r="BZ55" s="1311"/>
      <c r="CA55" s="1311"/>
      <c r="CB55" s="1311"/>
      <c r="CC55" s="1311"/>
      <c r="CD55" s="1311"/>
      <c r="CE55" s="1311"/>
      <c r="CF55" s="1311">
        <v>20.9</v>
      </c>
      <c r="CG55" s="1311"/>
      <c r="CH55" s="1311"/>
      <c r="CI55" s="1311"/>
      <c r="CJ55" s="1311"/>
      <c r="CK55" s="1311"/>
      <c r="CL55" s="1311"/>
      <c r="CM55" s="1311"/>
      <c r="CN55" s="1311">
        <v>21</v>
      </c>
      <c r="CO55" s="1311"/>
      <c r="CP55" s="1311"/>
      <c r="CQ55" s="1311"/>
      <c r="CR55" s="1311"/>
      <c r="CS55" s="1311"/>
      <c r="CT55" s="1311"/>
      <c r="CU55" s="1311"/>
      <c r="CV55" s="1311">
        <v>23.5</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619</v>
      </c>
      <c r="BC57" s="1314"/>
      <c r="BD57" s="1314"/>
      <c r="BE57" s="1314"/>
      <c r="BF57" s="1314"/>
      <c r="BG57" s="1314"/>
      <c r="BH57" s="1314"/>
      <c r="BI57" s="1314"/>
      <c r="BJ57" s="1314"/>
      <c r="BK57" s="1314"/>
      <c r="BL57" s="1314"/>
      <c r="BM57" s="1314"/>
      <c r="BN57" s="1314"/>
      <c r="BO57" s="1314"/>
      <c r="BP57" s="1311">
        <v>57.6</v>
      </c>
      <c r="BQ57" s="1311"/>
      <c r="BR57" s="1311"/>
      <c r="BS57" s="1311"/>
      <c r="BT57" s="1311"/>
      <c r="BU57" s="1311"/>
      <c r="BV57" s="1311"/>
      <c r="BW57" s="1311"/>
      <c r="BX57" s="1311">
        <v>58.9</v>
      </c>
      <c r="BY57" s="1311"/>
      <c r="BZ57" s="1311"/>
      <c r="CA57" s="1311"/>
      <c r="CB57" s="1311"/>
      <c r="CC57" s="1311"/>
      <c r="CD57" s="1311"/>
      <c r="CE57" s="1311"/>
      <c r="CF57" s="1311">
        <v>60.5</v>
      </c>
      <c r="CG57" s="1311"/>
      <c r="CH57" s="1311"/>
      <c r="CI57" s="1311"/>
      <c r="CJ57" s="1311"/>
      <c r="CK57" s="1311"/>
      <c r="CL57" s="1311"/>
      <c r="CM57" s="1311"/>
      <c r="CN57" s="1311">
        <v>61.2</v>
      </c>
      <c r="CO57" s="1311"/>
      <c r="CP57" s="1311"/>
      <c r="CQ57" s="1311"/>
      <c r="CR57" s="1311"/>
      <c r="CS57" s="1311"/>
      <c r="CT57" s="1311"/>
      <c r="CU57" s="1311"/>
      <c r="CV57" s="1311">
        <v>61.8</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618</v>
      </c>
    </row>
    <row r="64" spans="1:109" ht="13.5" x14ac:dyDescent="0.15">
      <c r="B64" s="389"/>
      <c r="G64" s="405"/>
      <c r="I64" s="407"/>
      <c r="J64" s="407"/>
      <c r="K64" s="407"/>
      <c r="L64" s="407"/>
      <c r="M64" s="407"/>
      <c r="N64" s="406"/>
      <c r="AM64" s="405"/>
      <c r="AN64" s="405" t="s">
        <v>617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623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616</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556</v>
      </c>
      <c r="BQ72" s="1313"/>
      <c r="BR72" s="1313"/>
      <c r="BS72" s="1313"/>
      <c r="BT72" s="1313"/>
      <c r="BU72" s="1313"/>
      <c r="BV72" s="1313"/>
      <c r="BW72" s="1313"/>
      <c r="BX72" s="1313" t="s">
        <v>557</v>
      </c>
      <c r="BY72" s="1313"/>
      <c r="BZ72" s="1313"/>
      <c r="CA72" s="1313"/>
      <c r="CB72" s="1313"/>
      <c r="CC72" s="1313"/>
      <c r="CD72" s="1313"/>
      <c r="CE72" s="1313"/>
      <c r="CF72" s="1313" t="s">
        <v>558</v>
      </c>
      <c r="CG72" s="1313"/>
      <c r="CH72" s="1313"/>
      <c r="CI72" s="1313"/>
      <c r="CJ72" s="1313"/>
      <c r="CK72" s="1313"/>
      <c r="CL72" s="1313"/>
      <c r="CM72" s="1313"/>
      <c r="CN72" s="1313" t="s">
        <v>559</v>
      </c>
      <c r="CO72" s="1313"/>
      <c r="CP72" s="1313"/>
      <c r="CQ72" s="1313"/>
      <c r="CR72" s="1313"/>
      <c r="CS72" s="1313"/>
      <c r="CT72" s="1313"/>
      <c r="CU72" s="1313"/>
      <c r="CV72" s="1313" t="s">
        <v>560</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615</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48.4</v>
      </c>
      <c r="BQ73" s="1311"/>
      <c r="BR73" s="1311"/>
      <c r="BS73" s="1311"/>
      <c r="BT73" s="1311"/>
      <c r="BU73" s="1311"/>
      <c r="BV73" s="1311"/>
      <c r="BW73" s="1311"/>
      <c r="BX73" s="1311">
        <v>33.6</v>
      </c>
      <c r="BY73" s="1311"/>
      <c r="BZ73" s="1311"/>
      <c r="CA73" s="1311"/>
      <c r="CB73" s="1311"/>
      <c r="CC73" s="1311"/>
      <c r="CD73" s="1311"/>
      <c r="CE73" s="1311"/>
      <c r="CF73" s="1311">
        <v>25</v>
      </c>
      <c r="CG73" s="1311"/>
      <c r="CH73" s="1311"/>
      <c r="CI73" s="1311"/>
      <c r="CJ73" s="1311"/>
      <c r="CK73" s="1311"/>
      <c r="CL73" s="1311"/>
      <c r="CM73" s="1311"/>
      <c r="CN73" s="1311">
        <v>18.399999999999999</v>
      </c>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9.1</v>
      </c>
      <c r="BQ75" s="1311"/>
      <c r="BR75" s="1311"/>
      <c r="BS75" s="1311"/>
      <c r="BT75" s="1311"/>
      <c r="BU75" s="1311"/>
      <c r="BV75" s="1311"/>
      <c r="BW75" s="1311"/>
      <c r="BX75" s="1311">
        <v>10.8</v>
      </c>
      <c r="BY75" s="1311"/>
      <c r="BZ75" s="1311"/>
      <c r="CA75" s="1311"/>
      <c r="CB75" s="1311"/>
      <c r="CC75" s="1311"/>
      <c r="CD75" s="1311"/>
      <c r="CE75" s="1311"/>
      <c r="CF75" s="1311">
        <v>11.8</v>
      </c>
      <c r="CG75" s="1311"/>
      <c r="CH75" s="1311"/>
      <c r="CI75" s="1311"/>
      <c r="CJ75" s="1311"/>
      <c r="CK75" s="1311"/>
      <c r="CL75" s="1311"/>
      <c r="CM75" s="1311"/>
      <c r="CN75" s="1311">
        <v>12.8</v>
      </c>
      <c r="CO75" s="1311"/>
      <c r="CP75" s="1311"/>
      <c r="CQ75" s="1311"/>
      <c r="CR75" s="1311"/>
      <c r="CS75" s="1311"/>
      <c r="CT75" s="1311"/>
      <c r="CU75" s="1311"/>
      <c r="CV75" s="1311">
        <v>13.1</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614</v>
      </c>
      <c r="AO77" s="1313"/>
      <c r="AP77" s="1313"/>
      <c r="AQ77" s="1313"/>
      <c r="AR77" s="1313"/>
      <c r="AS77" s="1313"/>
      <c r="AT77" s="1313"/>
      <c r="AU77" s="1313"/>
      <c r="AV77" s="1313"/>
      <c r="AW77" s="1313"/>
      <c r="AX77" s="1313"/>
      <c r="AY77" s="1313"/>
      <c r="AZ77" s="1313"/>
      <c r="BA77" s="1313"/>
      <c r="BB77" s="1314" t="s">
        <v>613</v>
      </c>
      <c r="BC77" s="1314"/>
      <c r="BD77" s="1314"/>
      <c r="BE77" s="1314"/>
      <c r="BF77" s="1314"/>
      <c r="BG77" s="1314"/>
      <c r="BH77" s="1314"/>
      <c r="BI77" s="1314"/>
      <c r="BJ77" s="1314"/>
      <c r="BK77" s="1314"/>
      <c r="BL77" s="1314"/>
      <c r="BM77" s="1314"/>
      <c r="BN77" s="1314"/>
      <c r="BO77" s="1314"/>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612</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KAQKKQKPPIwOuT0C+Us3LV17c0wwi18vileK2GwAnR64GG+CFVyNQGaWhGc1gizwAGP7j6Psf1ThkN9uttbLw==" saltValue="eHJRsgMHAsDmZlcdbxn2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7E329-AA30-4997-AEEA-8CFABF93FB82}">
  <sheetPr>
    <pageSetUpPr fitToPage="1"/>
  </sheetPr>
  <dimension ref="A1:DR125"/>
  <sheetViews>
    <sheetView showGridLines="0" topLeftCell="A21"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o6nsNPY34xZFYljIuOb4H9PH7m74pmc2wFnLhnrL7THss9rKFV4FSTuHg4gvl4OiKLN+6QtGJkidW74SfytCnw==" saltValue="L14aKWhkbZ2GVVg2nwrMR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9637D-800C-4083-9C2E-81AB157836D6}">
  <sheetPr>
    <pageSetUpPr fitToPage="1"/>
  </sheetPr>
  <dimension ref="A1:DR125"/>
  <sheetViews>
    <sheetView showGridLines="0" topLeftCell="L81" zoomScale="70" zoomScaleNormal="70" zoomScaleSheetLayoutView="55" workbookViewId="0">
      <selection activeCell="CN110" sqref="CN11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ae4JI+Xfc1XtVvXcBxmuX5FONOna1EEkL1IRzwNuIV3C8PbzF+Sv2HdpE4TrRmdC0OEFrSyh6iOkzDdurEAZvw==" saltValue="4G4B7Z75Ia4ek/kVxEnPh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55333</v>
      </c>
      <c r="E3" s="162"/>
      <c r="F3" s="163">
        <v>78903</v>
      </c>
      <c r="G3" s="164"/>
      <c r="H3" s="165"/>
    </row>
    <row r="4" spans="1:8" x14ac:dyDescent="0.15">
      <c r="A4" s="166"/>
      <c r="B4" s="167"/>
      <c r="C4" s="168"/>
      <c r="D4" s="169">
        <v>20448</v>
      </c>
      <c r="E4" s="170"/>
      <c r="F4" s="171">
        <v>49201</v>
      </c>
      <c r="G4" s="172"/>
      <c r="H4" s="173"/>
    </row>
    <row r="5" spans="1:8" x14ac:dyDescent="0.15">
      <c r="A5" s="154" t="s">
        <v>548</v>
      </c>
      <c r="B5" s="159"/>
      <c r="C5" s="160"/>
      <c r="D5" s="161">
        <v>71998</v>
      </c>
      <c r="E5" s="162"/>
      <c r="F5" s="163">
        <v>82993</v>
      </c>
      <c r="G5" s="164"/>
      <c r="H5" s="165"/>
    </row>
    <row r="6" spans="1:8" x14ac:dyDescent="0.15">
      <c r="A6" s="166"/>
      <c r="B6" s="167"/>
      <c r="C6" s="168"/>
      <c r="D6" s="169">
        <v>8825</v>
      </c>
      <c r="E6" s="170"/>
      <c r="F6" s="171">
        <v>46787</v>
      </c>
      <c r="G6" s="172"/>
      <c r="H6" s="173"/>
    </row>
    <row r="7" spans="1:8" x14ac:dyDescent="0.15">
      <c r="A7" s="154" t="s">
        <v>549</v>
      </c>
      <c r="B7" s="159"/>
      <c r="C7" s="160"/>
      <c r="D7" s="161">
        <v>44105</v>
      </c>
      <c r="E7" s="162"/>
      <c r="F7" s="163">
        <v>108252</v>
      </c>
      <c r="G7" s="164"/>
      <c r="H7" s="165"/>
    </row>
    <row r="8" spans="1:8" x14ac:dyDescent="0.15">
      <c r="A8" s="166"/>
      <c r="B8" s="167"/>
      <c r="C8" s="168"/>
      <c r="D8" s="169">
        <v>10466</v>
      </c>
      <c r="E8" s="170"/>
      <c r="F8" s="171">
        <v>50321</v>
      </c>
      <c r="G8" s="172"/>
      <c r="H8" s="173"/>
    </row>
    <row r="9" spans="1:8" x14ac:dyDescent="0.15">
      <c r="A9" s="154" t="s">
        <v>550</v>
      </c>
      <c r="B9" s="159"/>
      <c r="C9" s="160"/>
      <c r="D9" s="161">
        <v>50548</v>
      </c>
      <c r="E9" s="162"/>
      <c r="F9" s="163">
        <v>93492</v>
      </c>
      <c r="G9" s="164"/>
      <c r="H9" s="165"/>
    </row>
    <row r="10" spans="1:8" x14ac:dyDescent="0.15">
      <c r="A10" s="166"/>
      <c r="B10" s="167"/>
      <c r="C10" s="168"/>
      <c r="D10" s="169">
        <v>8936</v>
      </c>
      <c r="E10" s="170"/>
      <c r="F10" s="171">
        <v>53316</v>
      </c>
      <c r="G10" s="172"/>
      <c r="H10" s="173"/>
    </row>
    <row r="11" spans="1:8" x14ac:dyDescent="0.15">
      <c r="A11" s="154" t="s">
        <v>551</v>
      </c>
      <c r="B11" s="159"/>
      <c r="C11" s="160"/>
      <c r="D11" s="161">
        <v>56974</v>
      </c>
      <c r="E11" s="162"/>
      <c r="F11" s="163">
        <v>94796</v>
      </c>
      <c r="G11" s="164"/>
      <c r="H11" s="165"/>
    </row>
    <row r="12" spans="1:8" x14ac:dyDescent="0.15">
      <c r="A12" s="166"/>
      <c r="B12" s="167"/>
      <c r="C12" s="174"/>
      <c r="D12" s="169">
        <v>14119</v>
      </c>
      <c r="E12" s="170"/>
      <c r="F12" s="171">
        <v>55781</v>
      </c>
      <c r="G12" s="172"/>
      <c r="H12" s="173"/>
    </row>
    <row r="13" spans="1:8" x14ac:dyDescent="0.15">
      <c r="A13" s="154"/>
      <c r="B13" s="159"/>
      <c r="C13" s="175"/>
      <c r="D13" s="176">
        <v>55792</v>
      </c>
      <c r="E13" s="177"/>
      <c r="F13" s="178">
        <v>91687</v>
      </c>
      <c r="G13" s="179"/>
      <c r="H13" s="165"/>
    </row>
    <row r="14" spans="1:8" x14ac:dyDescent="0.15">
      <c r="A14" s="166"/>
      <c r="B14" s="167"/>
      <c r="C14" s="168"/>
      <c r="D14" s="169">
        <v>12559</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6.93</v>
      </c>
      <c r="C19" s="180">
        <f>ROUND(VALUE(SUBSTITUTE(実質収支比率等に係る経年分析!G$48,"▲","-")),2)</f>
        <v>4.99</v>
      </c>
      <c r="D19" s="180">
        <f>ROUND(VALUE(SUBSTITUTE(実質収支比率等に係る経年分析!H$48,"▲","-")),2)</f>
        <v>6.25</v>
      </c>
      <c r="E19" s="180">
        <f>ROUND(VALUE(SUBSTITUTE(実質収支比率等に係る経年分析!I$48,"▲","-")),2)</f>
        <v>7.42</v>
      </c>
      <c r="F19" s="180">
        <f>ROUND(VALUE(SUBSTITUTE(実質収支比率等に係る経年分析!J$48,"▲","-")),2)</f>
        <v>8.69</v>
      </c>
    </row>
    <row r="20" spans="1:11" x14ac:dyDescent="0.15">
      <c r="A20" s="180" t="s">
        <v>55</v>
      </c>
      <c r="B20" s="180">
        <f>ROUND(VALUE(SUBSTITUTE(実質収支比率等に係る経年分析!F$47,"▲","-")),2)</f>
        <v>25.77</v>
      </c>
      <c r="C20" s="180">
        <f>ROUND(VALUE(SUBSTITUTE(実質収支比率等に係る経年分析!G$47,"▲","-")),2)</f>
        <v>24.73</v>
      </c>
      <c r="D20" s="180">
        <f>ROUND(VALUE(SUBSTITUTE(実質収支比率等に係る経年分析!H$47,"▲","-")),2)</f>
        <v>21.42</v>
      </c>
      <c r="E20" s="180">
        <f>ROUND(VALUE(SUBSTITUTE(実質収支比率等に係る経年分析!I$47,"▲","-")),2)</f>
        <v>17.96</v>
      </c>
      <c r="F20" s="180">
        <f>ROUND(VALUE(SUBSTITUTE(実質収支比率等に係る経年分析!J$47,"▲","-")),2)</f>
        <v>19.260000000000002</v>
      </c>
    </row>
    <row r="21" spans="1:11" x14ac:dyDescent="0.15">
      <c r="A21" s="180" t="s">
        <v>56</v>
      </c>
      <c r="B21" s="180">
        <f>IF(ISNUMBER(VALUE(SUBSTITUTE(実質収支比率等に係る経年分析!F$49,"▲","-"))),ROUND(VALUE(SUBSTITUTE(実質収支比率等に係る経年分析!F$49,"▲","-")),2),NA())</f>
        <v>-6.8</v>
      </c>
      <c r="C21" s="180">
        <f>IF(ISNUMBER(VALUE(SUBSTITUTE(実質収支比率等に係る経年分析!G$49,"▲","-"))),ROUND(VALUE(SUBSTITUTE(実質収支比率等に係る経年分析!G$49,"▲","-")),2),NA())</f>
        <v>-6.73</v>
      </c>
      <c r="D21" s="180">
        <f>IF(ISNUMBER(VALUE(SUBSTITUTE(実質収支比率等に係る経年分析!H$49,"▲","-"))),ROUND(VALUE(SUBSTITUTE(実質収支比率等に係る経年分析!H$49,"▲","-")),2),NA())</f>
        <v>-4.8899999999999997</v>
      </c>
      <c r="E21" s="180">
        <f>IF(ISNUMBER(VALUE(SUBSTITUTE(実質収支比率等に係る経年分析!I$49,"▲","-"))),ROUND(VALUE(SUBSTITUTE(実質収支比率等に係る経年分析!I$49,"▲","-")),2),NA())</f>
        <v>-5.25</v>
      </c>
      <c r="F21" s="180">
        <f>IF(ISNUMBER(VALUE(SUBSTITUTE(実質収支比率等に係る経年分析!J$49,"▲","-"))),ROUND(VALUE(SUBSTITUTE(実質収支比率等に係る経年分析!J$49,"▲","-")),2),NA())</f>
        <v>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1.1399999999999999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1.0900000000000001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4.9800000000000004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633</v>
      </c>
      <c r="E42" s="182"/>
      <c r="F42" s="182"/>
      <c r="G42" s="182">
        <f>'実質公債費比率（分子）の構造'!L$52</f>
        <v>637</v>
      </c>
      <c r="H42" s="182"/>
      <c r="I42" s="182"/>
      <c r="J42" s="182">
        <f>'実質公債費比率（分子）の構造'!M$52</f>
        <v>622</v>
      </c>
      <c r="K42" s="182"/>
      <c r="L42" s="182"/>
      <c r="M42" s="182">
        <f>'実質公債費比率（分子）の構造'!N$52</f>
        <v>634</v>
      </c>
      <c r="N42" s="182"/>
      <c r="O42" s="182"/>
      <c r="P42" s="182">
        <f>'実質公債費比率（分子）の構造'!O$52</f>
        <v>644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v>
      </c>
      <c r="C44" s="182"/>
      <c r="D44" s="182"/>
      <c r="E44" s="182">
        <f>'実質公債費比率（分子）の構造'!L$50</f>
        <v>27</v>
      </c>
      <c r="F44" s="182"/>
      <c r="G44" s="182"/>
      <c r="H44" s="182">
        <f>'実質公債費比率（分子）の構造'!M$50</f>
        <v>53</v>
      </c>
      <c r="I44" s="182"/>
      <c r="J44" s="182"/>
      <c r="K44" s="182">
        <f>'実質公債費比率（分子）の構造'!N$50</f>
        <v>53</v>
      </c>
      <c r="L44" s="182"/>
      <c r="M44" s="182"/>
      <c r="N44" s="182">
        <f>'実質公債費比率（分子）の構造'!O$50</f>
        <v>49</v>
      </c>
      <c r="O44" s="182"/>
      <c r="P44" s="182"/>
    </row>
    <row r="45" spans="1:16" x14ac:dyDescent="0.15">
      <c r="A45" s="182" t="s">
        <v>66</v>
      </c>
      <c r="B45" s="182">
        <f>'実質公債費比率（分子）の構造'!K$49</f>
        <v>10</v>
      </c>
      <c r="C45" s="182"/>
      <c r="D45" s="182"/>
      <c r="E45" s="182">
        <f>'実質公債費比率（分子）の構造'!L$49</f>
        <v>11</v>
      </c>
      <c r="F45" s="182"/>
      <c r="G45" s="182"/>
      <c r="H45" s="182">
        <f>'実質公債費比率（分子）の構造'!M$49</f>
        <v>11</v>
      </c>
      <c r="I45" s="182"/>
      <c r="J45" s="182"/>
      <c r="K45" s="182">
        <f>'実質公債費比率（分子）の構造'!N$49</f>
        <v>9</v>
      </c>
      <c r="L45" s="182"/>
      <c r="M45" s="182"/>
      <c r="N45" s="182">
        <f>'実質公債費比率（分子）の構造'!O$49</f>
        <v>10</v>
      </c>
      <c r="O45" s="182"/>
      <c r="P45" s="182"/>
    </row>
    <row r="46" spans="1:16" x14ac:dyDescent="0.15">
      <c r="A46" s="182" t="s">
        <v>67</v>
      </c>
      <c r="B46" s="182">
        <f>'実質公債費比率（分子）の構造'!K$48</f>
        <v>189</v>
      </c>
      <c r="C46" s="182"/>
      <c r="D46" s="182"/>
      <c r="E46" s="182">
        <f>'実質公債費比率（分子）の構造'!L$48</f>
        <v>202</v>
      </c>
      <c r="F46" s="182"/>
      <c r="G46" s="182"/>
      <c r="H46" s="182">
        <f>'実質公債費比率（分子）の構造'!M$48</f>
        <v>213</v>
      </c>
      <c r="I46" s="182"/>
      <c r="J46" s="182"/>
      <c r="K46" s="182">
        <f>'実質公債費比率（分子）の構造'!N$48</f>
        <v>197</v>
      </c>
      <c r="L46" s="182"/>
      <c r="M46" s="182"/>
      <c r="N46" s="182">
        <f>'実質公債費比率（分子）の構造'!O$48</f>
        <v>195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775</v>
      </c>
      <c r="C49" s="182"/>
      <c r="D49" s="182"/>
      <c r="E49" s="182">
        <f>'実質公債費比率（分子）の構造'!L$45</f>
        <v>807</v>
      </c>
      <c r="F49" s="182"/>
      <c r="G49" s="182"/>
      <c r="H49" s="182">
        <f>'実質公債費比率（分子）の構造'!M$45</f>
        <v>831</v>
      </c>
      <c r="I49" s="182"/>
      <c r="J49" s="182"/>
      <c r="K49" s="182">
        <f>'実質公債費比率（分子）の構造'!N$45</f>
        <v>848</v>
      </c>
      <c r="L49" s="182"/>
      <c r="M49" s="182"/>
      <c r="N49" s="182">
        <f>'実質公債費比率（分子）の構造'!O$45</f>
        <v>864</v>
      </c>
      <c r="O49" s="182"/>
      <c r="P49" s="182"/>
    </row>
    <row r="50" spans="1:16" x14ac:dyDescent="0.15">
      <c r="A50" s="182" t="s">
        <v>71</v>
      </c>
      <c r="B50" s="182" t="e">
        <f>NA()</f>
        <v>#N/A</v>
      </c>
      <c r="C50" s="182">
        <f>IF(ISNUMBER('実質公債費比率（分子）の構造'!K$53),'実質公債費比率（分子）の構造'!K$53,NA())</f>
        <v>368</v>
      </c>
      <c r="D50" s="182" t="e">
        <f>NA()</f>
        <v>#N/A</v>
      </c>
      <c r="E50" s="182" t="e">
        <f>NA()</f>
        <v>#N/A</v>
      </c>
      <c r="F50" s="182">
        <f>IF(ISNUMBER('実質公債費比率（分子）の構造'!L$53),'実質公債費比率（分子）の構造'!L$53,NA())</f>
        <v>410</v>
      </c>
      <c r="G50" s="182" t="e">
        <f>NA()</f>
        <v>#N/A</v>
      </c>
      <c r="H50" s="182" t="e">
        <f>NA()</f>
        <v>#N/A</v>
      </c>
      <c r="I50" s="182">
        <f>IF(ISNUMBER('実質公債費比率（分子）の構造'!M$53),'実質公債費比率（分子）の構造'!M$53,NA())</f>
        <v>486</v>
      </c>
      <c r="J50" s="182" t="e">
        <f>NA()</f>
        <v>#N/A</v>
      </c>
      <c r="K50" s="182" t="e">
        <f>NA()</f>
        <v>#N/A</v>
      </c>
      <c r="L50" s="182">
        <f>IF(ISNUMBER('実質公債費比率（分子）の構造'!N$53),'実質公債費比率（分子）の構造'!N$53,NA())</f>
        <v>473</v>
      </c>
      <c r="M50" s="182" t="e">
        <f>NA()</f>
        <v>#N/A</v>
      </c>
      <c r="N50" s="182" t="e">
        <f>NA()</f>
        <v>#N/A</v>
      </c>
      <c r="O50" s="182">
        <f>IF(ISNUMBER('実質公債費比率（分子）の構造'!O$53),'実質公債費比率（分子）の構造'!O$53,NA())</f>
        <v>474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6510</v>
      </c>
      <c r="E56" s="181"/>
      <c r="F56" s="181"/>
      <c r="G56" s="181">
        <f>'将来負担比率（分子）の構造'!J$52</f>
        <v>6355</v>
      </c>
      <c r="H56" s="181"/>
      <c r="I56" s="181"/>
      <c r="J56" s="181">
        <f>'将来負担比率（分子）の構造'!K$52</f>
        <v>6091</v>
      </c>
      <c r="K56" s="181"/>
      <c r="L56" s="181"/>
      <c r="M56" s="181">
        <f>'将来負担比率（分子）の構造'!L$52</f>
        <v>6006</v>
      </c>
      <c r="N56" s="181"/>
      <c r="O56" s="181"/>
      <c r="P56" s="181">
        <f>'将来負担比率（分子）の構造'!M$52</f>
        <v>5926</v>
      </c>
    </row>
    <row r="57" spans="1:16" x14ac:dyDescent="0.15">
      <c r="A57" s="181" t="s">
        <v>42</v>
      </c>
      <c r="B57" s="181"/>
      <c r="C57" s="181"/>
      <c r="D57" s="181">
        <f>'将来負担比率（分子）の構造'!I$51</f>
        <v>8</v>
      </c>
      <c r="E57" s="181"/>
      <c r="F57" s="181"/>
      <c r="G57" s="181">
        <f>'将来負担比率（分子）の構造'!J$51</f>
        <v>25</v>
      </c>
      <c r="H57" s="181"/>
      <c r="I57" s="181"/>
      <c r="J57" s="181">
        <f>'将来負担比率（分子）の構造'!K$51</f>
        <v>31</v>
      </c>
      <c r="K57" s="181"/>
      <c r="L57" s="181"/>
      <c r="M57" s="181">
        <f>'将来負担比率（分子）の構造'!L$51</f>
        <v>33</v>
      </c>
      <c r="N57" s="181"/>
      <c r="O57" s="181"/>
      <c r="P57" s="181">
        <f>'将来負担比率（分子）の構造'!M$51</f>
        <v>22</v>
      </c>
    </row>
    <row r="58" spans="1:16" x14ac:dyDescent="0.15">
      <c r="A58" s="181" t="s">
        <v>41</v>
      </c>
      <c r="B58" s="181"/>
      <c r="C58" s="181"/>
      <c r="D58" s="181">
        <f>'将来負担比率（分子）の構造'!I$50</f>
        <v>2696</v>
      </c>
      <c r="E58" s="181"/>
      <c r="F58" s="181"/>
      <c r="G58" s="181">
        <f>'将来負担比率（分子）の構造'!J$50</f>
        <v>2870</v>
      </c>
      <c r="H58" s="181"/>
      <c r="I58" s="181"/>
      <c r="J58" s="181">
        <f>'将来負担比率（分子）の構造'!K$50</f>
        <v>2802</v>
      </c>
      <c r="K58" s="181"/>
      <c r="L58" s="181"/>
      <c r="M58" s="181">
        <f>'将来負担比率（分子）の構造'!L$50</f>
        <v>2662</v>
      </c>
      <c r="N58" s="181"/>
      <c r="O58" s="181"/>
      <c r="P58" s="181">
        <f>'将来負担比率（分子）の構造'!M$50</f>
        <v>3091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97</v>
      </c>
      <c r="C61" s="181"/>
      <c r="D61" s="181"/>
      <c r="E61" s="181">
        <f>'将来負担比率（分子）の構造'!J$46</f>
        <v>73</v>
      </c>
      <c r="F61" s="181"/>
      <c r="G61" s="181"/>
      <c r="H61" s="181">
        <f>'将来負担比率（分子）の構造'!K$46</f>
        <v>85</v>
      </c>
      <c r="I61" s="181"/>
      <c r="J61" s="181"/>
      <c r="K61" s="181">
        <f>'将来負担比率（分子）の構造'!L$46</f>
        <v>96</v>
      </c>
      <c r="L61" s="181"/>
      <c r="M61" s="181"/>
      <c r="N61" s="181">
        <f>'将来負担比率（分子）の構造'!M$46</f>
        <v>20</v>
      </c>
      <c r="O61" s="181"/>
      <c r="P61" s="181"/>
    </row>
    <row r="62" spans="1:16" x14ac:dyDescent="0.15">
      <c r="A62" s="181" t="s">
        <v>35</v>
      </c>
      <c r="B62" s="181">
        <f>'将来負担比率（分子）の構造'!I$45</f>
        <v>1046</v>
      </c>
      <c r="C62" s="181"/>
      <c r="D62" s="181"/>
      <c r="E62" s="181">
        <f>'将来負担比率（分子）の構造'!J$45</f>
        <v>1010</v>
      </c>
      <c r="F62" s="181"/>
      <c r="G62" s="181"/>
      <c r="H62" s="181">
        <f>'将来負担比率（分子）の構造'!K$45</f>
        <v>835</v>
      </c>
      <c r="I62" s="181"/>
      <c r="J62" s="181"/>
      <c r="K62" s="181">
        <f>'将来負担比率（分子）の構造'!L$45</f>
        <v>799</v>
      </c>
      <c r="L62" s="181"/>
      <c r="M62" s="181"/>
      <c r="N62" s="181">
        <f>'将来負担比率（分子）の構造'!M$45</f>
        <v>805</v>
      </c>
      <c r="O62" s="181"/>
      <c r="P62" s="181"/>
    </row>
    <row r="63" spans="1:16" x14ac:dyDescent="0.15">
      <c r="A63" s="181" t="s">
        <v>34</v>
      </c>
      <c r="B63" s="181">
        <f>'将来負担比率（分子）の構造'!I$44</f>
        <v>44</v>
      </c>
      <c r="C63" s="181"/>
      <c r="D63" s="181"/>
      <c r="E63" s="181">
        <f>'将来負担比率（分子）の構造'!J$44</f>
        <v>37</v>
      </c>
      <c r="F63" s="181"/>
      <c r="G63" s="181"/>
      <c r="H63" s="181">
        <f>'将来負担比率（分子）の構造'!K$44</f>
        <v>48</v>
      </c>
      <c r="I63" s="181"/>
      <c r="J63" s="181"/>
      <c r="K63" s="181">
        <f>'将来負担比率（分子）の構造'!L$44</f>
        <v>57</v>
      </c>
      <c r="L63" s="181"/>
      <c r="M63" s="181"/>
      <c r="N63" s="181">
        <f>'将来負担比率（分子）の構造'!M$44</f>
        <v>69</v>
      </c>
      <c r="O63" s="181"/>
      <c r="P63" s="181"/>
    </row>
    <row r="64" spans="1:16" x14ac:dyDescent="0.15">
      <c r="A64" s="181" t="s">
        <v>33</v>
      </c>
      <c r="B64" s="181">
        <f>'将来負担比率（分子）の構造'!I$43</f>
        <v>2285</v>
      </c>
      <c r="C64" s="181"/>
      <c r="D64" s="181"/>
      <c r="E64" s="181">
        <f>'将来負担比率（分子）の構造'!J$43</f>
        <v>2110</v>
      </c>
      <c r="F64" s="181"/>
      <c r="G64" s="181"/>
      <c r="H64" s="181">
        <f>'将来負担比率（分子）の構造'!K$43</f>
        <v>2005</v>
      </c>
      <c r="I64" s="181"/>
      <c r="J64" s="181"/>
      <c r="K64" s="181">
        <f>'将来負担比率（分子）の構造'!L$43</f>
        <v>1947</v>
      </c>
      <c r="L64" s="181"/>
      <c r="M64" s="181"/>
      <c r="N64" s="181">
        <f>'将来負担比率（分子）の構造'!M$43</f>
        <v>1842</v>
      </c>
      <c r="O64" s="181"/>
      <c r="P64" s="181"/>
    </row>
    <row r="65" spans="1:16" x14ac:dyDescent="0.15">
      <c r="A65" s="181" t="s">
        <v>32</v>
      </c>
      <c r="B65" s="181">
        <f>'将来負担比率（分子）の構造'!I$42</f>
        <v>594</v>
      </c>
      <c r="C65" s="181"/>
      <c r="D65" s="181"/>
      <c r="E65" s="181">
        <f>'将来負担比率（分子）の構造'!J$42</f>
        <v>567</v>
      </c>
      <c r="F65" s="181"/>
      <c r="G65" s="181"/>
      <c r="H65" s="181">
        <f>'将来負担比率（分子）の構造'!K$42</f>
        <v>515</v>
      </c>
      <c r="I65" s="181"/>
      <c r="J65" s="181"/>
      <c r="K65" s="181">
        <f>'将来負担比率（分子）の構造'!L$42</f>
        <v>462</v>
      </c>
      <c r="L65" s="181"/>
      <c r="M65" s="181"/>
      <c r="N65" s="181">
        <f>'将来負担比率（分子）の構造'!M$42</f>
        <v>413</v>
      </c>
      <c r="O65" s="181"/>
      <c r="P65" s="181"/>
    </row>
    <row r="66" spans="1:16" x14ac:dyDescent="0.15">
      <c r="A66" s="181" t="s">
        <v>31</v>
      </c>
      <c r="B66" s="181">
        <f>'将来負担比率（分子）の構造'!I$41</f>
        <v>6882</v>
      </c>
      <c r="C66" s="181"/>
      <c r="D66" s="181"/>
      <c r="E66" s="181">
        <f>'将来負担比率（分子）の構造'!J$41</f>
        <v>6650</v>
      </c>
      <c r="F66" s="181"/>
      <c r="G66" s="181"/>
      <c r="H66" s="181">
        <f>'将来負担比率（分子）の構造'!K$41</f>
        <v>6325</v>
      </c>
      <c r="I66" s="181"/>
      <c r="J66" s="181"/>
      <c r="K66" s="181">
        <f>'将来負担比率（分子）の構造'!L$41</f>
        <v>5995</v>
      </c>
      <c r="L66" s="181"/>
      <c r="M66" s="181"/>
      <c r="N66" s="181">
        <f>'将来負担比率（分子）の構造'!M$41</f>
        <v>5761</v>
      </c>
      <c r="O66" s="181"/>
      <c r="P66" s="181"/>
    </row>
    <row r="67" spans="1:16" x14ac:dyDescent="0.15">
      <c r="A67" s="181" t="s">
        <v>75</v>
      </c>
      <c r="B67" s="181" t="e">
        <f>NA()</f>
        <v>#N/A</v>
      </c>
      <c r="C67" s="181">
        <f>IF(ISNUMBER('将来負担比率（分子）の構造'!I$53), IF('将来負担比率（分子）の構造'!I$53 &lt; 0, 0, '将来負担比率（分子）の構造'!I$53), NA())</f>
        <v>1735</v>
      </c>
      <c r="D67" s="181" t="e">
        <f>NA()</f>
        <v>#N/A</v>
      </c>
      <c r="E67" s="181" t="e">
        <f>NA()</f>
        <v>#N/A</v>
      </c>
      <c r="F67" s="181">
        <f>IF(ISNUMBER('将来負担比率（分子）の構造'!J$53), IF('将来負担比率（分子）の構造'!J$53 &lt; 0, 0, '将来負担比率（分子）の構造'!J$53), NA())</f>
        <v>1197</v>
      </c>
      <c r="G67" s="181" t="e">
        <f>NA()</f>
        <v>#N/A</v>
      </c>
      <c r="H67" s="181" t="e">
        <f>NA()</f>
        <v>#N/A</v>
      </c>
      <c r="I67" s="181">
        <f>IF(ISNUMBER('将来負担比率（分子）の構造'!K$53), IF('将来負担比率（分子）の構造'!K$53 &lt; 0, 0, '将来負担比率（分子）の構造'!K$53), NA())</f>
        <v>889</v>
      </c>
      <c r="J67" s="181" t="e">
        <f>NA()</f>
        <v>#N/A</v>
      </c>
      <c r="K67" s="181" t="e">
        <f>NA()</f>
        <v>#N/A</v>
      </c>
      <c r="L67" s="181">
        <f>IF(ISNUMBER('将来負担比率（分子）の構造'!L$53), IF('将来負担比率（分子）の構造'!L$53 &lt; 0, 0, '将来負担比率（分子）の構造'!L$53), NA())</f>
        <v>655</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891</v>
      </c>
      <c r="C72" s="185">
        <f>基金残高に係る経年分析!G55</f>
        <v>752</v>
      </c>
      <c r="D72" s="185">
        <f>基金残高に係る経年分析!H55</f>
        <v>858</v>
      </c>
    </row>
    <row r="73" spans="1:16" x14ac:dyDescent="0.15">
      <c r="A73" s="184" t="s">
        <v>78</v>
      </c>
      <c r="B73" s="185">
        <f>基金残高に係る経年分析!F56</f>
        <v>375</v>
      </c>
      <c r="C73" s="185">
        <f>基金残高に係る経年分析!G56</f>
        <v>315</v>
      </c>
      <c r="D73" s="185">
        <f>基金残高に係る経年分析!H56</f>
        <v>415</v>
      </c>
    </row>
    <row r="74" spans="1:16" x14ac:dyDescent="0.15">
      <c r="A74" s="184" t="s">
        <v>79</v>
      </c>
      <c r="B74" s="185">
        <f>基金残高に係る経年分析!F57</f>
        <v>1257</v>
      </c>
      <c r="C74" s="185">
        <f>基金残高に係る経年分析!G57</f>
        <v>1295</v>
      </c>
      <c r="D74" s="185">
        <f>基金残高に係る経年分析!H57</f>
        <v>1525</v>
      </c>
    </row>
  </sheetData>
  <sheetProtection algorithmName="SHA-512" hashValue="qRe82iRxc8ngoC3vjVeNA6/ity9P8rYZvz0h9RTDHFPavH9ojjPYtcQVPbT5XR7Ktj3JNmMGRfHTJ6wNHcvq1w==" saltValue="9W05d6y+rM5HtsDe0r2h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2031257</v>
      </c>
      <c r="S5" s="675"/>
      <c r="T5" s="675"/>
      <c r="U5" s="675"/>
      <c r="V5" s="675"/>
      <c r="W5" s="675"/>
      <c r="X5" s="675"/>
      <c r="Y5" s="676"/>
      <c r="Z5" s="677">
        <v>19.8</v>
      </c>
      <c r="AA5" s="677"/>
      <c r="AB5" s="677"/>
      <c r="AC5" s="677"/>
      <c r="AD5" s="678">
        <v>2031257</v>
      </c>
      <c r="AE5" s="678"/>
      <c r="AF5" s="678"/>
      <c r="AG5" s="678"/>
      <c r="AH5" s="678"/>
      <c r="AI5" s="678"/>
      <c r="AJ5" s="678"/>
      <c r="AK5" s="678"/>
      <c r="AL5" s="679">
        <v>48.6</v>
      </c>
      <c r="AM5" s="680"/>
      <c r="AN5" s="680"/>
      <c r="AO5" s="681"/>
      <c r="AP5" s="671" t="s">
        <v>229</v>
      </c>
      <c r="AQ5" s="672"/>
      <c r="AR5" s="672"/>
      <c r="AS5" s="672"/>
      <c r="AT5" s="672"/>
      <c r="AU5" s="672"/>
      <c r="AV5" s="672"/>
      <c r="AW5" s="672"/>
      <c r="AX5" s="672"/>
      <c r="AY5" s="672"/>
      <c r="AZ5" s="672"/>
      <c r="BA5" s="672"/>
      <c r="BB5" s="672"/>
      <c r="BC5" s="672"/>
      <c r="BD5" s="672"/>
      <c r="BE5" s="672"/>
      <c r="BF5" s="673"/>
      <c r="BG5" s="685">
        <v>2027465</v>
      </c>
      <c r="BH5" s="686"/>
      <c r="BI5" s="686"/>
      <c r="BJ5" s="686"/>
      <c r="BK5" s="686"/>
      <c r="BL5" s="686"/>
      <c r="BM5" s="686"/>
      <c r="BN5" s="687"/>
      <c r="BO5" s="688">
        <v>99.8</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75139</v>
      </c>
      <c r="S6" s="686"/>
      <c r="T6" s="686"/>
      <c r="U6" s="686"/>
      <c r="V6" s="686"/>
      <c r="W6" s="686"/>
      <c r="X6" s="686"/>
      <c r="Y6" s="687"/>
      <c r="Z6" s="688">
        <v>0.7</v>
      </c>
      <c r="AA6" s="688"/>
      <c r="AB6" s="688"/>
      <c r="AC6" s="688"/>
      <c r="AD6" s="689">
        <v>75139</v>
      </c>
      <c r="AE6" s="689"/>
      <c r="AF6" s="689"/>
      <c r="AG6" s="689"/>
      <c r="AH6" s="689"/>
      <c r="AI6" s="689"/>
      <c r="AJ6" s="689"/>
      <c r="AK6" s="689"/>
      <c r="AL6" s="690">
        <v>1.8</v>
      </c>
      <c r="AM6" s="691"/>
      <c r="AN6" s="691"/>
      <c r="AO6" s="692"/>
      <c r="AP6" s="682" t="s">
        <v>235</v>
      </c>
      <c r="AQ6" s="683"/>
      <c r="AR6" s="683"/>
      <c r="AS6" s="683"/>
      <c r="AT6" s="683"/>
      <c r="AU6" s="683"/>
      <c r="AV6" s="683"/>
      <c r="AW6" s="683"/>
      <c r="AX6" s="683"/>
      <c r="AY6" s="683"/>
      <c r="AZ6" s="683"/>
      <c r="BA6" s="683"/>
      <c r="BB6" s="683"/>
      <c r="BC6" s="683"/>
      <c r="BD6" s="683"/>
      <c r="BE6" s="683"/>
      <c r="BF6" s="684"/>
      <c r="BG6" s="685">
        <v>2027465</v>
      </c>
      <c r="BH6" s="686"/>
      <c r="BI6" s="686"/>
      <c r="BJ6" s="686"/>
      <c r="BK6" s="686"/>
      <c r="BL6" s="686"/>
      <c r="BM6" s="686"/>
      <c r="BN6" s="687"/>
      <c r="BO6" s="688">
        <v>99.8</v>
      </c>
      <c r="BP6" s="688"/>
      <c r="BQ6" s="688"/>
      <c r="BR6" s="688"/>
      <c r="BS6" s="689" t="s">
        <v>230</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85019</v>
      </c>
      <c r="CS6" s="686"/>
      <c r="CT6" s="686"/>
      <c r="CU6" s="686"/>
      <c r="CV6" s="686"/>
      <c r="CW6" s="686"/>
      <c r="CX6" s="686"/>
      <c r="CY6" s="687"/>
      <c r="CZ6" s="679">
        <v>0.9</v>
      </c>
      <c r="DA6" s="680"/>
      <c r="DB6" s="680"/>
      <c r="DC6" s="699"/>
      <c r="DD6" s="694" t="s">
        <v>128</v>
      </c>
      <c r="DE6" s="686"/>
      <c r="DF6" s="686"/>
      <c r="DG6" s="686"/>
      <c r="DH6" s="686"/>
      <c r="DI6" s="686"/>
      <c r="DJ6" s="686"/>
      <c r="DK6" s="686"/>
      <c r="DL6" s="686"/>
      <c r="DM6" s="686"/>
      <c r="DN6" s="686"/>
      <c r="DO6" s="686"/>
      <c r="DP6" s="687"/>
      <c r="DQ6" s="694">
        <v>85019</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1197</v>
      </c>
      <c r="S7" s="686"/>
      <c r="T7" s="686"/>
      <c r="U7" s="686"/>
      <c r="V7" s="686"/>
      <c r="W7" s="686"/>
      <c r="X7" s="686"/>
      <c r="Y7" s="687"/>
      <c r="Z7" s="688">
        <v>0</v>
      </c>
      <c r="AA7" s="688"/>
      <c r="AB7" s="688"/>
      <c r="AC7" s="688"/>
      <c r="AD7" s="689">
        <v>1197</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738956</v>
      </c>
      <c r="BH7" s="686"/>
      <c r="BI7" s="686"/>
      <c r="BJ7" s="686"/>
      <c r="BK7" s="686"/>
      <c r="BL7" s="686"/>
      <c r="BM7" s="686"/>
      <c r="BN7" s="687"/>
      <c r="BO7" s="688">
        <v>36.4</v>
      </c>
      <c r="BP7" s="688"/>
      <c r="BQ7" s="688"/>
      <c r="BR7" s="688"/>
      <c r="BS7" s="689" t="s">
        <v>230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2815113</v>
      </c>
      <c r="CS7" s="686"/>
      <c r="CT7" s="686"/>
      <c r="CU7" s="686"/>
      <c r="CV7" s="686"/>
      <c r="CW7" s="686"/>
      <c r="CX7" s="686"/>
      <c r="CY7" s="687"/>
      <c r="CZ7" s="688">
        <v>28.6</v>
      </c>
      <c r="DA7" s="688"/>
      <c r="DB7" s="688"/>
      <c r="DC7" s="688"/>
      <c r="DD7" s="694">
        <v>88820</v>
      </c>
      <c r="DE7" s="686"/>
      <c r="DF7" s="686"/>
      <c r="DG7" s="686"/>
      <c r="DH7" s="686"/>
      <c r="DI7" s="686"/>
      <c r="DJ7" s="686"/>
      <c r="DK7" s="686"/>
      <c r="DL7" s="686"/>
      <c r="DM7" s="686"/>
      <c r="DN7" s="686"/>
      <c r="DO7" s="686"/>
      <c r="DP7" s="687"/>
      <c r="DQ7" s="694">
        <v>1105239</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4065</v>
      </c>
      <c r="S8" s="686"/>
      <c r="T8" s="686"/>
      <c r="U8" s="686"/>
      <c r="V8" s="686"/>
      <c r="W8" s="686"/>
      <c r="X8" s="686"/>
      <c r="Y8" s="687"/>
      <c r="Z8" s="688">
        <v>0</v>
      </c>
      <c r="AA8" s="688"/>
      <c r="AB8" s="688"/>
      <c r="AC8" s="688"/>
      <c r="AD8" s="689">
        <v>4065</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24083</v>
      </c>
      <c r="BH8" s="686"/>
      <c r="BI8" s="686"/>
      <c r="BJ8" s="686"/>
      <c r="BK8" s="686"/>
      <c r="BL8" s="686"/>
      <c r="BM8" s="686"/>
      <c r="BN8" s="687"/>
      <c r="BO8" s="688">
        <v>1.2</v>
      </c>
      <c r="BP8" s="688"/>
      <c r="BQ8" s="688"/>
      <c r="BR8" s="688"/>
      <c r="BS8" s="694" t="s">
        <v>230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1645842</v>
      </c>
      <c r="CS8" s="686"/>
      <c r="CT8" s="686"/>
      <c r="CU8" s="686"/>
      <c r="CV8" s="686"/>
      <c r="CW8" s="686"/>
      <c r="CX8" s="686"/>
      <c r="CY8" s="687"/>
      <c r="CZ8" s="688">
        <v>16.7</v>
      </c>
      <c r="DA8" s="688"/>
      <c r="DB8" s="688"/>
      <c r="DC8" s="688"/>
      <c r="DD8" s="694">
        <v>64558</v>
      </c>
      <c r="DE8" s="686"/>
      <c r="DF8" s="686"/>
      <c r="DG8" s="686"/>
      <c r="DH8" s="686"/>
      <c r="DI8" s="686"/>
      <c r="DJ8" s="686"/>
      <c r="DK8" s="686"/>
      <c r="DL8" s="686"/>
      <c r="DM8" s="686"/>
      <c r="DN8" s="686"/>
      <c r="DO8" s="686"/>
      <c r="DP8" s="687"/>
      <c r="DQ8" s="694">
        <v>835219</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4589</v>
      </c>
      <c r="S9" s="686"/>
      <c r="T9" s="686"/>
      <c r="U9" s="686"/>
      <c r="V9" s="686"/>
      <c r="W9" s="686"/>
      <c r="X9" s="686"/>
      <c r="Y9" s="687"/>
      <c r="Z9" s="688">
        <v>0</v>
      </c>
      <c r="AA9" s="688"/>
      <c r="AB9" s="688"/>
      <c r="AC9" s="688"/>
      <c r="AD9" s="689">
        <v>4589</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563223</v>
      </c>
      <c r="BH9" s="686"/>
      <c r="BI9" s="686"/>
      <c r="BJ9" s="686"/>
      <c r="BK9" s="686"/>
      <c r="BL9" s="686"/>
      <c r="BM9" s="686"/>
      <c r="BN9" s="687"/>
      <c r="BO9" s="688">
        <v>27.7</v>
      </c>
      <c r="BP9" s="688"/>
      <c r="BQ9" s="688"/>
      <c r="BR9" s="688"/>
      <c r="BS9" s="694" t="s">
        <v>128</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711921</v>
      </c>
      <c r="CS9" s="686"/>
      <c r="CT9" s="686"/>
      <c r="CU9" s="686"/>
      <c r="CV9" s="686"/>
      <c r="CW9" s="686"/>
      <c r="CX9" s="686"/>
      <c r="CY9" s="687"/>
      <c r="CZ9" s="688">
        <v>7.2</v>
      </c>
      <c r="DA9" s="688"/>
      <c r="DB9" s="688"/>
      <c r="DC9" s="688"/>
      <c r="DD9" s="694">
        <v>15896</v>
      </c>
      <c r="DE9" s="686"/>
      <c r="DF9" s="686"/>
      <c r="DG9" s="686"/>
      <c r="DH9" s="686"/>
      <c r="DI9" s="686"/>
      <c r="DJ9" s="686"/>
      <c r="DK9" s="686"/>
      <c r="DL9" s="686"/>
      <c r="DM9" s="686"/>
      <c r="DN9" s="686"/>
      <c r="DO9" s="686"/>
      <c r="DP9" s="687"/>
      <c r="DQ9" s="694">
        <v>676243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230</v>
      </c>
      <c r="AA10" s="688"/>
      <c r="AB10" s="688"/>
      <c r="AC10" s="688"/>
      <c r="AD10" s="689" t="s">
        <v>128</v>
      </c>
      <c r="AE10" s="689"/>
      <c r="AF10" s="689"/>
      <c r="AG10" s="689"/>
      <c r="AH10" s="689"/>
      <c r="AI10" s="689"/>
      <c r="AJ10" s="689"/>
      <c r="AK10" s="689"/>
      <c r="AL10" s="690" t="s">
        <v>128</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45389</v>
      </c>
      <c r="BH10" s="686"/>
      <c r="BI10" s="686"/>
      <c r="BJ10" s="686"/>
      <c r="BK10" s="686"/>
      <c r="BL10" s="686"/>
      <c r="BM10" s="686"/>
      <c r="BN10" s="687"/>
      <c r="BO10" s="688">
        <v>2.2000000000000002</v>
      </c>
      <c r="BP10" s="688"/>
      <c r="BQ10" s="688"/>
      <c r="BR10" s="688"/>
      <c r="BS10" s="694" t="s">
        <v>128</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9104</v>
      </c>
      <c r="CS10" s="686"/>
      <c r="CT10" s="686"/>
      <c r="CU10" s="686"/>
      <c r="CV10" s="686"/>
      <c r="CW10" s="686"/>
      <c r="CX10" s="686"/>
      <c r="CY10" s="687"/>
      <c r="CZ10" s="688">
        <v>0.1</v>
      </c>
      <c r="DA10" s="688"/>
      <c r="DB10" s="688"/>
      <c r="DC10" s="688"/>
      <c r="DD10" s="694" t="s">
        <v>230</v>
      </c>
      <c r="DE10" s="686"/>
      <c r="DF10" s="686"/>
      <c r="DG10" s="686"/>
      <c r="DH10" s="686"/>
      <c r="DI10" s="686"/>
      <c r="DJ10" s="686"/>
      <c r="DK10" s="686"/>
      <c r="DL10" s="686"/>
      <c r="DM10" s="686"/>
      <c r="DN10" s="686"/>
      <c r="DO10" s="686"/>
      <c r="DP10" s="687"/>
      <c r="DQ10" s="694">
        <v>2933</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327216</v>
      </c>
      <c r="S11" s="686"/>
      <c r="T11" s="686"/>
      <c r="U11" s="686"/>
      <c r="V11" s="686"/>
      <c r="W11" s="686"/>
      <c r="X11" s="686"/>
      <c r="Y11" s="687"/>
      <c r="Z11" s="690">
        <v>3.2</v>
      </c>
      <c r="AA11" s="691"/>
      <c r="AB11" s="691"/>
      <c r="AC11" s="703"/>
      <c r="AD11" s="694">
        <v>327216</v>
      </c>
      <c r="AE11" s="686"/>
      <c r="AF11" s="686"/>
      <c r="AG11" s="686"/>
      <c r="AH11" s="686"/>
      <c r="AI11" s="686"/>
      <c r="AJ11" s="686"/>
      <c r="AK11" s="687"/>
      <c r="AL11" s="690">
        <v>7.8</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106261</v>
      </c>
      <c r="BH11" s="686"/>
      <c r="BI11" s="686"/>
      <c r="BJ11" s="686"/>
      <c r="BK11" s="686"/>
      <c r="BL11" s="686"/>
      <c r="BM11" s="686"/>
      <c r="BN11" s="687"/>
      <c r="BO11" s="688">
        <v>5.2</v>
      </c>
      <c r="BP11" s="688"/>
      <c r="BQ11" s="688"/>
      <c r="BR11" s="688"/>
      <c r="BS11" s="694" t="s">
        <v>230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577461</v>
      </c>
      <c r="CS11" s="686"/>
      <c r="CT11" s="686"/>
      <c r="CU11" s="686"/>
      <c r="CV11" s="686"/>
      <c r="CW11" s="686"/>
      <c r="CX11" s="686"/>
      <c r="CY11" s="687"/>
      <c r="CZ11" s="688">
        <v>5.9</v>
      </c>
      <c r="DA11" s="688"/>
      <c r="DB11" s="688"/>
      <c r="DC11" s="688"/>
      <c r="DD11" s="694">
        <v>253404</v>
      </c>
      <c r="DE11" s="686"/>
      <c r="DF11" s="686"/>
      <c r="DG11" s="686"/>
      <c r="DH11" s="686"/>
      <c r="DI11" s="686"/>
      <c r="DJ11" s="686"/>
      <c r="DK11" s="686"/>
      <c r="DL11" s="686"/>
      <c r="DM11" s="686"/>
      <c r="DN11" s="686"/>
      <c r="DO11" s="686"/>
      <c r="DP11" s="687"/>
      <c r="DQ11" s="694">
        <v>320020</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11778</v>
      </c>
      <c r="S12" s="686"/>
      <c r="T12" s="686"/>
      <c r="U12" s="686"/>
      <c r="V12" s="686"/>
      <c r="W12" s="686"/>
      <c r="X12" s="686"/>
      <c r="Y12" s="687"/>
      <c r="Z12" s="688">
        <v>0.1</v>
      </c>
      <c r="AA12" s="688"/>
      <c r="AB12" s="688"/>
      <c r="AC12" s="688"/>
      <c r="AD12" s="689">
        <v>11778</v>
      </c>
      <c r="AE12" s="689"/>
      <c r="AF12" s="689"/>
      <c r="AG12" s="689"/>
      <c r="AH12" s="689"/>
      <c r="AI12" s="689"/>
      <c r="AJ12" s="689"/>
      <c r="AK12" s="689"/>
      <c r="AL12" s="690">
        <v>0.3</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1097259</v>
      </c>
      <c r="BH12" s="686"/>
      <c r="BI12" s="686"/>
      <c r="BJ12" s="686"/>
      <c r="BK12" s="686"/>
      <c r="BL12" s="686"/>
      <c r="BM12" s="686"/>
      <c r="BN12" s="687"/>
      <c r="BO12" s="688">
        <v>54</v>
      </c>
      <c r="BP12" s="688"/>
      <c r="BQ12" s="688"/>
      <c r="BR12" s="688"/>
      <c r="BS12" s="694" t="s">
        <v>230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266503</v>
      </c>
      <c r="CS12" s="686"/>
      <c r="CT12" s="686"/>
      <c r="CU12" s="686"/>
      <c r="CV12" s="686"/>
      <c r="CW12" s="686"/>
      <c r="CX12" s="686"/>
      <c r="CY12" s="687"/>
      <c r="CZ12" s="688">
        <v>2.7</v>
      </c>
      <c r="DA12" s="688"/>
      <c r="DB12" s="688"/>
      <c r="DC12" s="688"/>
      <c r="DD12" s="694">
        <v>48848</v>
      </c>
      <c r="DE12" s="686"/>
      <c r="DF12" s="686"/>
      <c r="DG12" s="686"/>
      <c r="DH12" s="686"/>
      <c r="DI12" s="686"/>
      <c r="DJ12" s="686"/>
      <c r="DK12" s="686"/>
      <c r="DL12" s="686"/>
      <c r="DM12" s="686"/>
      <c r="DN12" s="686"/>
      <c r="DO12" s="686"/>
      <c r="DP12" s="687"/>
      <c r="DQ12" s="694">
        <v>186009</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230</v>
      </c>
      <c r="AA13" s="688"/>
      <c r="AB13" s="688"/>
      <c r="AC13" s="688"/>
      <c r="AD13" s="689" t="s">
        <v>128</v>
      </c>
      <c r="AE13" s="689"/>
      <c r="AF13" s="689"/>
      <c r="AG13" s="689"/>
      <c r="AH13" s="689"/>
      <c r="AI13" s="689"/>
      <c r="AJ13" s="689"/>
      <c r="AK13" s="689"/>
      <c r="AL13" s="690" t="s">
        <v>230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1079653</v>
      </c>
      <c r="BH13" s="686"/>
      <c r="BI13" s="686"/>
      <c r="BJ13" s="686"/>
      <c r="BK13" s="686"/>
      <c r="BL13" s="686"/>
      <c r="BM13" s="686"/>
      <c r="BN13" s="687"/>
      <c r="BO13" s="688">
        <v>53.2</v>
      </c>
      <c r="BP13" s="688"/>
      <c r="BQ13" s="688"/>
      <c r="BR13" s="688"/>
      <c r="BS13" s="694" t="s">
        <v>128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886490</v>
      </c>
      <c r="CS13" s="686"/>
      <c r="CT13" s="686"/>
      <c r="CU13" s="686"/>
      <c r="CV13" s="686"/>
      <c r="CW13" s="686"/>
      <c r="CX13" s="686"/>
      <c r="CY13" s="687"/>
      <c r="CZ13" s="688">
        <v>9</v>
      </c>
      <c r="DA13" s="688"/>
      <c r="DB13" s="688"/>
      <c r="DC13" s="688"/>
      <c r="DD13" s="694">
        <v>133381</v>
      </c>
      <c r="DE13" s="686"/>
      <c r="DF13" s="686"/>
      <c r="DG13" s="686"/>
      <c r="DH13" s="686"/>
      <c r="DI13" s="686"/>
      <c r="DJ13" s="686"/>
      <c r="DK13" s="686"/>
      <c r="DL13" s="686"/>
      <c r="DM13" s="686"/>
      <c r="DN13" s="686"/>
      <c r="DO13" s="686"/>
      <c r="DP13" s="687"/>
      <c r="DQ13" s="694">
        <v>381547</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49046</v>
      </c>
      <c r="BH14" s="686"/>
      <c r="BI14" s="686"/>
      <c r="BJ14" s="686"/>
      <c r="BK14" s="686"/>
      <c r="BL14" s="686"/>
      <c r="BM14" s="686"/>
      <c r="BN14" s="687"/>
      <c r="BO14" s="688">
        <v>2.4</v>
      </c>
      <c r="BP14" s="688"/>
      <c r="BQ14" s="688"/>
      <c r="BR14" s="688"/>
      <c r="BS14" s="694" t="s">
        <v>230</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314333</v>
      </c>
      <c r="CS14" s="686"/>
      <c r="CT14" s="686"/>
      <c r="CU14" s="686"/>
      <c r="CV14" s="686"/>
      <c r="CW14" s="686"/>
      <c r="CX14" s="686"/>
      <c r="CY14" s="687"/>
      <c r="CZ14" s="688">
        <v>3.2</v>
      </c>
      <c r="DA14" s="688"/>
      <c r="DB14" s="688"/>
      <c r="DC14" s="688"/>
      <c r="DD14" s="694">
        <v>42715</v>
      </c>
      <c r="DE14" s="686"/>
      <c r="DF14" s="686"/>
      <c r="DG14" s="686"/>
      <c r="DH14" s="686"/>
      <c r="DI14" s="686"/>
      <c r="DJ14" s="686"/>
      <c r="DK14" s="686"/>
      <c r="DL14" s="686"/>
      <c r="DM14" s="686"/>
      <c r="DN14" s="686"/>
      <c r="DO14" s="686"/>
      <c r="DP14" s="687"/>
      <c r="DQ14" s="694">
        <v>278446</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230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142204</v>
      </c>
      <c r="BH15" s="686"/>
      <c r="BI15" s="686"/>
      <c r="BJ15" s="686"/>
      <c r="BK15" s="686"/>
      <c r="BL15" s="686"/>
      <c r="BM15" s="686"/>
      <c r="BN15" s="687"/>
      <c r="BO15" s="688">
        <v>7</v>
      </c>
      <c r="BP15" s="688"/>
      <c r="BQ15" s="688"/>
      <c r="BR15" s="688"/>
      <c r="BS15" s="694" t="s">
        <v>128</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1025585</v>
      </c>
      <c r="CS15" s="686"/>
      <c r="CT15" s="686"/>
      <c r="CU15" s="686"/>
      <c r="CV15" s="686"/>
      <c r="CW15" s="686"/>
      <c r="CX15" s="686"/>
      <c r="CY15" s="687"/>
      <c r="CZ15" s="688">
        <v>10.4</v>
      </c>
      <c r="DA15" s="688"/>
      <c r="DB15" s="688"/>
      <c r="DC15" s="688"/>
      <c r="DD15" s="694">
        <v>135831</v>
      </c>
      <c r="DE15" s="686"/>
      <c r="DF15" s="686"/>
      <c r="DG15" s="686"/>
      <c r="DH15" s="686"/>
      <c r="DI15" s="686"/>
      <c r="DJ15" s="686"/>
      <c r="DK15" s="686"/>
      <c r="DL15" s="686"/>
      <c r="DM15" s="686"/>
      <c r="DN15" s="686"/>
      <c r="DO15" s="686"/>
      <c r="DP15" s="687"/>
      <c r="DQ15" s="694">
        <v>729376</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3534</v>
      </c>
      <c r="S16" s="686"/>
      <c r="T16" s="686"/>
      <c r="U16" s="686"/>
      <c r="V16" s="686"/>
      <c r="W16" s="686"/>
      <c r="X16" s="686"/>
      <c r="Y16" s="687"/>
      <c r="Z16" s="688">
        <v>0</v>
      </c>
      <c r="AA16" s="688"/>
      <c r="AB16" s="688"/>
      <c r="AC16" s="688"/>
      <c r="AD16" s="689">
        <v>3534</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128</v>
      </c>
      <c r="BP16" s="688"/>
      <c r="BQ16" s="688"/>
      <c r="BR16" s="688"/>
      <c r="BS16" s="694" t="s">
        <v>230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639347</v>
      </c>
      <c r="CS16" s="686"/>
      <c r="CT16" s="686"/>
      <c r="CU16" s="686"/>
      <c r="CV16" s="686"/>
      <c r="CW16" s="686"/>
      <c r="CX16" s="686"/>
      <c r="CY16" s="687"/>
      <c r="CZ16" s="688">
        <v>6.5</v>
      </c>
      <c r="DA16" s="688"/>
      <c r="DB16" s="688"/>
      <c r="DC16" s="688"/>
      <c r="DD16" s="694" t="s">
        <v>128</v>
      </c>
      <c r="DE16" s="686"/>
      <c r="DF16" s="686"/>
      <c r="DG16" s="686"/>
      <c r="DH16" s="686"/>
      <c r="DI16" s="686"/>
      <c r="DJ16" s="686"/>
      <c r="DK16" s="686"/>
      <c r="DL16" s="686"/>
      <c r="DM16" s="686"/>
      <c r="DN16" s="686"/>
      <c r="DO16" s="686"/>
      <c r="DP16" s="687"/>
      <c r="DQ16" s="694">
        <v>25302</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20495</v>
      </c>
      <c r="S17" s="686"/>
      <c r="T17" s="686"/>
      <c r="U17" s="686"/>
      <c r="V17" s="686"/>
      <c r="W17" s="686"/>
      <c r="X17" s="686"/>
      <c r="Y17" s="687"/>
      <c r="Z17" s="688">
        <v>0.2</v>
      </c>
      <c r="AA17" s="688"/>
      <c r="AB17" s="688"/>
      <c r="AC17" s="688"/>
      <c r="AD17" s="689">
        <v>20495</v>
      </c>
      <c r="AE17" s="689"/>
      <c r="AF17" s="689"/>
      <c r="AG17" s="689"/>
      <c r="AH17" s="689"/>
      <c r="AI17" s="689"/>
      <c r="AJ17" s="689"/>
      <c r="AK17" s="689"/>
      <c r="AL17" s="690">
        <v>0.5</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864131</v>
      </c>
      <c r="CS17" s="686"/>
      <c r="CT17" s="686"/>
      <c r="CU17" s="686"/>
      <c r="CV17" s="686"/>
      <c r="CW17" s="686"/>
      <c r="CX17" s="686"/>
      <c r="CY17" s="687"/>
      <c r="CZ17" s="688">
        <v>8.8000000000000007</v>
      </c>
      <c r="DA17" s="688"/>
      <c r="DB17" s="688"/>
      <c r="DC17" s="688"/>
      <c r="DD17" s="694" t="s">
        <v>128</v>
      </c>
      <c r="DE17" s="686"/>
      <c r="DF17" s="686"/>
      <c r="DG17" s="686"/>
      <c r="DH17" s="686"/>
      <c r="DI17" s="686"/>
      <c r="DJ17" s="686"/>
      <c r="DK17" s="686"/>
      <c r="DL17" s="686"/>
      <c r="DM17" s="686"/>
      <c r="DN17" s="686"/>
      <c r="DO17" s="686"/>
      <c r="DP17" s="687"/>
      <c r="DQ17" s="694">
        <v>860896</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12415</v>
      </c>
      <c r="S18" s="686"/>
      <c r="T18" s="686"/>
      <c r="U18" s="686"/>
      <c r="V18" s="686"/>
      <c r="W18" s="686"/>
      <c r="X18" s="686"/>
      <c r="Y18" s="687"/>
      <c r="Z18" s="688">
        <v>0.1</v>
      </c>
      <c r="AA18" s="688"/>
      <c r="AB18" s="688"/>
      <c r="AC18" s="688"/>
      <c r="AD18" s="689">
        <v>12415</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128</v>
      </c>
      <c r="BP18" s="688"/>
      <c r="BQ18" s="688"/>
      <c r="BR18" s="688"/>
      <c r="BS18" s="694" t="s">
        <v>230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9580</v>
      </c>
      <c r="S19" s="686"/>
      <c r="T19" s="686"/>
      <c r="U19" s="686"/>
      <c r="V19" s="686"/>
      <c r="W19" s="686"/>
      <c r="X19" s="686"/>
      <c r="Y19" s="687"/>
      <c r="Z19" s="688">
        <v>0.1</v>
      </c>
      <c r="AA19" s="688"/>
      <c r="AB19" s="688"/>
      <c r="AC19" s="688"/>
      <c r="AD19" s="689">
        <v>9580</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3792</v>
      </c>
      <c r="BH19" s="686"/>
      <c r="BI19" s="686"/>
      <c r="BJ19" s="686"/>
      <c r="BK19" s="686"/>
      <c r="BL19" s="686"/>
      <c r="BM19" s="686"/>
      <c r="BN19" s="687"/>
      <c r="BO19" s="688">
        <v>0.2</v>
      </c>
      <c r="BP19" s="688"/>
      <c r="BQ19" s="688"/>
      <c r="BR19" s="688"/>
      <c r="BS19" s="694" t="s">
        <v>230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1642</v>
      </c>
      <c r="S20" s="686"/>
      <c r="T20" s="686"/>
      <c r="U20" s="686"/>
      <c r="V20" s="686"/>
      <c r="W20" s="686"/>
      <c r="X20" s="686"/>
      <c r="Y20" s="687"/>
      <c r="Z20" s="688">
        <v>0</v>
      </c>
      <c r="AA20" s="688"/>
      <c r="AB20" s="688"/>
      <c r="AC20" s="688"/>
      <c r="AD20" s="689">
        <v>1642</v>
      </c>
      <c r="AE20" s="689"/>
      <c r="AF20" s="689"/>
      <c r="AG20" s="689"/>
      <c r="AH20" s="689"/>
      <c r="AI20" s="689"/>
      <c r="AJ20" s="689"/>
      <c r="AK20" s="689"/>
      <c r="AL20" s="690">
        <v>0</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3792</v>
      </c>
      <c r="BH20" s="686"/>
      <c r="BI20" s="686"/>
      <c r="BJ20" s="686"/>
      <c r="BK20" s="686"/>
      <c r="BL20" s="686"/>
      <c r="BM20" s="686"/>
      <c r="BN20" s="687"/>
      <c r="BO20" s="688">
        <v>0.2</v>
      </c>
      <c r="BP20" s="688"/>
      <c r="BQ20" s="688"/>
      <c r="BR20" s="688"/>
      <c r="BS20" s="694" t="s">
        <v>230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9840849</v>
      </c>
      <c r="CS20" s="686"/>
      <c r="CT20" s="686"/>
      <c r="CU20" s="686"/>
      <c r="CV20" s="686"/>
      <c r="CW20" s="686"/>
      <c r="CX20" s="686"/>
      <c r="CY20" s="687"/>
      <c r="CZ20" s="688">
        <v>100</v>
      </c>
      <c r="DA20" s="688"/>
      <c r="DB20" s="688"/>
      <c r="DC20" s="688"/>
      <c r="DD20" s="694">
        <v>783453</v>
      </c>
      <c r="DE20" s="686"/>
      <c r="DF20" s="686"/>
      <c r="DG20" s="686"/>
      <c r="DH20" s="686"/>
      <c r="DI20" s="686"/>
      <c r="DJ20" s="686"/>
      <c r="DK20" s="686"/>
      <c r="DL20" s="686"/>
      <c r="DM20" s="686"/>
      <c r="DN20" s="686"/>
      <c r="DO20" s="686"/>
      <c r="DP20" s="687"/>
      <c r="DQ20" s="694">
        <v>5486249</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1193</v>
      </c>
      <c r="S21" s="686"/>
      <c r="T21" s="686"/>
      <c r="U21" s="686"/>
      <c r="V21" s="686"/>
      <c r="W21" s="686"/>
      <c r="X21" s="686"/>
      <c r="Y21" s="687"/>
      <c r="Z21" s="688">
        <v>0</v>
      </c>
      <c r="AA21" s="688"/>
      <c r="AB21" s="688"/>
      <c r="AC21" s="688"/>
      <c r="AD21" s="689">
        <v>1193</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3792</v>
      </c>
      <c r="BH21" s="686"/>
      <c r="BI21" s="686"/>
      <c r="BJ21" s="686"/>
      <c r="BK21" s="686"/>
      <c r="BL21" s="686"/>
      <c r="BM21" s="686"/>
      <c r="BN21" s="687"/>
      <c r="BO21" s="688">
        <v>0.2</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2446158</v>
      </c>
      <c r="S22" s="686"/>
      <c r="T22" s="686"/>
      <c r="U22" s="686"/>
      <c r="V22" s="686"/>
      <c r="W22" s="686"/>
      <c r="X22" s="686"/>
      <c r="Y22" s="687"/>
      <c r="Z22" s="688">
        <v>23.9</v>
      </c>
      <c r="AA22" s="688"/>
      <c r="AB22" s="688"/>
      <c r="AC22" s="688"/>
      <c r="AD22" s="689">
        <v>1680900</v>
      </c>
      <c r="AE22" s="689"/>
      <c r="AF22" s="689"/>
      <c r="AG22" s="689"/>
      <c r="AH22" s="689"/>
      <c r="AI22" s="689"/>
      <c r="AJ22" s="689"/>
      <c r="AK22" s="689"/>
      <c r="AL22" s="690">
        <v>40.200000000000003</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128</v>
      </c>
      <c r="BP22" s="688"/>
      <c r="BQ22" s="688"/>
      <c r="BR22" s="688"/>
      <c r="BS22" s="694" t="s">
        <v>230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1680900</v>
      </c>
      <c r="S23" s="686"/>
      <c r="T23" s="686"/>
      <c r="U23" s="686"/>
      <c r="V23" s="686"/>
      <c r="W23" s="686"/>
      <c r="X23" s="686"/>
      <c r="Y23" s="687"/>
      <c r="Z23" s="688">
        <v>16.399999999999999</v>
      </c>
      <c r="AA23" s="688"/>
      <c r="AB23" s="688"/>
      <c r="AC23" s="688"/>
      <c r="AD23" s="689">
        <v>1680900</v>
      </c>
      <c r="AE23" s="689"/>
      <c r="AF23" s="689"/>
      <c r="AG23" s="689"/>
      <c r="AH23" s="689"/>
      <c r="AI23" s="689"/>
      <c r="AJ23" s="689"/>
      <c r="AK23" s="689"/>
      <c r="AL23" s="690">
        <v>40.200000000000003</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129758</v>
      </c>
      <c r="S24" s="686"/>
      <c r="T24" s="686"/>
      <c r="U24" s="686"/>
      <c r="V24" s="686"/>
      <c r="W24" s="686"/>
      <c r="X24" s="686"/>
      <c r="Y24" s="687"/>
      <c r="Z24" s="688">
        <v>1.3</v>
      </c>
      <c r="AA24" s="688"/>
      <c r="AB24" s="688"/>
      <c r="AC24" s="688"/>
      <c r="AD24" s="689" t="s">
        <v>230</v>
      </c>
      <c r="AE24" s="689"/>
      <c r="AF24" s="689"/>
      <c r="AG24" s="689"/>
      <c r="AH24" s="689"/>
      <c r="AI24" s="689"/>
      <c r="AJ24" s="689"/>
      <c r="AK24" s="689"/>
      <c r="AL24" s="690" t="s">
        <v>230</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230</v>
      </c>
      <c r="BP24" s="688"/>
      <c r="BQ24" s="688"/>
      <c r="BR24" s="688"/>
      <c r="BS24" s="694" t="s">
        <v>230</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2842294</v>
      </c>
      <c r="CS24" s="675"/>
      <c r="CT24" s="675"/>
      <c r="CU24" s="675"/>
      <c r="CV24" s="675"/>
      <c r="CW24" s="675"/>
      <c r="CX24" s="675"/>
      <c r="CY24" s="676"/>
      <c r="CZ24" s="679">
        <v>28.9</v>
      </c>
      <c r="DA24" s="680"/>
      <c r="DB24" s="680"/>
      <c r="DC24" s="699"/>
      <c r="DD24" s="724">
        <v>2091575</v>
      </c>
      <c r="DE24" s="675"/>
      <c r="DF24" s="675"/>
      <c r="DG24" s="675"/>
      <c r="DH24" s="675"/>
      <c r="DI24" s="675"/>
      <c r="DJ24" s="675"/>
      <c r="DK24" s="676"/>
      <c r="DL24" s="724">
        <v>2025423</v>
      </c>
      <c r="DM24" s="675"/>
      <c r="DN24" s="675"/>
      <c r="DO24" s="675"/>
      <c r="DP24" s="675"/>
      <c r="DQ24" s="675"/>
      <c r="DR24" s="675"/>
      <c r="DS24" s="675"/>
      <c r="DT24" s="675"/>
      <c r="DU24" s="675"/>
      <c r="DV24" s="676"/>
      <c r="DW24" s="679">
        <v>46</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635500</v>
      </c>
      <c r="S25" s="686"/>
      <c r="T25" s="686"/>
      <c r="U25" s="686"/>
      <c r="V25" s="686"/>
      <c r="W25" s="686"/>
      <c r="X25" s="686"/>
      <c r="Y25" s="687"/>
      <c r="Z25" s="688">
        <v>6.2</v>
      </c>
      <c r="AA25" s="688"/>
      <c r="AB25" s="688"/>
      <c r="AC25" s="688"/>
      <c r="AD25" s="689" t="s">
        <v>230</v>
      </c>
      <c r="AE25" s="689"/>
      <c r="AF25" s="689"/>
      <c r="AG25" s="689"/>
      <c r="AH25" s="689"/>
      <c r="AI25" s="689"/>
      <c r="AJ25" s="689"/>
      <c r="AK25" s="689"/>
      <c r="AL25" s="690" t="s">
        <v>230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1123624</v>
      </c>
      <c r="CS25" s="721"/>
      <c r="CT25" s="721"/>
      <c r="CU25" s="721"/>
      <c r="CV25" s="721"/>
      <c r="CW25" s="721"/>
      <c r="CX25" s="721"/>
      <c r="CY25" s="722"/>
      <c r="CZ25" s="690">
        <v>11.4</v>
      </c>
      <c r="DA25" s="719"/>
      <c r="DB25" s="719"/>
      <c r="DC25" s="723"/>
      <c r="DD25" s="694">
        <v>1008742</v>
      </c>
      <c r="DE25" s="721"/>
      <c r="DF25" s="721"/>
      <c r="DG25" s="721"/>
      <c r="DH25" s="721"/>
      <c r="DI25" s="721"/>
      <c r="DJ25" s="721"/>
      <c r="DK25" s="722"/>
      <c r="DL25" s="694">
        <v>943002</v>
      </c>
      <c r="DM25" s="721"/>
      <c r="DN25" s="721"/>
      <c r="DO25" s="721"/>
      <c r="DP25" s="721"/>
      <c r="DQ25" s="721"/>
      <c r="DR25" s="721"/>
      <c r="DS25" s="721"/>
      <c r="DT25" s="721"/>
      <c r="DU25" s="721"/>
      <c r="DV25" s="722"/>
      <c r="DW25" s="690">
        <v>21.4</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4937844</v>
      </c>
      <c r="S26" s="686"/>
      <c r="T26" s="686"/>
      <c r="U26" s="686"/>
      <c r="V26" s="686"/>
      <c r="W26" s="686"/>
      <c r="X26" s="686"/>
      <c r="Y26" s="687"/>
      <c r="Z26" s="688">
        <v>48.2</v>
      </c>
      <c r="AA26" s="688"/>
      <c r="AB26" s="688"/>
      <c r="AC26" s="688"/>
      <c r="AD26" s="689">
        <v>4172586</v>
      </c>
      <c r="AE26" s="689"/>
      <c r="AF26" s="689"/>
      <c r="AG26" s="689"/>
      <c r="AH26" s="689"/>
      <c r="AI26" s="689"/>
      <c r="AJ26" s="689"/>
      <c r="AK26" s="689"/>
      <c r="AL26" s="690">
        <v>99.8</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230</v>
      </c>
      <c r="BP26" s="688"/>
      <c r="BQ26" s="688"/>
      <c r="BR26" s="688"/>
      <c r="BS26" s="694" t="s">
        <v>128</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622978</v>
      </c>
      <c r="CS26" s="686"/>
      <c r="CT26" s="686"/>
      <c r="CU26" s="686"/>
      <c r="CV26" s="686"/>
      <c r="CW26" s="686"/>
      <c r="CX26" s="686"/>
      <c r="CY26" s="687"/>
      <c r="CZ26" s="690">
        <v>6.3</v>
      </c>
      <c r="DA26" s="719"/>
      <c r="DB26" s="719"/>
      <c r="DC26" s="723"/>
      <c r="DD26" s="694">
        <v>586504</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1336</v>
      </c>
      <c r="S27" s="686"/>
      <c r="T27" s="686"/>
      <c r="U27" s="686"/>
      <c r="V27" s="686"/>
      <c r="W27" s="686"/>
      <c r="X27" s="686"/>
      <c r="Y27" s="687"/>
      <c r="Z27" s="688">
        <v>0</v>
      </c>
      <c r="AA27" s="688"/>
      <c r="AB27" s="688"/>
      <c r="AC27" s="688"/>
      <c r="AD27" s="689">
        <v>1336</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2031257</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854539</v>
      </c>
      <c r="CS27" s="721"/>
      <c r="CT27" s="721"/>
      <c r="CU27" s="721"/>
      <c r="CV27" s="721"/>
      <c r="CW27" s="721"/>
      <c r="CX27" s="721"/>
      <c r="CY27" s="722"/>
      <c r="CZ27" s="690">
        <v>8.6999999999999993</v>
      </c>
      <c r="DA27" s="719"/>
      <c r="DB27" s="719"/>
      <c r="DC27" s="723"/>
      <c r="DD27" s="694">
        <v>221937</v>
      </c>
      <c r="DE27" s="721"/>
      <c r="DF27" s="721"/>
      <c r="DG27" s="721"/>
      <c r="DH27" s="721"/>
      <c r="DI27" s="721"/>
      <c r="DJ27" s="721"/>
      <c r="DK27" s="722"/>
      <c r="DL27" s="694">
        <v>221525</v>
      </c>
      <c r="DM27" s="721"/>
      <c r="DN27" s="721"/>
      <c r="DO27" s="721"/>
      <c r="DP27" s="721"/>
      <c r="DQ27" s="721"/>
      <c r="DR27" s="721"/>
      <c r="DS27" s="721"/>
      <c r="DT27" s="721"/>
      <c r="DU27" s="721"/>
      <c r="DV27" s="722"/>
      <c r="DW27" s="690">
        <v>5</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46796</v>
      </c>
      <c r="S28" s="686"/>
      <c r="T28" s="686"/>
      <c r="U28" s="686"/>
      <c r="V28" s="686"/>
      <c r="W28" s="686"/>
      <c r="X28" s="686"/>
      <c r="Y28" s="687"/>
      <c r="Z28" s="688">
        <v>0.5</v>
      </c>
      <c r="AA28" s="688"/>
      <c r="AB28" s="688"/>
      <c r="AC28" s="688"/>
      <c r="AD28" s="689" t="s">
        <v>128</v>
      </c>
      <c r="AE28" s="689"/>
      <c r="AF28" s="689"/>
      <c r="AG28" s="689"/>
      <c r="AH28" s="689"/>
      <c r="AI28" s="689"/>
      <c r="AJ28" s="689"/>
      <c r="AK28" s="689"/>
      <c r="AL28" s="690" t="s">
        <v>230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864131</v>
      </c>
      <c r="CS28" s="686"/>
      <c r="CT28" s="686"/>
      <c r="CU28" s="686"/>
      <c r="CV28" s="686"/>
      <c r="CW28" s="686"/>
      <c r="CX28" s="686"/>
      <c r="CY28" s="687"/>
      <c r="CZ28" s="690">
        <v>8.8000000000000007</v>
      </c>
      <c r="DA28" s="719"/>
      <c r="DB28" s="719"/>
      <c r="DC28" s="723"/>
      <c r="DD28" s="694">
        <v>860896</v>
      </c>
      <c r="DE28" s="686"/>
      <c r="DF28" s="686"/>
      <c r="DG28" s="686"/>
      <c r="DH28" s="686"/>
      <c r="DI28" s="686"/>
      <c r="DJ28" s="686"/>
      <c r="DK28" s="687"/>
      <c r="DL28" s="694">
        <v>860896</v>
      </c>
      <c r="DM28" s="686"/>
      <c r="DN28" s="686"/>
      <c r="DO28" s="686"/>
      <c r="DP28" s="686"/>
      <c r="DQ28" s="686"/>
      <c r="DR28" s="686"/>
      <c r="DS28" s="686"/>
      <c r="DT28" s="686"/>
      <c r="DU28" s="686"/>
      <c r="DV28" s="687"/>
      <c r="DW28" s="690">
        <v>19.600000000000001</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43532</v>
      </c>
      <c r="S29" s="686"/>
      <c r="T29" s="686"/>
      <c r="U29" s="686"/>
      <c r="V29" s="686"/>
      <c r="W29" s="686"/>
      <c r="X29" s="686"/>
      <c r="Y29" s="687"/>
      <c r="Z29" s="688">
        <v>0.4</v>
      </c>
      <c r="AA29" s="688"/>
      <c r="AB29" s="688"/>
      <c r="AC29" s="688"/>
      <c r="AD29" s="689">
        <v>2760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864129</v>
      </c>
      <c r="CS29" s="721"/>
      <c r="CT29" s="721"/>
      <c r="CU29" s="721"/>
      <c r="CV29" s="721"/>
      <c r="CW29" s="721"/>
      <c r="CX29" s="721"/>
      <c r="CY29" s="722"/>
      <c r="CZ29" s="690">
        <v>8.8000000000000007</v>
      </c>
      <c r="DA29" s="719"/>
      <c r="DB29" s="719"/>
      <c r="DC29" s="723"/>
      <c r="DD29" s="694">
        <v>860894</v>
      </c>
      <c r="DE29" s="721"/>
      <c r="DF29" s="721"/>
      <c r="DG29" s="721"/>
      <c r="DH29" s="721"/>
      <c r="DI29" s="721"/>
      <c r="DJ29" s="721"/>
      <c r="DK29" s="722"/>
      <c r="DL29" s="694">
        <v>860894</v>
      </c>
      <c r="DM29" s="721"/>
      <c r="DN29" s="721"/>
      <c r="DO29" s="721"/>
      <c r="DP29" s="721"/>
      <c r="DQ29" s="721"/>
      <c r="DR29" s="721"/>
      <c r="DS29" s="721"/>
      <c r="DT29" s="721"/>
      <c r="DU29" s="721"/>
      <c r="DV29" s="722"/>
      <c r="DW29" s="690">
        <v>19.600000000000001</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6853</v>
      </c>
      <c r="S30" s="686"/>
      <c r="T30" s="686"/>
      <c r="U30" s="686"/>
      <c r="V30" s="686"/>
      <c r="W30" s="686"/>
      <c r="X30" s="686"/>
      <c r="Y30" s="687"/>
      <c r="Z30" s="688">
        <v>0.1</v>
      </c>
      <c r="AA30" s="688"/>
      <c r="AB30" s="688"/>
      <c r="AC30" s="688"/>
      <c r="AD30" s="689" t="s">
        <v>230</v>
      </c>
      <c r="AE30" s="689"/>
      <c r="AF30" s="689"/>
      <c r="AG30" s="689"/>
      <c r="AH30" s="689"/>
      <c r="AI30" s="689"/>
      <c r="AJ30" s="689"/>
      <c r="AK30" s="689"/>
      <c r="AL30" s="690" t="s">
        <v>230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841761</v>
      </c>
      <c r="CS30" s="686"/>
      <c r="CT30" s="686"/>
      <c r="CU30" s="686"/>
      <c r="CV30" s="686"/>
      <c r="CW30" s="686"/>
      <c r="CX30" s="686"/>
      <c r="CY30" s="687"/>
      <c r="CZ30" s="690">
        <v>8.6</v>
      </c>
      <c r="DA30" s="719"/>
      <c r="DB30" s="719"/>
      <c r="DC30" s="723"/>
      <c r="DD30" s="694">
        <v>838526</v>
      </c>
      <c r="DE30" s="686"/>
      <c r="DF30" s="686"/>
      <c r="DG30" s="686"/>
      <c r="DH30" s="686"/>
      <c r="DI30" s="686"/>
      <c r="DJ30" s="686"/>
      <c r="DK30" s="687"/>
      <c r="DL30" s="694">
        <v>838526</v>
      </c>
      <c r="DM30" s="686"/>
      <c r="DN30" s="686"/>
      <c r="DO30" s="686"/>
      <c r="DP30" s="686"/>
      <c r="DQ30" s="686"/>
      <c r="DR30" s="686"/>
      <c r="DS30" s="686"/>
      <c r="DT30" s="686"/>
      <c r="DU30" s="686"/>
      <c r="DV30" s="687"/>
      <c r="DW30" s="690">
        <v>19</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2837581</v>
      </c>
      <c r="S31" s="686"/>
      <c r="T31" s="686"/>
      <c r="U31" s="686"/>
      <c r="V31" s="686"/>
      <c r="W31" s="686"/>
      <c r="X31" s="686"/>
      <c r="Y31" s="687"/>
      <c r="Z31" s="688">
        <v>27.7</v>
      </c>
      <c r="AA31" s="688"/>
      <c r="AB31" s="688"/>
      <c r="AC31" s="688"/>
      <c r="AD31" s="689" t="s">
        <v>230</v>
      </c>
      <c r="AE31" s="689"/>
      <c r="AF31" s="689"/>
      <c r="AG31" s="689"/>
      <c r="AH31" s="689"/>
      <c r="AI31" s="689"/>
      <c r="AJ31" s="689"/>
      <c r="AK31" s="689"/>
      <c r="AL31" s="690" t="s">
        <v>128</v>
      </c>
      <c r="AM31" s="691"/>
      <c r="AN31" s="691"/>
      <c r="AO31" s="692"/>
      <c r="AP31" s="742" t="s">
        <v>313</v>
      </c>
      <c r="AQ31" s="743"/>
      <c r="AR31" s="743"/>
      <c r="AS31" s="743"/>
      <c r="AT31" s="748" t="s">
        <v>314</v>
      </c>
      <c r="AU31" s="231"/>
      <c r="AV31" s="231"/>
      <c r="AW31" s="231"/>
      <c r="AX31" s="671" t="s">
        <v>187</v>
      </c>
      <c r="AY31" s="672"/>
      <c r="AZ31" s="672"/>
      <c r="BA31" s="672"/>
      <c r="BB31" s="672"/>
      <c r="BC31" s="672"/>
      <c r="BD31" s="672"/>
      <c r="BE31" s="672"/>
      <c r="BF31" s="673"/>
      <c r="BG31" s="753">
        <v>98.1</v>
      </c>
      <c r="BH31" s="740"/>
      <c r="BI31" s="740"/>
      <c r="BJ31" s="740"/>
      <c r="BK31" s="740"/>
      <c r="BL31" s="740"/>
      <c r="BM31" s="680">
        <v>88.4</v>
      </c>
      <c r="BN31" s="740"/>
      <c r="BO31" s="740"/>
      <c r="BP31" s="740"/>
      <c r="BQ31" s="741"/>
      <c r="BR31" s="753">
        <v>98.6</v>
      </c>
      <c r="BS31" s="740"/>
      <c r="BT31" s="740"/>
      <c r="BU31" s="740"/>
      <c r="BV31" s="740"/>
      <c r="BW31" s="740"/>
      <c r="BX31" s="680">
        <v>85.3</v>
      </c>
      <c r="BY31" s="740"/>
      <c r="BZ31" s="740"/>
      <c r="CA31" s="740"/>
      <c r="CB31" s="741"/>
      <c r="CD31" s="727"/>
      <c r="CE31" s="728"/>
      <c r="CF31" s="700" t="s">
        <v>315</v>
      </c>
      <c r="CG31" s="701"/>
      <c r="CH31" s="701"/>
      <c r="CI31" s="701"/>
      <c r="CJ31" s="701"/>
      <c r="CK31" s="701"/>
      <c r="CL31" s="701"/>
      <c r="CM31" s="701"/>
      <c r="CN31" s="701"/>
      <c r="CO31" s="701"/>
      <c r="CP31" s="701"/>
      <c r="CQ31" s="702"/>
      <c r="CR31" s="685">
        <v>22368</v>
      </c>
      <c r="CS31" s="721"/>
      <c r="CT31" s="721"/>
      <c r="CU31" s="721"/>
      <c r="CV31" s="721"/>
      <c r="CW31" s="721"/>
      <c r="CX31" s="721"/>
      <c r="CY31" s="722"/>
      <c r="CZ31" s="690">
        <v>0.2</v>
      </c>
      <c r="DA31" s="719"/>
      <c r="DB31" s="719"/>
      <c r="DC31" s="723"/>
      <c r="DD31" s="694">
        <v>22368</v>
      </c>
      <c r="DE31" s="721"/>
      <c r="DF31" s="721"/>
      <c r="DG31" s="721"/>
      <c r="DH31" s="721"/>
      <c r="DI31" s="721"/>
      <c r="DJ31" s="721"/>
      <c r="DK31" s="722"/>
      <c r="DL31" s="694">
        <v>22368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230</v>
      </c>
      <c r="S32" s="686"/>
      <c r="T32" s="686"/>
      <c r="U32" s="686"/>
      <c r="V32" s="686"/>
      <c r="W32" s="686"/>
      <c r="X32" s="686"/>
      <c r="Y32" s="687"/>
      <c r="Z32" s="688" t="s">
        <v>230</v>
      </c>
      <c r="AA32" s="688"/>
      <c r="AB32" s="688"/>
      <c r="AC32" s="688"/>
      <c r="AD32" s="689" t="s">
        <v>230</v>
      </c>
      <c r="AE32" s="689"/>
      <c r="AF32" s="689"/>
      <c r="AG32" s="689"/>
      <c r="AH32" s="689"/>
      <c r="AI32" s="689"/>
      <c r="AJ32" s="689"/>
      <c r="AK32" s="689"/>
      <c r="AL32" s="690" t="s">
        <v>230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99.6</v>
      </c>
      <c r="BH32" s="721"/>
      <c r="BI32" s="721"/>
      <c r="BJ32" s="721"/>
      <c r="BK32" s="721"/>
      <c r="BL32" s="721"/>
      <c r="BM32" s="691">
        <v>99.4</v>
      </c>
      <c r="BN32" s="751"/>
      <c r="BO32" s="751"/>
      <c r="BP32" s="751"/>
      <c r="BQ32" s="752"/>
      <c r="BR32" s="754">
        <v>99.6</v>
      </c>
      <c r="BS32" s="721"/>
      <c r="BT32" s="721"/>
      <c r="BU32" s="721"/>
      <c r="BV32" s="721"/>
      <c r="BW32" s="721"/>
      <c r="BX32" s="691">
        <v>99.1</v>
      </c>
      <c r="BY32" s="751"/>
      <c r="BZ32" s="751"/>
      <c r="CA32" s="751"/>
      <c r="CB32" s="752"/>
      <c r="CD32" s="729"/>
      <c r="CE32" s="730"/>
      <c r="CF32" s="700" t="s">
        <v>319</v>
      </c>
      <c r="CG32" s="701"/>
      <c r="CH32" s="701"/>
      <c r="CI32" s="701"/>
      <c r="CJ32" s="701"/>
      <c r="CK32" s="701"/>
      <c r="CL32" s="701"/>
      <c r="CM32" s="701"/>
      <c r="CN32" s="701"/>
      <c r="CO32" s="701"/>
      <c r="CP32" s="701"/>
      <c r="CQ32" s="702"/>
      <c r="CR32" s="685">
        <v>2</v>
      </c>
      <c r="CS32" s="686"/>
      <c r="CT32" s="686"/>
      <c r="CU32" s="686"/>
      <c r="CV32" s="686"/>
      <c r="CW32" s="686"/>
      <c r="CX32" s="686"/>
      <c r="CY32" s="687"/>
      <c r="CZ32" s="690">
        <v>0</v>
      </c>
      <c r="DA32" s="719"/>
      <c r="DB32" s="719"/>
      <c r="DC32" s="723"/>
      <c r="DD32" s="694">
        <v>2</v>
      </c>
      <c r="DE32" s="686"/>
      <c r="DF32" s="686"/>
      <c r="DG32" s="686"/>
      <c r="DH32" s="686"/>
      <c r="DI32" s="686"/>
      <c r="DJ32" s="686"/>
      <c r="DK32" s="687"/>
      <c r="DL32" s="694">
        <v>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911855</v>
      </c>
      <c r="S33" s="686"/>
      <c r="T33" s="686"/>
      <c r="U33" s="686"/>
      <c r="V33" s="686"/>
      <c r="W33" s="686"/>
      <c r="X33" s="686"/>
      <c r="Y33" s="687"/>
      <c r="Z33" s="688">
        <v>8.9</v>
      </c>
      <c r="AA33" s="688"/>
      <c r="AB33" s="688"/>
      <c r="AC33" s="688"/>
      <c r="AD33" s="689" t="s">
        <v>230</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96.6</v>
      </c>
      <c r="BH33" s="756"/>
      <c r="BI33" s="756"/>
      <c r="BJ33" s="756"/>
      <c r="BK33" s="756"/>
      <c r="BL33" s="756"/>
      <c r="BM33" s="757">
        <v>81</v>
      </c>
      <c r="BN33" s="756"/>
      <c r="BO33" s="756"/>
      <c r="BP33" s="756"/>
      <c r="BQ33" s="758"/>
      <c r="BR33" s="755">
        <v>97.8</v>
      </c>
      <c r="BS33" s="756"/>
      <c r="BT33" s="756"/>
      <c r="BU33" s="756"/>
      <c r="BV33" s="756"/>
      <c r="BW33" s="756"/>
      <c r="BX33" s="757">
        <v>75.7</v>
      </c>
      <c r="BY33" s="756"/>
      <c r="BZ33" s="756"/>
      <c r="CA33" s="756"/>
      <c r="CB33" s="758"/>
      <c r="CD33" s="700" t="s">
        <v>322</v>
      </c>
      <c r="CE33" s="701"/>
      <c r="CF33" s="701"/>
      <c r="CG33" s="701"/>
      <c r="CH33" s="701"/>
      <c r="CI33" s="701"/>
      <c r="CJ33" s="701"/>
      <c r="CK33" s="701"/>
      <c r="CL33" s="701"/>
      <c r="CM33" s="701"/>
      <c r="CN33" s="701"/>
      <c r="CO33" s="701"/>
      <c r="CP33" s="701"/>
      <c r="CQ33" s="702"/>
      <c r="CR33" s="685">
        <v>5575755</v>
      </c>
      <c r="CS33" s="721"/>
      <c r="CT33" s="721"/>
      <c r="CU33" s="721"/>
      <c r="CV33" s="721"/>
      <c r="CW33" s="721"/>
      <c r="CX33" s="721"/>
      <c r="CY33" s="722"/>
      <c r="CZ33" s="690">
        <v>56.7</v>
      </c>
      <c r="DA33" s="719"/>
      <c r="DB33" s="719"/>
      <c r="DC33" s="723"/>
      <c r="DD33" s="694">
        <v>3067817</v>
      </c>
      <c r="DE33" s="721"/>
      <c r="DF33" s="721"/>
      <c r="DG33" s="721"/>
      <c r="DH33" s="721"/>
      <c r="DI33" s="721"/>
      <c r="DJ33" s="721"/>
      <c r="DK33" s="722"/>
      <c r="DL33" s="694">
        <v>1588175</v>
      </c>
      <c r="DM33" s="721"/>
      <c r="DN33" s="721"/>
      <c r="DO33" s="721"/>
      <c r="DP33" s="721"/>
      <c r="DQ33" s="721"/>
      <c r="DR33" s="721"/>
      <c r="DS33" s="721"/>
      <c r="DT33" s="721"/>
      <c r="DU33" s="721"/>
      <c r="DV33" s="722"/>
      <c r="DW33" s="690">
        <v>36.1</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6848</v>
      </c>
      <c r="S34" s="686"/>
      <c r="T34" s="686"/>
      <c r="U34" s="686"/>
      <c r="V34" s="686"/>
      <c r="W34" s="686"/>
      <c r="X34" s="686"/>
      <c r="Y34" s="687"/>
      <c r="Z34" s="688">
        <v>0.1</v>
      </c>
      <c r="AA34" s="688"/>
      <c r="AB34" s="688"/>
      <c r="AC34" s="688"/>
      <c r="AD34" s="689">
        <v>3294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1477773</v>
      </c>
      <c r="CS34" s="686"/>
      <c r="CT34" s="686"/>
      <c r="CU34" s="686"/>
      <c r="CV34" s="686"/>
      <c r="CW34" s="686"/>
      <c r="CX34" s="686"/>
      <c r="CY34" s="687"/>
      <c r="CZ34" s="690">
        <v>15</v>
      </c>
      <c r="DA34" s="719"/>
      <c r="DB34" s="719"/>
      <c r="DC34" s="723"/>
      <c r="DD34" s="694">
        <v>828229</v>
      </c>
      <c r="DE34" s="686"/>
      <c r="DF34" s="686"/>
      <c r="DG34" s="686"/>
      <c r="DH34" s="686"/>
      <c r="DI34" s="686"/>
      <c r="DJ34" s="686"/>
      <c r="DK34" s="687"/>
      <c r="DL34" s="694">
        <v>523239</v>
      </c>
      <c r="DM34" s="686"/>
      <c r="DN34" s="686"/>
      <c r="DO34" s="686"/>
      <c r="DP34" s="686"/>
      <c r="DQ34" s="686"/>
      <c r="DR34" s="686"/>
      <c r="DS34" s="686"/>
      <c r="DT34" s="686"/>
      <c r="DU34" s="686"/>
      <c r="DV34" s="687"/>
      <c r="DW34" s="690">
        <v>11.9</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165516</v>
      </c>
      <c r="S35" s="686"/>
      <c r="T35" s="686"/>
      <c r="U35" s="686"/>
      <c r="V35" s="686"/>
      <c r="W35" s="686"/>
      <c r="X35" s="686"/>
      <c r="Y35" s="687"/>
      <c r="Z35" s="688">
        <v>1.6</v>
      </c>
      <c r="AA35" s="688"/>
      <c r="AB35" s="688"/>
      <c r="AC35" s="688"/>
      <c r="AD35" s="689" t="s">
        <v>230</v>
      </c>
      <c r="AE35" s="689"/>
      <c r="AF35" s="689"/>
      <c r="AG35" s="689"/>
      <c r="AH35" s="689"/>
      <c r="AI35" s="689"/>
      <c r="AJ35" s="689"/>
      <c r="AK35" s="689"/>
      <c r="AL35" s="690" t="s">
        <v>230</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29694</v>
      </c>
      <c r="CS35" s="721"/>
      <c r="CT35" s="721"/>
      <c r="CU35" s="721"/>
      <c r="CV35" s="721"/>
      <c r="CW35" s="721"/>
      <c r="CX35" s="721"/>
      <c r="CY35" s="722"/>
      <c r="CZ35" s="690">
        <v>0.3</v>
      </c>
      <c r="DA35" s="719"/>
      <c r="DB35" s="719"/>
      <c r="DC35" s="723"/>
      <c r="DD35" s="694">
        <v>26798</v>
      </c>
      <c r="DE35" s="721"/>
      <c r="DF35" s="721"/>
      <c r="DG35" s="721"/>
      <c r="DH35" s="721"/>
      <c r="DI35" s="721"/>
      <c r="DJ35" s="721"/>
      <c r="DK35" s="722"/>
      <c r="DL35" s="694">
        <v>17174</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217494</v>
      </c>
      <c r="S36" s="686"/>
      <c r="T36" s="686"/>
      <c r="U36" s="686"/>
      <c r="V36" s="686"/>
      <c r="W36" s="686"/>
      <c r="X36" s="686"/>
      <c r="Y36" s="687"/>
      <c r="Z36" s="688">
        <v>2.1</v>
      </c>
      <c r="AA36" s="688"/>
      <c r="AB36" s="688"/>
      <c r="AC36" s="688"/>
      <c r="AD36" s="689" t="s">
        <v>230</v>
      </c>
      <c r="AE36" s="689"/>
      <c r="AF36" s="689"/>
      <c r="AG36" s="689"/>
      <c r="AH36" s="689"/>
      <c r="AI36" s="689"/>
      <c r="AJ36" s="689"/>
      <c r="AK36" s="689"/>
      <c r="AL36" s="690" t="s">
        <v>230</v>
      </c>
      <c r="AM36" s="691"/>
      <c r="AN36" s="691"/>
      <c r="AO36" s="692"/>
      <c r="AP36" s="235"/>
      <c r="AQ36" s="759" t="s">
        <v>330</v>
      </c>
      <c r="AR36" s="760"/>
      <c r="AS36" s="760"/>
      <c r="AT36" s="760"/>
      <c r="AU36" s="760"/>
      <c r="AV36" s="760"/>
      <c r="AW36" s="760"/>
      <c r="AX36" s="760"/>
      <c r="AY36" s="761"/>
      <c r="AZ36" s="674">
        <v>791775</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41770</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2757730</v>
      </c>
      <c r="CS36" s="686"/>
      <c r="CT36" s="686"/>
      <c r="CU36" s="686"/>
      <c r="CV36" s="686"/>
      <c r="CW36" s="686"/>
      <c r="CX36" s="686"/>
      <c r="CY36" s="687"/>
      <c r="CZ36" s="690">
        <v>28</v>
      </c>
      <c r="DA36" s="719"/>
      <c r="DB36" s="719"/>
      <c r="DC36" s="723"/>
      <c r="DD36" s="694">
        <v>1165332</v>
      </c>
      <c r="DE36" s="686"/>
      <c r="DF36" s="686"/>
      <c r="DG36" s="686"/>
      <c r="DH36" s="686"/>
      <c r="DI36" s="686"/>
      <c r="DJ36" s="686"/>
      <c r="DK36" s="687"/>
      <c r="DL36" s="694">
        <v>437501</v>
      </c>
      <c r="DM36" s="686"/>
      <c r="DN36" s="686"/>
      <c r="DO36" s="686"/>
      <c r="DP36" s="686"/>
      <c r="DQ36" s="686"/>
      <c r="DR36" s="686"/>
      <c r="DS36" s="686"/>
      <c r="DT36" s="686"/>
      <c r="DU36" s="686"/>
      <c r="DV36" s="687"/>
      <c r="DW36" s="690">
        <v>9.9</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324347</v>
      </c>
      <c r="S37" s="686"/>
      <c r="T37" s="686"/>
      <c r="U37" s="686"/>
      <c r="V37" s="686"/>
      <c r="W37" s="686"/>
      <c r="X37" s="686"/>
      <c r="Y37" s="687"/>
      <c r="Z37" s="688">
        <v>3.2</v>
      </c>
      <c r="AA37" s="688"/>
      <c r="AB37" s="688"/>
      <c r="AC37" s="688"/>
      <c r="AD37" s="689" t="s">
        <v>128</v>
      </c>
      <c r="AE37" s="689"/>
      <c r="AF37" s="689"/>
      <c r="AG37" s="689"/>
      <c r="AH37" s="689"/>
      <c r="AI37" s="689"/>
      <c r="AJ37" s="689"/>
      <c r="AK37" s="689"/>
      <c r="AL37" s="690" t="s">
        <v>128</v>
      </c>
      <c r="AM37" s="691"/>
      <c r="AN37" s="691"/>
      <c r="AO37" s="692"/>
      <c r="AQ37" s="763" t="s">
        <v>334</v>
      </c>
      <c r="AR37" s="764"/>
      <c r="AS37" s="764"/>
      <c r="AT37" s="764"/>
      <c r="AU37" s="764"/>
      <c r="AV37" s="764"/>
      <c r="AW37" s="764"/>
      <c r="AX37" s="764"/>
      <c r="AY37" s="765"/>
      <c r="AZ37" s="685">
        <v>182500</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33107</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681203</v>
      </c>
      <c r="CS37" s="721"/>
      <c r="CT37" s="721"/>
      <c r="CU37" s="721"/>
      <c r="CV37" s="721"/>
      <c r="CW37" s="721"/>
      <c r="CX37" s="721"/>
      <c r="CY37" s="722"/>
      <c r="CZ37" s="690">
        <v>6.9</v>
      </c>
      <c r="DA37" s="719"/>
      <c r="DB37" s="719"/>
      <c r="DC37" s="723"/>
      <c r="DD37" s="694">
        <v>680707</v>
      </c>
      <c r="DE37" s="721"/>
      <c r="DF37" s="721"/>
      <c r="DG37" s="721"/>
      <c r="DH37" s="721"/>
      <c r="DI37" s="721"/>
      <c r="DJ37" s="721"/>
      <c r="DK37" s="722"/>
      <c r="DL37" s="694">
        <v>316672</v>
      </c>
      <c r="DM37" s="721"/>
      <c r="DN37" s="721"/>
      <c r="DO37" s="721"/>
      <c r="DP37" s="721"/>
      <c r="DQ37" s="721"/>
      <c r="DR37" s="721"/>
      <c r="DS37" s="721"/>
      <c r="DT37" s="721"/>
      <c r="DU37" s="721"/>
      <c r="DV37" s="722"/>
      <c r="DW37" s="690">
        <v>7.2</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140453</v>
      </c>
      <c r="S38" s="686"/>
      <c r="T38" s="686"/>
      <c r="U38" s="686"/>
      <c r="V38" s="686"/>
      <c r="W38" s="686"/>
      <c r="X38" s="686"/>
      <c r="Y38" s="687"/>
      <c r="Z38" s="688">
        <v>1.4</v>
      </c>
      <c r="AA38" s="688"/>
      <c r="AB38" s="688"/>
      <c r="AC38" s="688"/>
      <c r="AD38" s="689">
        <v>15</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63688</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1745</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728087</v>
      </c>
      <c r="CS38" s="686"/>
      <c r="CT38" s="686"/>
      <c r="CU38" s="686"/>
      <c r="CV38" s="686"/>
      <c r="CW38" s="686"/>
      <c r="CX38" s="686"/>
      <c r="CY38" s="687"/>
      <c r="CZ38" s="690">
        <v>7.4</v>
      </c>
      <c r="DA38" s="719"/>
      <c r="DB38" s="719"/>
      <c r="DC38" s="723"/>
      <c r="DD38" s="694">
        <v>634709</v>
      </c>
      <c r="DE38" s="686"/>
      <c r="DF38" s="686"/>
      <c r="DG38" s="686"/>
      <c r="DH38" s="686"/>
      <c r="DI38" s="686"/>
      <c r="DJ38" s="686"/>
      <c r="DK38" s="687"/>
      <c r="DL38" s="694">
        <v>610261</v>
      </c>
      <c r="DM38" s="686"/>
      <c r="DN38" s="686"/>
      <c r="DO38" s="686"/>
      <c r="DP38" s="686"/>
      <c r="DQ38" s="686"/>
      <c r="DR38" s="686"/>
      <c r="DS38" s="686"/>
      <c r="DT38" s="686"/>
      <c r="DU38" s="686"/>
      <c r="DV38" s="687"/>
      <c r="DW38" s="690">
        <v>13.9</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608019</v>
      </c>
      <c r="S39" s="686"/>
      <c r="T39" s="686"/>
      <c r="U39" s="686"/>
      <c r="V39" s="686"/>
      <c r="W39" s="686"/>
      <c r="X39" s="686"/>
      <c r="Y39" s="687"/>
      <c r="Z39" s="688">
        <v>5.9</v>
      </c>
      <c r="AA39" s="688"/>
      <c r="AB39" s="688"/>
      <c r="AC39" s="688"/>
      <c r="AD39" s="689" t="s">
        <v>230</v>
      </c>
      <c r="AE39" s="689"/>
      <c r="AF39" s="689"/>
      <c r="AG39" s="689"/>
      <c r="AH39" s="689"/>
      <c r="AI39" s="689"/>
      <c r="AJ39" s="689"/>
      <c r="AK39" s="689"/>
      <c r="AL39" s="690" t="s">
        <v>128</v>
      </c>
      <c r="AM39" s="691"/>
      <c r="AN39" s="691"/>
      <c r="AO39" s="692"/>
      <c r="AQ39" s="763" t="s">
        <v>342</v>
      </c>
      <c r="AR39" s="764"/>
      <c r="AS39" s="764"/>
      <c r="AT39" s="764"/>
      <c r="AU39" s="764"/>
      <c r="AV39" s="764"/>
      <c r="AW39" s="764"/>
      <c r="AX39" s="764"/>
      <c r="AY39" s="765"/>
      <c r="AZ39" s="685">
        <v>20700</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2857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495983</v>
      </c>
      <c r="CS39" s="721"/>
      <c r="CT39" s="721"/>
      <c r="CU39" s="721"/>
      <c r="CV39" s="721"/>
      <c r="CW39" s="721"/>
      <c r="CX39" s="721"/>
      <c r="CY39" s="722"/>
      <c r="CZ39" s="690">
        <v>5</v>
      </c>
      <c r="DA39" s="719"/>
      <c r="DB39" s="719"/>
      <c r="DC39" s="723"/>
      <c r="DD39" s="694">
        <v>356261</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230</v>
      </c>
      <c r="AE40" s="689"/>
      <c r="AF40" s="689"/>
      <c r="AG40" s="689"/>
      <c r="AH40" s="689"/>
      <c r="AI40" s="689"/>
      <c r="AJ40" s="689"/>
      <c r="AK40" s="689"/>
      <c r="AL40" s="690" t="s">
        <v>128</v>
      </c>
      <c r="AM40" s="691"/>
      <c r="AN40" s="691"/>
      <c r="AO40" s="692"/>
      <c r="AQ40" s="763" t="s">
        <v>346</v>
      </c>
      <c r="AR40" s="764"/>
      <c r="AS40" s="764"/>
      <c r="AT40" s="764"/>
      <c r="AU40" s="764"/>
      <c r="AV40" s="764"/>
      <c r="AW40" s="764"/>
      <c r="AX40" s="764"/>
      <c r="AY40" s="765"/>
      <c r="AZ40" s="685" t="s">
        <v>128</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79</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86488</v>
      </c>
      <c r="CS40" s="686"/>
      <c r="CT40" s="686"/>
      <c r="CU40" s="686"/>
      <c r="CV40" s="686"/>
      <c r="CW40" s="686"/>
      <c r="CX40" s="686"/>
      <c r="CY40" s="687"/>
      <c r="CZ40" s="690">
        <v>0.9</v>
      </c>
      <c r="DA40" s="719"/>
      <c r="DB40" s="719"/>
      <c r="DC40" s="723"/>
      <c r="DD40" s="694">
        <v>56488</v>
      </c>
      <c r="DE40" s="686"/>
      <c r="DF40" s="686"/>
      <c r="DG40" s="686"/>
      <c r="DH40" s="686"/>
      <c r="DI40" s="686"/>
      <c r="DJ40" s="686"/>
      <c r="DK40" s="687"/>
      <c r="DL40" s="694" t="s">
        <v>128</v>
      </c>
      <c r="DM40" s="686"/>
      <c r="DN40" s="686"/>
      <c r="DO40" s="686"/>
      <c r="DP40" s="686"/>
      <c r="DQ40" s="686"/>
      <c r="DR40" s="686"/>
      <c r="DS40" s="686"/>
      <c r="DT40" s="686"/>
      <c r="DU40" s="686"/>
      <c r="DV40" s="687"/>
      <c r="DW40" s="690" t="s">
        <v>230</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351</v>
      </c>
      <c r="AR41" s="764"/>
      <c r="AS41" s="764"/>
      <c r="AT41" s="764"/>
      <c r="AU41" s="764"/>
      <c r="AV41" s="764"/>
      <c r="AW41" s="764"/>
      <c r="AX41" s="764"/>
      <c r="AY41" s="765"/>
      <c r="AZ41" s="685">
        <v>118213</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230</v>
      </c>
      <c r="CS41" s="721"/>
      <c r="CT41" s="721"/>
      <c r="CU41" s="721"/>
      <c r="CV41" s="721"/>
      <c r="CW41" s="721"/>
      <c r="CX41" s="721"/>
      <c r="CY41" s="722"/>
      <c r="CZ41" s="690" t="s">
        <v>230</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222019</v>
      </c>
      <c r="S42" s="686"/>
      <c r="T42" s="686"/>
      <c r="U42" s="686"/>
      <c r="V42" s="686"/>
      <c r="W42" s="686"/>
      <c r="X42" s="686"/>
      <c r="Y42" s="687"/>
      <c r="Z42" s="688">
        <v>2.2000000000000002</v>
      </c>
      <c r="AA42" s="688"/>
      <c r="AB42" s="688"/>
      <c r="AC42" s="688"/>
      <c r="AD42" s="689" t="s">
        <v>128</v>
      </c>
      <c r="AE42" s="689"/>
      <c r="AF42" s="689"/>
      <c r="AG42" s="689"/>
      <c r="AH42" s="689"/>
      <c r="AI42" s="689"/>
      <c r="AJ42" s="689"/>
      <c r="AK42" s="689"/>
      <c r="AL42" s="690" t="s">
        <v>230</v>
      </c>
      <c r="AM42" s="691"/>
      <c r="AN42" s="691"/>
      <c r="AO42" s="692"/>
      <c r="AQ42" s="784" t="s">
        <v>355</v>
      </c>
      <c r="AR42" s="785"/>
      <c r="AS42" s="785"/>
      <c r="AT42" s="785"/>
      <c r="AU42" s="785"/>
      <c r="AV42" s="785"/>
      <c r="AW42" s="785"/>
      <c r="AX42" s="785"/>
      <c r="AY42" s="786"/>
      <c r="AZ42" s="776">
        <v>406674</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319</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1422800</v>
      </c>
      <c r="CS42" s="686"/>
      <c r="CT42" s="686"/>
      <c r="CU42" s="686"/>
      <c r="CV42" s="686"/>
      <c r="CW42" s="686"/>
      <c r="CX42" s="686"/>
      <c r="CY42" s="687"/>
      <c r="CZ42" s="690">
        <v>14.5</v>
      </c>
      <c r="DA42" s="691"/>
      <c r="DB42" s="691"/>
      <c r="DC42" s="703"/>
      <c r="DD42" s="694">
        <v>326857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10248474</v>
      </c>
      <c r="S43" s="777"/>
      <c r="T43" s="777"/>
      <c r="U43" s="777"/>
      <c r="V43" s="777"/>
      <c r="W43" s="777"/>
      <c r="X43" s="777"/>
      <c r="Y43" s="778"/>
      <c r="Z43" s="779">
        <v>100</v>
      </c>
      <c r="AA43" s="779"/>
      <c r="AB43" s="779"/>
      <c r="AC43" s="779"/>
      <c r="AD43" s="780">
        <v>4179991</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28270</v>
      </c>
      <c r="CS43" s="721"/>
      <c r="CT43" s="721"/>
      <c r="CU43" s="721"/>
      <c r="CV43" s="721"/>
      <c r="CW43" s="721"/>
      <c r="CX43" s="721"/>
      <c r="CY43" s="722"/>
      <c r="CZ43" s="690">
        <v>0.3</v>
      </c>
      <c r="DA43" s="719"/>
      <c r="DB43" s="719"/>
      <c r="DC43" s="723"/>
      <c r="DD43" s="694">
        <v>28270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783453</v>
      </c>
      <c r="CS44" s="686"/>
      <c r="CT44" s="686"/>
      <c r="CU44" s="686"/>
      <c r="CV44" s="686"/>
      <c r="CW44" s="686"/>
      <c r="CX44" s="686"/>
      <c r="CY44" s="687"/>
      <c r="CZ44" s="690">
        <v>8</v>
      </c>
      <c r="DA44" s="691"/>
      <c r="DB44" s="691"/>
      <c r="DC44" s="703"/>
      <c r="DD44" s="694">
        <v>301555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482969</v>
      </c>
      <c r="CS45" s="721"/>
      <c r="CT45" s="721"/>
      <c r="CU45" s="721"/>
      <c r="CV45" s="721"/>
      <c r="CW45" s="721"/>
      <c r="CX45" s="721"/>
      <c r="CY45" s="722"/>
      <c r="CZ45" s="690">
        <v>4.9000000000000004</v>
      </c>
      <c r="DA45" s="719"/>
      <c r="DB45" s="719"/>
      <c r="DC45" s="723"/>
      <c r="DD45" s="694">
        <v>124025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194145</v>
      </c>
      <c r="CS46" s="686"/>
      <c r="CT46" s="686"/>
      <c r="CU46" s="686"/>
      <c r="CV46" s="686"/>
      <c r="CW46" s="686"/>
      <c r="CX46" s="686"/>
      <c r="CY46" s="687"/>
      <c r="CZ46" s="690">
        <v>2</v>
      </c>
      <c r="DA46" s="691"/>
      <c r="DB46" s="691"/>
      <c r="DC46" s="703"/>
      <c r="DD46" s="694">
        <v>71791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639347</v>
      </c>
      <c r="CS47" s="721"/>
      <c r="CT47" s="721"/>
      <c r="CU47" s="721"/>
      <c r="CV47" s="721"/>
      <c r="CW47" s="721"/>
      <c r="CX47" s="721"/>
      <c r="CY47" s="722"/>
      <c r="CZ47" s="690">
        <v>6.5</v>
      </c>
      <c r="DA47" s="719"/>
      <c r="DB47" s="719"/>
      <c r="DC47" s="723"/>
      <c r="DD47" s="694">
        <v>25302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230</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9840849</v>
      </c>
      <c r="CS49" s="756"/>
      <c r="CT49" s="756"/>
      <c r="CU49" s="756"/>
      <c r="CV49" s="756"/>
      <c r="CW49" s="756"/>
      <c r="CX49" s="756"/>
      <c r="CY49" s="787"/>
      <c r="CZ49" s="781">
        <v>100</v>
      </c>
      <c r="DA49" s="788"/>
      <c r="DB49" s="788"/>
      <c r="DC49" s="789"/>
      <c r="DD49" s="790">
        <v>5486249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2sWXahiqS7/pPDwD8kfGRWXD21jIL3rn6m2oXWq0OMDeSlniehwr7sBQtJ2k3jnI72go2YeMn4PwwhqM3+mhA==" saltValue="1PN8aZh6af2o9WNW/GtN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P18" sqref="AP18:AT1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10251</v>
      </c>
      <c r="R7" s="821"/>
      <c r="S7" s="821"/>
      <c r="T7" s="821"/>
      <c r="U7" s="821"/>
      <c r="V7" s="821">
        <v>9844</v>
      </c>
      <c r="W7" s="821"/>
      <c r="X7" s="821"/>
      <c r="Y7" s="821"/>
      <c r="Z7" s="821"/>
      <c r="AA7" s="821">
        <v>407</v>
      </c>
      <c r="AB7" s="821"/>
      <c r="AC7" s="821"/>
      <c r="AD7" s="821"/>
      <c r="AE7" s="822"/>
      <c r="AF7" s="823">
        <v>387</v>
      </c>
      <c r="AG7" s="824"/>
      <c r="AH7" s="824"/>
      <c r="AI7" s="824"/>
      <c r="AJ7" s="825"/>
      <c r="AK7" s="860">
        <v>217</v>
      </c>
      <c r="AL7" s="861"/>
      <c r="AM7" s="861"/>
      <c r="AN7" s="861"/>
      <c r="AO7" s="861"/>
      <c r="AP7" s="861">
        <v>5761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594</v>
      </c>
      <c r="BT7" s="865"/>
      <c r="BU7" s="865"/>
      <c r="BV7" s="865"/>
      <c r="BW7" s="865"/>
      <c r="BX7" s="865"/>
      <c r="BY7" s="865"/>
      <c r="BZ7" s="865"/>
      <c r="CA7" s="865"/>
      <c r="CB7" s="865"/>
      <c r="CC7" s="865"/>
      <c r="CD7" s="865"/>
      <c r="CE7" s="865"/>
      <c r="CF7" s="865"/>
      <c r="CG7" s="866"/>
      <c r="CH7" s="857">
        <v>0</v>
      </c>
      <c r="CI7" s="858"/>
      <c r="CJ7" s="858"/>
      <c r="CK7" s="858"/>
      <c r="CL7" s="859"/>
      <c r="CM7" s="857">
        <v>8</v>
      </c>
      <c r="CN7" s="858"/>
      <c r="CO7" s="858"/>
      <c r="CP7" s="858"/>
      <c r="CQ7" s="859"/>
      <c r="CR7" s="857">
        <v>35</v>
      </c>
      <c r="CS7" s="858"/>
      <c r="CT7" s="858"/>
      <c r="CU7" s="858"/>
      <c r="CV7" s="859"/>
      <c r="CW7" s="857">
        <v>7</v>
      </c>
      <c r="CX7" s="858"/>
      <c r="CY7" s="858"/>
      <c r="CZ7" s="858"/>
      <c r="DA7" s="859"/>
      <c r="DB7" s="857" t="s">
        <v>581</v>
      </c>
      <c r="DC7" s="858"/>
      <c r="DD7" s="858"/>
      <c r="DE7" s="858"/>
      <c r="DF7" s="859"/>
      <c r="DG7" s="857" t="s">
        <v>581</v>
      </c>
      <c r="DH7" s="858"/>
      <c r="DI7" s="858"/>
      <c r="DJ7" s="858"/>
      <c r="DK7" s="859"/>
      <c r="DL7" s="857" t="s">
        <v>581</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v>0</v>
      </c>
      <c r="AB8" s="845"/>
      <c r="AC8" s="845"/>
      <c r="AD8" s="845"/>
      <c r="AE8" s="846"/>
      <c r="AF8" s="847">
        <v>0</v>
      </c>
      <c r="AG8" s="848"/>
      <c r="AH8" s="848"/>
      <c r="AI8" s="848"/>
      <c r="AJ8" s="849"/>
      <c r="AK8" s="850">
        <v>1</v>
      </c>
      <c r="AL8" s="851"/>
      <c r="AM8" s="851"/>
      <c r="AN8" s="851"/>
      <c r="AO8" s="851"/>
      <c r="AP8" s="851" t="s">
        <v>611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596</v>
      </c>
      <c r="BS8" s="854" t="s">
        <v>595</v>
      </c>
      <c r="BT8" s="855"/>
      <c r="BU8" s="855"/>
      <c r="BV8" s="855"/>
      <c r="BW8" s="855"/>
      <c r="BX8" s="855"/>
      <c r="BY8" s="855"/>
      <c r="BZ8" s="855"/>
      <c r="CA8" s="855"/>
      <c r="CB8" s="855"/>
      <c r="CC8" s="855"/>
      <c r="CD8" s="855"/>
      <c r="CE8" s="855"/>
      <c r="CF8" s="855"/>
      <c r="CG8" s="856"/>
      <c r="CH8" s="867">
        <v>-72</v>
      </c>
      <c r="CI8" s="868"/>
      <c r="CJ8" s="868"/>
      <c r="CK8" s="868"/>
      <c r="CL8" s="869"/>
      <c r="CM8" s="867">
        <v>-208</v>
      </c>
      <c r="CN8" s="868"/>
      <c r="CO8" s="868"/>
      <c r="CP8" s="868"/>
      <c r="CQ8" s="869"/>
      <c r="CR8" s="867">
        <v>30</v>
      </c>
      <c r="CS8" s="868"/>
      <c r="CT8" s="868"/>
      <c r="CU8" s="868"/>
      <c r="CV8" s="869"/>
      <c r="CW8" s="867" t="s">
        <v>599</v>
      </c>
      <c r="CX8" s="868"/>
      <c r="CY8" s="868"/>
      <c r="CZ8" s="868"/>
      <c r="DA8" s="869"/>
      <c r="DB8" s="867">
        <v>40</v>
      </c>
      <c r="DC8" s="868"/>
      <c r="DD8" s="868"/>
      <c r="DE8" s="868"/>
      <c r="DF8" s="869"/>
      <c r="DG8" s="867" t="s">
        <v>599</v>
      </c>
      <c r="DH8" s="868"/>
      <c r="DI8" s="868"/>
      <c r="DJ8" s="868"/>
      <c r="DK8" s="869"/>
      <c r="DL8" s="867">
        <v>20</v>
      </c>
      <c r="DM8" s="868"/>
      <c r="DN8" s="868"/>
      <c r="DO8" s="868"/>
      <c r="DP8" s="869"/>
      <c r="DQ8" s="867">
        <v>20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0</v>
      </c>
      <c r="CI9" s="868"/>
      <c r="CJ9" s="868"/>
      <c r="CK9" s="868"/>
      <c r="CL9" s="869"/>
      <c r="CM9" s="867">
        <v>29</v>
      </c>
      <c r="CN9" s="868"/>
      <c r="CO9" s="868"/>
      <c r="CP9" s="868"/>
      <c r="CQ9" s="869"/>
      <c r="CR9" s="867">
        <v>20</v>
      </c>
      <c r="CS9" s="868"/>
      <c r="CT9" s="868"/>
      <c r="CU9" s="868"/>
      <c r="CV9" s="869"/>
      <c r="CW9" s="867" t="s">
        <v>599</v>
      </c>
      <c r="CX9" s="868"/>
      <c r="CY9" s="868"/>
      <c r="CZ9" s="868"/>
      <c r="DA9" s="869"/>
      <c r="DB9" s="867" t="s">
        <v>599</v>
      </c>
      <c r="DC9" s="868"/>
      <c r="DD9" s="868"/>
      <c r="DE9" s="868"/>
      <c r="DF9" s="869"/>
      <c r="DG9" s="867" t="s">
        <v>599</v>
      </c>
      <c r="DH9" s="868"/>
      <c r="DI9" s="868"/>
      <c r="DJ9" s="868"/>
      <c r="DK9" s="869"/>
      <c r="DL9" s="867" t="s">
        <v>600</v>
      </c>
      <c r="DM9" s="868"/>
      <c r="DN9" s="868"/>
      <c r="DO9" s="868"/>
      <c r="DP9" s="869"/>
      <c r="DQ9" s="867" t="s">
        <v>599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598</v>
      </c>
      <c r="BT10" s="855"/>
      <c r="BU10" s="855"/>
      <c r="BV10" s="855"/>
      <c r="BW10" s="855"/>
      <c r="BX10" s="855"/>
      <c r="BY10" s="855"/>
      <c r="BZ10" s="855"/>
      <c r="CA10" s="855"/>
      <c r="CB10" s="855"/>
      <c r="CC10" s="855"/>
      <c r="CD10" s="855"/>
      <c r="CE10" s="855"/>
      <c r="CF10" s="855"/>
      <c r="CG10" s="856"/>
      <c r="CH10" s="867">
        <v>-1</v>
      </c>
      <c r="CI10" s="868"/>
      <c r="CJ10" s="868"/>
      <c r="CK10" s="868"/>
      <c r="CL10" s="869"/>
      <c r="CM10" s="867">
        <v>0</v>
      </c>
      <c r="CN10" s="868"/>
      <c r="CO10" s="868"/>
      <c r="CP10" s="868"/>
      <c r="CQ10" s="869"/>
      <c r="CR10" s="867">
        <v>1</v>
      </c>
      <c r="CS10" s="868"/>
      <c r="CT10" s="868"/>
      <c r="CU10" s="868"/>
      <c r="CV10" s="869"/>
      <c r="CW10" s="867" t="s">
        <v>607</v>
      </c>
      <c r="CX10" s="868"/>
      <c r="CY10" s="868"/>
      <c r="CZ10" s="868"/>
      <c r="DA10" s="869"/>
      <c r="DB10" s="867" t="s">
        <v>607</v>
      </c>
      <c r="DC10" s="868"/>
      <c r="DD10" s="868"/>
      <c r="DE10" s="868"/>
      <c r="DF10" s="869"/>
      <c r="DG10" s="867" t="s">
        <v>607</v>
      </c>
      <c r="DH10" s="868"/>
      <c r="DI10" s="868"/>
      <c r="DJ10" s="868"/>
      <c r="DK10" s="869"/>
      <c r="DL10" s="867" t="s">
        <v>607</v>
      </c>
      <c r="DM10" s="868"/>
      <c r="DN10" s="868"/>
      <c r="DO10" s="868"/>
      <c r="DP10" s="869"/>
      <c r="DQ10" s="867" t="s">
        <v>607</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10252</v>
      </c>
      <c r="R23" s="880"/>
      <c r="S23" s="880"/>
      <c r="T23" s="880"/>
      <c r="U23" s="880"/>
      <c r="V23" s="880">
        <v>9845</v>
      </c>
      <c r="W23" s="880"/>
      <c r="X23" s="880"/>
      <c r="Y23" s="880"/>
      <c r="Z23" s="880"/>
      <c r="AA23" s="880">
        <v>407</v>
      </c>
      <c r="AB23" s="880"/>
      <c r="AC23" s="880"/>
      <c r="AD23" s="880"/>
      <c r="AE23" s="881"/>
      <c r="AF23" s="882">
        <v>387</v>
      </c>
      <c r="AG23" s="880"/>
      <c r="AH23" s="880"/>
      <c r="AI23" s="880"/>
      <c r="AJ23" s="883"/>
      <c r="AK23" s="884"/>
      <c r="AL23" s="885"/>
      <c r="AM23" s="885"/>
      <c r="AN23" s="885"/>
      <c r="AO23" s="885"/>
      <c r="AP23" s="880">
        <v>5761</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1338</v>
      </c>
      <c r="R28" s="909"/>
      <c r="S28" s="909"/>
      <c r="T28" s="909"/>
      <c r="U28" s="909"/>
      <c r="V28" s="909">
        <v>1296</v>
      </c>
      <c r="W28" s="909"/>
      <c r="X28" s="909"/>
      <c r="Y28" s="909"/>
      <c r="Z28" s="909"/>
      <c r="AA28" s="909">
        <v>42</v>
      </c>
      <c r="AB28" s="909"/>
      <c r="AC28" s="909"/>
      <c r="AD28" s="909"/>
      <c r="AE28" s="910"/>
      <c r="AF28" s="911">
        <v>42</v>
      </c>
      <c r="AG28" s="909"/>
      <c r="AH28" s="909"/>
      <c r="AI28" s="909"/>
      <c r="AJ28" s="912"/>
      <c r="AK28" s="913">
        <v>118</v>
      </c>
      <c r="AL28" s="904"/>
      <c r="AM28" s="904"/>
      <c r="AN28" s="904"/>
      <c r="AO28" s="904"/>
      <c r="AP28" s="904" t="s">
        <v>581</v>
      </c>
      <c r="AQ28" s="904"/>
      <c r="AR28" s="904"/>
      <c r="AS28" s="904"/>
      <c r="AT28" s="904"/>
      <c r="AU28" s="904" t="s">
        <v>583</v>
      </c>
      <c r="AV28" s="904"/>
      <c r="AW28" s="904"/>
      <c r="AX28" s="904"/>
      <c r="AY28" s="904"/>
      <c r="AZ28" s="905" t="s">
        <v>581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1486</v>
      </c>
      <c r="R29" s="845"/>
      <c r="S29" s="845"/>
      <c r="T29" s="845"/>
      <c r="U29" s="845"/>
      <c r="V29" s="845">
        <v>1433</v>
      </c>
      <c r="W29" s="845"/>
      <c r="X29" s="845"/>
      <c r="Y29" s="845"/>
      <c r="Z29" s="845"/>
      <c r="AA29" s="845">
        <v>53</v>
      </c>
      <c r="AB29" s="845"/>
      <c r="AC29" s="845"/>
      <c r="AD29" s="845"/>
      <c r="AE29" s="846"/>
      <c r="AF29" s="847">
        <v>53</v>
      </c>
      <c r="AG29" s="848"/>
      <c r="AH29" s="848"/>
      <c r="AI29" s="848"/>
      <c r="AJ29" s="849"/>
      <c r="AK29" s="916">
        <v>237</v>
      </c>
      <c r="AL29" s="917"/>
      <c r="AM29" s="917"/>
      <c r="AN29" s="917"/>
      <c r="AO29" s="917"/>
      <c r="AP29" s="917" t="s">
        <v>581</v>
      </c>
      <c r="AQ29" s="917"/>
      <c r="AR29" s="917"/>
      <c r="AS29" s="917"/>
      <c r="AT29" s="917"/>
      <c r="AU29" s="917" t="s">
        <v>581</v>
      </c>
      <c r="AV29" s="917"/>
      <c r="AW29" s="917"/>
      <c r="AX29" s="917"/>
      <c r="AY29" s="917"/>
      <c r="AZ29" s="918" t="s">
        <v>581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150</v>
      </c>
      <c r="R30" s="845"/>
      <c r="S30" s="845"/>
      <c r="T30" s="845"/>
      <c r="U30" s="845"/>
      <c r="V30" s="845">
        <v>150</v>
      </c>
      <c r="W30" s="845"/>
      <c r="X30" s="845"/>
      <c r="Y30" s="845"/>
      <c r="Z30" s="845"/>
      <c r="AA30" s="845">
        <v>0</v>
      </c>
      <c r="AB30" s="845"/>
      <c r="AC30" s="845"/>
      <c r="AD30" s="845"/>
      <c r="AE30" s="846"/>
      <c r="AF30" s="847">
        <v>1</v>
      </c>
      <c r="AG30" s="848"/>
      <c r="AH30" s="848"/>
      <c r="AI30" s="848"/>
      <c r="AJ30" s="849"/>
      <c r="AK30" s="916">
        <v>40</v>
      </c>
      <c r="AL30" s="917"/>
      <c r="AM30" s="917"/>
      <c r="AN30" s="917"/>
      <c r="AO30" s="917"/>
      <c r="AP30" s="917" t="s">
        <v>582</v>
      </c>
      <c r="AQ30" s="917"/>
      <c r="AR30" s="917"/>
      <c r="AS30" s="917"/>
      <c r="AT30" s="917"/>
      <c r="AU30" s="917" t="s">
        <v>583</v>
      </c>
      <c r="AV30" s="917"/>
      <c r="AW30" s="917"/>
      <c r="AX30" s="917"/>
      <c r="AY30" s="917"/>
      <c r="AZ30" s="918" t="s">
        <v>581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357</v>
      </c>
      <c r="R31" s="845"/>
      <c r="S31" s="845"/>
      <c r="T31" s="845"/>
      <c r="U31" s="845"/>
      <c r="V31" s="845">
        <v>318</v>
      </c>
      <c r="W31" s="845"/>
      <c r="X31" s="845"/>
      <c r="Y31" s="845"/>
      <c r="Z31" s="845"/>
      <c r="AA31" s="845">
        <v>39</v>
      </c>
      <c r="AB31" s="845"/>
      <c r="AC31" s="845"/>
      <c r="AD31" s="845"/>
      <c r="AE31" s="846"/>
      <c r="AF31" s="847">
        <v>312</v>
      </c>
      <c r="AG31" s="848"/>
      <c r="AH31" s="848"/>
      <c r="AI31" s="848"/>
      <c r="AJ31" s="849"/>
      <c r="AK31" s="916">
        <v>47</v>
      </c>
      <c r="AL31" s="917"/>
      <c r="AM31" s="917"/>
      <c r="AN31" s="917"/>
      <c r="AO31" s="917"/>
      <c r="AP31" s="917">
        <v>1968</v>
      </c>
      <c r="AQ31" s="917"/>
      <c r="AR31" s="917"/>
      <c r="AS31" s="917"/>
      <c r="AT31" s="917"/>
      <c r="AU31" s="917">
        <v>285</v>
      </c>
      <c r="AV31" s="917"/>
      <c r="AW31" s="917"/>
      <c r="AX31" s="917"/>
      <c r="AY31" s="917"/>
      <c r="AZ31" s="918" t="s">
        <v>581</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36</v>
      </c>
      <c r="R32" s="845"/>
      <c r="S32" s="845"/>
      <c r="T32" s="845"/>
      <c r="U32" s="845"/>
      <c r="V32" s="845">
        <v>36</v>
      </c>
      <c r="W32" s="845"/>
      <c r="X32" s="845"/>
      <c r="Y32" s="845"/>
      <c r="Z32" s="845"/>
      <c r="AA32" s="845">
        <v>0</v>
      </c>
      <c r="AB32" s="845"/>
      <c r="AC32" s="845"/>
      <c r="AD32" s="845"/>
      <c r="AE32" s="846"/>
      <c r="AF32" s="847">
        <v>0</v>
      </c>
      <c r="AG32" s="848"/>
      <c r="AH32" s="848"/>
      <c r="AI32" s="848"/>
      <c r="AJ32" s="849"/>
      <c r="AK32" s="916">
        <v>21</v>
      </c>
      <c r="AL32" s="917"/>
      <c r="AM32" s="917"/>
      <c r="AN32" s="917"/>
      <c r="AO32" s="917"/>
      <c r="AP32" s="917">
        <v>151</v>
      </c>
      <c r="AQ32" s="917"/>
      <c r="AR32" s="917"/>
      <c r="AS32" s="917"/>
      <c r="AT32" s="917"/>
      <c r="AU32" s="917">
        <v>134</v>
      </c>
      <c r="AV32" s="917"/>
      <c r="AW32" s="917"/>
      <c r="AX32" s="917"/>
      <c r="AY32" s="917"/>
      <c r="AZ32" s="918" t="s">
        <v>581</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336</v>
      </c>
      <c r="R33" s="845"/>
      <c r="S33" s="845"/>
      <c r="T33" s="845"/>
      <c r="U33" s="845"/>
      <c r="V33" s="845">
        <v>336</v>
      </c>
      <c r="W33" s="845"/>
      <c r="X33" s="845"/>
      <c r="Y33" s="845"/>
      <c r="Z33" s="845"/>
      <c r="AA33" s="845">
        <v>1</v>
      </c>
      <c r="AB33" s="845"/>
      <c r="AC33" s="845"/>
      <c r="AD33" s="845"/>
      <c r="AE33" s="846"/>
      <c r="AF33" s="847">
        <v>1</v>
      </c>
      <c r="AG33" s="848"/>
      <c r="AH33" s="848"/>
      <c r="AI33" s="848"/>
      <c r="AJ33" s="849"/>
      <c r="AK33" s="916">
        <v>140</v>
      </c>
      <c r="AL33" s="917"/>
      <c r="AM33" s="917"/>
      <c r="AN33" s="917"/>
      <c r="AO33" s="917"/>
      <c r="AP33" s="917">
        <v>1566</v>
      </c>
      <c r="AQ33" s="917"/>
      <c r="AR33" s="917"/>
      <c r="AS33" s="917"/>
      <c r="AT33" s="917"/>
      <c r="AU33" s="917">
        <v>1079</v>
      </c>
      <c r="AV33" s="917"/>
      <c r="AW33" s="917"/>
      <c r="AX33" s="917"/>
      <c r="AY33" s="917"/>
      <c r="AZ33" s="918" t="s">
        <v>581</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84</v>
      </c>
      <c r="R34" s="845"/>
      <c r="S34" s="845"/>
      <c r="T34" s="845"/>
      <c r="U34" s="845"/>
      <c r="V34" s="845">
        <v>84</v>
      </c>
      <c r="W34" s="845"/>
      <c r="X34" s="845"/>
      <c r="Y34" s="845"/>
      <c r="Z34" s="845"/>
      <c r="AA34" s="845">
        <v>1</v>
      </c>
      <c r="AB34" s="845"/>
      <c r="AC34" s="845"/>
      <c r="AD34" s="845"/>
      <c r="AE34" s="846"/>
      <c r="AF34" s="847">
        <v>1</v>
      </c>
      <c r="AG34" s="848"/>
      <c r="AH34" s="848"/>
      <c r="AI34" s="848"/>
      <c r="AJ34" s="849"/>
      <c r="AK34" s="916">
        <v>43</v>
      </c>
      <c r="AL34" s="917"/>
      <c r="AM34" s="917"/>
      <c r="AN34" s="917"/>
      <c r="AO34" s="917"/>
      <c r="AP34" s="917">
        <v>362</v>
      </c>
      <c r="AQ34" s="917"/>
      <c r="AR34" s="917"/>
      <c r="AS34" s="917"/>
      <c r="AT34" s="917"/>
      <c r="AU34" s="917">
        <v>344</v>
      </c>
      <c r="AV34" s="917"/>
      <c r="AW34" s="917"/>
      <c r="AX34" s="917"/>
      <c r="AY34" s="917"/>
      <c r="AZ34" s="918" t="s">
        <v>583</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410</v>
      </c>
      <c r="AG63" s="928"/>
      <c r="AH63" s="928"/>
      <c r="AI63" s="928"/>
      <c r="AJ63" s="929"/>
      <c r="AK63" s="930"/>
      <c r="AL63" s="925"/>
      <c r="AM63" s="925"/>
      <c r="AN63" s="925"/>
      <c r="AO63" s="925"/>
      <c r="AP63" s="928">
        <v>4047</v>
      </c>
      <c r="AQ63" s="928"/>
      <c r="AR63" s="928"/>
      <c r="AS63" s="928"/>
      <c r="AT63" s="928"/>
      <c r="AU63" s="928">
        <v>1842</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400</v>
      </c>
      <c r="AB66" s="804"/>
      <c r="AC66" s="804"/>
      <c r="AD66" s="804"/>
      <c r="AE66" s="805"/>
      <c r="AF66" s="938" t="s">
        <v>401</v>
      </c>
      <c r="AG66" s="899"/>
      <c r="AH66" s="899"/>
      <c r="AI66" s="899"/>
      <c r="AJ66" s="939"/>
      <c r="AK66" s="803" t="s">
        <v>402</v>
      </c>
      <c r="AL66" s="827"/>
      <c r="AM66" s="827"/>
      <c r="AN66" s="827"/>
      <c r="AO66" s="828"/>
      <c r="AP66" s="803" t="s">
        <v>403</v>
      </c>
      <c r="AQ66" s="804"/>
      <c r="AR66" s="804"/>
      <c r="AS66" s="804"/>
      <c r="AT66" s="805"/>
      <c r="AU66" s="803" t="s">
        <v>423</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1994</v>
      </c>
      <c r="R68" s="952"/>
      <c r="S68" s="952"/>
      <c r="T68" s="952"/>
      <c r="U68" s="952"/>
      <c r="V68" s="952">
        <v>1891</v>
      </c>
      <c r="W68" s="952"/>
      <c r="X68" s="952"/>
      <c r="Y68" s="952"/>
      <c r="Z68" s="952"/>
      <c r="AA68" s="952">
        <v>103</v>
      </c>
      <c r="AB68" s="952"/>
      <c r="AC68" s="952"/>
      <c r="AD68" s="952"/>
      <c r="AE68" s="952"/>
      <c r="AF68" s="952">
        <v>103</v>
      </c>
      <c r="AG68" s="952"/>
      <c r="AH68" s="952"/>
      <c r="AI68" s="952"/>
      <c r="AJ68" s="952"/>
      <c r="AK68" s="952" t="s">
        <v>610</v>
      </c>
      <c r="AL68" s="952"/>
      <c r="AM68" s="952"/>
      <c r="AN68" s="952"/>
      <c r="AO68" s="952"/>
      <c r="AP68" s="952">
        <v>586</v>
      </c>
      <c r="AQ68" s="952"/>
      <c r="AR68" s="952"/>
      <c r="AS68" s="952"/>
      <c r="AT68" s="952"/>
      <c r="AU68" s="952" t="s">
        <v>610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4667</v>
      </c>
      <c r="R69" s="917"/>
      <c r="S69" s="917"/>
      <c r="T69" s="917"/>
      <c r="U69" s="917"/>
      <c r="V69" s="917">
        <v>4460</v>
      </c>
      <c r="W69" s="917"/>
      <c r="X69" s="917"/>
      <c r="Y69" s="917"/>
      <c r="Z69" s="917"/>
      <c r="AA69" s="917">
        <v>207</v>
      </c>
      <c r="AB69" s="917"/>
      <c r="AC69" s="917"/>
      <c r="AD69" s="917"/>
      <c r="AE69" s="917"/>
      <c r="AF69" s="917">
        <v>200</v>
      </c>
      <c r="AG69" s="917"/>
      <c r="AH69" s="917"/>
      <c r="AI69" s="917"/>
      <c r="AJ69" s="917"/>
      <c r="AK69" s="917">
        <v>23</v>
      </c>
      <c r="AL69" s="917"/>
      <c r="AM69" s="917"/>
      <c r="AN69" s="917"/>
      <c r="AO69" s="917"/>
      <c r="AP69" s="917">
        <v>707</v>
      </c>
      <c r="AQ69" s="917"/>
      <c r="AR69" s="917"/>
      <c r="AS69" s="917"/>
      <c r="AT69" s="917"/>
      <c r="AU69" s="917">
        <v>69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1095</v>
      </c>
      <c r="R70" s="917"/>
      <c r="S70" s="917"/>
      <c r="T70" s="917"/>
      <c r="U70" s="917"/>
      <c r="V70" s="917">
        <v>864</v>
      </c>
      <c r="W70" s="917"/>
      <c r="X70" s="917"/>
      <c r="Y70" s="917"/>
      <c r="Z70" s="917"/>
      <c r="AA70" s="917">
        <v>231</v>
      </c>
      <c r="AB70" s="917"/>
      <c r="AC70" s="917"/>
      <c r="AD70" s="917"/>
      <c r="AE70" s="917"/>
      <c r="AF70" s="917">
        <v>536</v>
      </c>
      <c r="AG70" s="917"/>
      <c r="AH70" s="917"/>
      <c r="AI70" s="917"/>
      <c r="AJ70" s="917"/>
      <c r="AK70" s="917" t="s">
        <v>606</v>
      </c>
      <c r="AL70" s="917"/>
      <c r="AM70" s="917"/>
      <c r="AN70" s="917"/>
      <c r="AO70" s="917"/>
      <c r="AP70" s="917">
        <v>2377</v>
      </c>
      <c r="AQ70" s="917"/>
      <c r="AR70" s="917"/>
      <c r="AS70" s="917"/>
      <c r="AT70" s="917"/>
      <c r="AU70" s="917" t="s">
        <v>606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748</v>
      </c>
      <c r="R71" s="917"/>
      <c r="S71" s="917"/>
      <c r="T71" s="917"/>
      <c r="U71" s="917"/>
      <c r="V71" s="917">
        <v>694</v>
      </c>
      <c r="W71" s="917"/>
      <c r="X71" s="917"/>
      <c r="Y71" s="917"/>
      <c r="Z71" s="917"/>
      <c r="AA71" s="917">
        <v>54</v>
      </c>
      <c r="AB71" s="917"/>
      <c r="AC71" s="917"/>
      <c r="AD71" s="917"/>
      <c r="AE71" s="917"/>
      <c r="AF71" s="917">
        <v>54</v>
      </c>
      <c r="AG71" s="917"/>
      <c r="AH71" s="917"/>
      <c r="AI71" s="917"/>
      <c r="AJ71" s="917"/>
      <c r="AK71" s="917">
        <v>0</v>
      </c>
      <c r="AL71" s="917"/>
      <c r="AM71" s="917"/>
      <c r="AN71" s="917"/>
      <c r="AO71" s="917"/>
      <c r="AP71" s="917" t="s">
        <v>599</v>
      </c>
      <c r="AQ71" s="917"/>
      <c r="AR71" s="917"/>
      <c r="AS71" s="917"/>
      <c r="AT71" s="917"/>
      <c r="AU71" s="917" t="s">
        <v>599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252648</v>
      </c>
      <c r="R72" s="917"/>
      <c r="S72" s="917"/>
      <c r="T72" s="917"/>
      <c r="U72" s="917"/>
      <c r="V72" s="917">
        <v>232839</v>
      </c>
      <c r="W72" s="917"/>
      <c r="X72" s="917"/>
      <c r="Y72" s="917"/>
      <c r="Z72" s="917"/>
      <c r="AA72" s="917">
        <v>19809</v>
      </c>
      <c r="AB72" s="917"/>
      <c r="AC72" s="917"/>
      <c r="AD72" s="917"/>
      <c r="AE72" s="917"/>
      <c r="AF72" s="917">
        <v>19809</v>
      </c>
      <c r="AG72" s="917"/>
      <c r="AH72" s="917"/>
      <c r="AI72" s="917"/>
      <c r="AJ72" s="917"/>
      <c r="AK72" s="917">
        <v>485</v>
      </c>
      <c r="AL72" s="917"/>
      <c r="AM72" s="917"/>
      <c r="AN72" s="917"/>
      <c r="AO72" s="917"/>
      <c r="AP72" s="917" t="s">
        <v>599</v>
      </c>
      <c r="AQ72" s="917"/>
      <c r="AR72" s="917"/>
      <c r="AS72" s="917"/>
      <c r="AT72" s="917"/>
      <c r="AU72" s="917" t="s">
        <v>599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2">
        <v>7549</v>
      </c>
      <c r="R73" s="917"/>
      <c r="S73" s="917"/>
      <c r="T73" s="917"/>
      <c r="U73" s="917"/>
      <c r="V73" s="917">
        <v>6819</v>
      </c>
      <c r="W73" s="917"/>
      <c r="X73" s="917"/>
      <c r="Y73" s="917"/>
      <c r="Z73" s="917"/>
      <c r="AA73" s="917">
        <v>730</v>
      </c>
      <c r="AB73" s="917"/>
      <c r="AC73" s="917"/>
      <c r="AD73" s="917"/>
      <c r="AE73" s="917"/>
      <c r="AF73" s="917">
        <v>730</v>
      </c>
      <c r="AG73" s="917"/>
      <c r="AH73" s="917"/>
      <c r="AI73" s="917"/>
      <c r="AJ73" s="917"/>
      <c r="AK73" s="917">
        <v>15</v>
      </c>
      <c r="AL73" s="917"/>
      <c r="AM73" s="917"/>
      <c r="AN73" s="917"/>
      <c r="AO73" s="917"/>
      <c r="AP73" s="917" t="s">
        <v>608</v>
      </c>
      <c r="AQ73" s="917"/>
      <c r="AR73" s="917"/>
      <c r="AS73" s="917"/>
      <c r="AT73" s="917"/>
      <c r="AU73" s="917" t="s">
        <v>608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2">
        <v>1576</v>
      </c>
      <c r="R74" s="917"/>
      <c r="S74" s="917"/>
      <c r="T74" s="917"/>
      <c r="U74" s="917"/>
      <c r="V74" s="917">
        <v>1575</v>
      </c>
      <c r="W74" s="917"/>
      <c r="X74" s="917"/>
      <c r="Y74" s="917"/>
      <c r="Z74" s="917"/>
      <c r="AA74" s="917">
        <v>1</v>
      </c>
      <c r="AB74" s="917"/>
      <c r="AC74" s="917"/>
      <c r="AD74" s="917"/>
      <c r="AE74" s="917"/>
      <c r="AF74" s="917">
        <v>1</v>
      </c>
      <c r="AG74" s="917"/>
      <c r="AH74" s="917"/>
      <c r="AI74" s="917"/>
      <c r="AJ74" s="917"/>
      <c r="AK74" s="917" t="s">
        <v>608</v>
      </c>
      <c r="AL74" s="917"/>
      <c r="AM74" s="917"/>
      <c r="AN74" s="917"/>
      <c r="AO74" s="917"/>
      <c r="AP74" s="917" t="s">
        <v>608</v>
      </c>
      <c r="AQ74" s="917"/>
      <c r="AR74" s="917"/>
      <c r="AS74" s="917"/>
      <c r="AT74" s="917"/>
      <c r="AU74" s="917" t="s">
        <v>608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5">
        <v>20</v>
      </c>
      <c r="R75" s="966"/>
      <c r="S75" s="966"/>
      <c r="T75" s="966"/>
      <c r="U75" s="916"/>
      <c r="V75" s="967">
        <v>19</v>
      </c>
      <c r="W75" s="966"/>
      <c r="X75" s="966"/>
      <c r="Y75" s="966"/>
      <c r="Z75" s="916"/>
      <c r="AA75" s="967">
        <v>1</v>
      </c>
      <c r="AB75" s="966"/>
      <c r="AC75" s="966"/>
      <c r="AD75" s="966"/>
      <c r="AE75" s="916"/>
      <c r="AF75" s="967">
        <v>1</v>
      </c>
      <c r="AG75" s="966"/>
      <c r="AH75" s="966"/>
      <c r="AI75" s="966"/>
      <c r="AJ75" s="916"/>
      <c r="AK75" s="967">
        <v>19</v>
      </c>
      <c r="AL75" s="966"/>
      <c r="AM75" s="966"/>
      <c r="AN75" s="966"/>
      <c r="AO75" s="916"/>
      <c r="AP75" s="967" t="s">
        <v>608</v>
      </c>
      <c r="AQ75" s="966"/>
      <c r="AR75" s="966"/>
      <c r="AS75" s="966"/>
      <c r="AT75" s="916"/>
      <c r="AU75" s="967" t="s">
        <v>609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592</v>
      </c>
      <c r="C76" s="960"/>
      <c r="D76" s="960"/>
      <c r="E76" s="960"/>
      <c r="F76" s="960"/>
      <c r="G76" s="960"/>
      <c r="H76" s="960"/>
      <c r="I76" s="960"/>
      <c r="J76" s="960"/>
      <c r="K76" s="960"/>
      <c r="L76" s="960"/>
      <c r="M76" s="960"/>
      <c r="N76" s="960"/>
      <c r="O76" s="960"/>
      <c r="P76" s="961"/>
      <c r="Q76" s="965">
        <v>52</v>
      </c>
      <c r="R76" s="966"/>
      <c r="S76" s="966"/>
      <c r="T76" s="966"/>
      <c r="U76" s="916"/>
      <c r="V76" s="967">
        <v>30</v>
      </c>
      <c r="W76" s="966"/>
      <c r="X76" s="966"/>
      <c r="Y76" s="966"/>
      <c r="Z76" s="916"/>
      <c r="AA76" s="967">
        <v>22</v>
      </c>
      <c r="AB76" s="966"/>
      <c r="AC76" s="966"/>
      <c r="AD76" s="966"/>
      <c r="AE76" s="916"/>
      <c r="AF76" s="967">
        <v>22</v>
      </c>
      <c r="AG76" s="966"/>
      <c r="AH76" s="966"/>
      <c r="AI76" s="966"/>
      <c r="AJ76" s="916"/>
      <c r="AK76" s="967" t="s">
        <v>608</v>
      </c>
      <c r="AL76" s="966"/>
      <c r="AM76" s="966"/>
      <c r="AN76" s="966"/>
      <c r="AO76" s="916"/>
      <c r="AP76" s="967" t="s">
        <v>608</v>
      </c>
      <c r="AQ76" s="966"/>
      <c r="AR76" s="966"/>
      <c r="AS76" s="966"/>
      <c r="AT76" s="916"/>
      <c r="AU76" s="967" t="s">
        <v>608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593</v>
      </c>
      <c r="C77" s="960"/>
      <c r="D77" s="960"/>
      <c r="E77" s="960"/>
      <c r="F77" s="960"/>
      <c r="G77" s="960"/>
      <c r="H77" s="960"/>
      <c r="I77" s="960"/>
      <c r="J77" s="960"/>
      <c r="K77" s="960"/>
      <c r="L77" s="960"/>
      <c r="M77" s="960"/>
      <c r="N77" s="960"/>
      <c r="O77" s="960"/>
      <c r="P77" s="961"/>
      <c r="Q77" s="965">
        <v>36</v>
      </c>
      <c r="R77" s="966"/>
      <c r="S77" s="966"/>
      <c r="T77" s="966"/>
      <c r="U77" s="916"/>
      <c r="V77" s="967">
        <v>32</v>
      </c>
      <c r="W77" s="966"/>
      <c r="X77" s="966"/>
      <c r="Y77" s="966"/>
      <c r="Z77" s="916"/>
      <c r="AA77" s="967">
        <v>4</v>
      </c>
      <c r="AB77" s="966"/>
      <c r="AC77" s="966"/>
      <c r="AD77" s="966"/>
      <c r="AE77" s="916"/>
      <c r="AF77" s="967">
        <v>4</v>
      </c>
      <c r="AG77" s="966"/>
      <c r="AH77" s="966"/>
      <c r="AI77" s="966"/>
      <c r="AJ77" s="916"/>
      <c r="AK77" s="967" t="s">
        <v>608</v>
      </c>
      <c r="AL77" s="966"/>
      <c r="AM77" s="966"/>
      <c r="AN77" s="966"/>
      <c r="AO77" s="916"/>
      <c r="AP77" s="967" t="s">
        <v>608</v>
      </c>
      <c r="AQ77" s="966"/>
      <c r="AR77" s="966"/>
      <c r="AS77" s="966"/>
      <c r="AT77" s="916"/>
      <c r="AU77" s="967" t="s">
        <v>608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21460</v>
      </c>
      <c r="AG88" s="928"/>
      <c r="AH88" s="928"/>
      <c r="AI88" s="928"/>
      <c r="AJ88" s="928"/>
      <c r="AK88" s="925"/>
      <c r="AL88" s="925"/>
      <c r="AM88" s="925"/>
      <c r="AN88" s="925"/>
      <c r="AO88" s="925"/>
      <c r="AP88" s="928">
        <v>3670</v>
      </c>
      <c r="AQ88" s="928"/>
      <c r="AR88" s="928"/>
      <c r="AS88" s="928"/>
      <c r="AT88" s="928"/>
      <c r="AU88" s="928">
        <v>69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86</v>
      </c>
      <c r="CS102" s="936"/>
      <c r="CT102" s="936"/>
      <c r="CU102" s="936"/>
      <c r="CV102" s="979"/>
      <c r="CW102" s="978">
        <v>7</v>
      </c>
      <c r="CX102" s="936"/>
      <c r="CY102" s="936"/>
      <c r="CZ102" s="936"/>
      <c r="DA102" s="979"/>
      <c r="DB102" s="978">
        <v>40</v>
      </c>
      <c r="DC102" s="936"/>
      <c r="DD102" s="936"/>
      <c r="DE102" s="936"/>
      <c r="DF102" s="979"/>
      <c r="DG102" s="978" t="s">
        <v>606</v>
      </c>
      <c r="DH102" s="936"/>
      <c r="DI102" s="936"/>
      <c r="DJ102" s="936"/>
      <c r="DK102" s="979"/>
      <c r="DL102" s="978">
        <v>20</v>
      </c>
      <c r="DM102" s="936"/>
      <c r="DN102" s="936"/>
      <c r="DO102" s="936"/>
      <c r="DP102" s="979"/>
      <c r="DQ102" s="978">
        <v>20</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309</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309</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309</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830743</v>
      </c>
      <c r="AB110" s="988"/>
      <c r="AC110" s="988"/>
      <c r="AD110" s="988"/>
      <c r="AE110" s="989"/>
      <c r="AF110" s="990">
        <v>848378</v>
      </c>
      <c r="AG110" s="988"/>
      <c r="AH110" s="988"/>
      <c r="AI110" s="988"/>
      <c r="AJ110" s="989"/>
      <c r="AK110" s="990">
        <v>864130</v>
      </c>
      <c r="AL110" s="988"/>
      <c r="AM110" s="988"/>
      <c r="AN110" s="988"/>
      <c r="AO110" s="989"/>
      <c r="AP110" s="991">
        <v>22.7</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6325404</v>
      </c>
      <c r="BR110" s="1023"/>
      <c r="BS110" s="1023"/>
      <c r="BT110" s="1023"/>
      <c r="BU110" s="1023"/>
      <c r="BV110" s="1023">
        <v>5994977</v>
      </c>
      <c r="BW110" s="1023"/>
      <c r="BX110" s="1023"/>
      <c r="BY110" s="1023"/>
      <c r="BZ110" s="1023"/>
      <c r="CA110" s="1023">
        <v>5761235</v>
      </c>
      <c r="CB110" s="1023"/>
      <c r="CC110" s="1023"/>
      <c r="CD110" s="1023"/>
      <c r="CE110" s="1023"/>
      <c r="CF110" s="1037">
        <v>151</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514704</v>
      </c>
      <c r="BR111" s="1016"/>
      <c r="BS111" s="1016"/>
      <c r="BT111" s="1016"/>
      <c r="BU111" s="1016"/>
      <c r="BV111" s="1016">
        <v>462235</v>
      </c>
      <c r="BW111" s="1016"/>
      <c r="BX111" s="1016"/>
      <c r="BY111" s="1016"/>
      <c r="BZ111" s="1016"/>
      <c r="CA111" s="1016">
        <v>412836</v>
      </c>
      <c r="CB111" s="1016"/>
      <c r="CC111" s="1016"/>
      <c r="CD111" s="1016"/>
      <c r="CE111" s="1016"/>
      <c r="CF111" s="1010">
        <v>10.8</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128</v>
      </c>
      <c r="DR111" s="1016"/>
      <c r="DS111" s="1016"/>
      <c r="DT111" s="1016"/>
      <c r="DU111" s="1016"/>
      <c r="DV111" s="1017" t="s">
        <v>444</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444</v>
      </c>
      <c r="AB112" s="1055"/>
      <c r="AC112" s="1055"/>
      <c r="AD112" s="1055"/>
      <c r="AE112" s="1056"/>
      <c r="AF112" s="1057" t="s">
        <v>128</v>
      </c>
      <c r="AG112" s="1055"/>
      <c r="AH112" s="1055"/>
      <c r="AI112" s="1055"/>
      <c r="AJ112" s="1056"/>
      <c r="AK112" s="1057" t="s">
        <v>128</v>
      </c>
      <c r="AL112" s="1055"/>
      <c r="AM112" s="1055"/>
      <c r="AN112" s="1055"/>
      <c r="AO112" s="1056"/>
      <c r="AP112" s="1058" t="s">
        <v>447</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2005225</v>
      </c>
      <c r="BR112" s="1016"/>
      <c r="BS112" s="1016"/>
      <c r="BT112" s="1016"/>
      <c r="BU112" s="1016"/>
      <c r="BV112" s="1016">
        <v>1946749</v>
      </c>
      <c r="BW112" s="1016"/>
      <c r="BX112" s="1016"/>
      <c r="BY112" s="1016"/>
      <c r="BZ112" s="1016"/>
      <c r="CA112" s="1016">
        <v>1841849</v>
      </c>
      <c r="CB112" s="1016"/>
      <c r="CC112" s="1016"/>
      <c r="CD112" s="1016"/>
      <c r="CE112" s="1016"/>
      <c r="CF112" s="1010">
        <v>48.3</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447</v>
      </c>
      <c r="DH112" s="1016"/>
      <c r="DI112" s="1016"/>
      <c r="DJ112" s="1016"/>
      <c r="DK112" s="1016"/>
      <c r="DL112" s="1016" t="s">
        <v>447</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213448</v>
      </c>
      <c r="AB113" s="1030"/>
      <c r="AC113" s="1030"/>
      <c r="AD113" s="1030"/>
      <c r="AE113" s="1031"/>
      <c r="AF113" s="1032">
        <v>196645</v>
      </c>
      <c r="AG113" s="1030"/>
      <c r="AH113" s="1030"/>
      <c r="AI113" s="1030"/>
      <c r="AJ113" s="1031"/>
      <c r="AK113" s="1032">
        <v>195343</v>
      </c>
      <c r="AL113" s="1030"/>
      <c r="AM113" s="1030"/>
      <c r="AN113" s="1030"/>
      <c r="AO113" s="1031"/>
      <c r="AP113" s="1033">
        <v>5.0999999999999996</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48029</v>
      </c>
      <c r="BR113" s="1016"/>
      <c r="BS113" s="1016"/>
      <c r="BT113" s="1016"/>
      <c r="BU113" s="1016"/>
      <c r="BV113" s="1016">
        <v>57216</v>
      </c>
      <c r="BW113" s="1016"/>
      <c r="BX113" s="1016"/>
      <c r="BY113" s="1016"/>
      <c r="BZ113" s="1016"/>
      <c r="CA113" s="1016">
        <v>69008</v>
      </c>
      <c r="CB113" s="1016"/>
      <c r="CC113" s="1016"/>
      <c r="CD113" s="1016"/>
      <c r="CE113" s="1016"/>
      <c r="CF113" s="1010">
        <v>1.8</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10722</v>
      </c>
      <c r="AB114" s="1055"/>
      <c r="AC114" s="1055"/>
      <c r="AD114" s="1055"/>
      <c r="AE114" s="1056"/>
      <c r="AF114" s="1057">
        <v>9384</v>
      </c>
      <c r="AG114" s="1055"/>
      <c r="AH114" s="1055"/>
      <c r="AI114" s="1055"/>
      <c r="AJ114" s="1056"/>
      <c r="AK114" s="1057">
        <v>9543</v>
      </c>
      <c r="AL114" s="1055"/>
      <c r="AM114" s="1055"/>
      <c r="AN114" s="1055"/>
      <c r="AO114" s="1056"/>
      <c r="AP114" s="1058">
        <v>0.3</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834802</v>
      </c>
      <c r="BR114" s="1016"/>
      <c r="BS114" s="1016"/>
      <c r="BT114" s="1016"/>
      <c r="BU114" s="1016"/>
      <c r="BV114" s="1016">
        <v>799349</v>
      </c>
      <c r="BW114" s="1016"/>
      <c r="BX114" s="1016"/>
      <c r="BY114" s="1016"/>
      <c r="BZ114" s="1016"/>
      <c r="CA114" s="1016">
        <v>805066</v>
      </c>
      <c r="CB114" s="1016"/>
      <c r="CC114" s="1016"/>
      <c r="CD114" s="1016"/>
      <c r="CE114" s="1016"/>
      <c r="CF114" s="1010">
        <v>21.1</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444</v>
      </c>
      <c r="DH114" s="1055"/>
      <c r="DI114" s="1055"/>
      <c r="DJ114" s="1055"/>
      <c r="DK114" s="1056"/>
      <c r="DL114" s="1057" t="s">
        <v>447</v>
      </c>
      <c r="DM114" s="1055"/>
      <c r="DN114" s="1055"/>
      <c r="DO114" s="1055"/>
      <c r="DP114" s="1056"/>
      <c r="DQ114" s="1057" t="s">
        <v>456</v>
      </c>
      <c r="DR114" s="1055"/>
      <c r="DS114" s="1055"/>
      <c r="DT114" s="1055"/>
      <c r="DU114" s="1056"/>
      <c r="DV114" s="1058" t="s">
        <v>444</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52820</v>
      </c>
      <c r="AB115" s="1030"/>
      <c r="AC115" s="1030"/>
      <c r="AD115" s="1030"/>
      <c r="AE115" s="1031"/>
      <c r="AF115" s="1032">
        <v>52579</v>
      </c>
      <c r="AG115" s="1030"/>
      <c r="AH115" s="1030"/>
      <c r="AI115" s="1030"/>
      <c r="AJ115" s="1031"/>
      <c r="AK115" s="1032">
        <v>49398</v>
      </c>
      <c r="AL115" s="1030"/>
      <c r="AM115" s="1030"/>
      <c r="AN115" s="1030"/>
      <c r="AO115" s="1031"/>
      <c r="AP115" s="1033">
        <v>1.3</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84600</v>
      </c>
      <c r="BR115" s="1016"/>
      <c r="BS115" s="1016"/>
      <c r="BT115" s="1016"/>
      <c r="BU115" s="1016"/>
      <c r="BV115" s="1016">
        <v>96300</v>
      </c>
      <c r="BW115" s="1016"/>
      <c r="BX115" s="1016"/>
      <c r="BY115" s="1016"/>
      <c r="BZ115" s="1016"/>
      <c r="CA115" s="1016">
        <v>20000</v>
      </c>
      <c r="CB115" s="1016"/>
      <c r="CC115" s="1016"/>
      <c r="CD115" s="1016"/>
      <c r="CE115" s="1016"/>
      <c r="CF115" s="1010">
        <v>0.5</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444</v>
      </c>
      <c r="DM115" s="1055"/>
      <c r="DN115" s="1055"/>
      <c r="DO115" s="1055"/>
      <c r="DP115" s="1056"/>
      <c r="DQ115" s="1057" t="s">
        <v>128</v>
      </c>
      <c r="DR115" s="1055"/>
      <c r="DS115" s="1055"/>
      <c r="DT115" s="1055"/>
      <c r="DU115" s="1056"/>
      <c r="DV115" s="1058" t="s">
        <v>444</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447</v>
      </c>
      <c r="AB116" s="1055"/>
      <c r="AC116" s="1055"/>
      <c r="AD116" s="1055"/>
      <c r="AE116" s="1056"/>
      <c r="AF116" s="1057" t="s">
        <v>444</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444</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250154</v>
      </c>
      <c r="DH116" s="1055"/>
      <c r="DI116" s="1055"/>
      <c r="DJ116" s="1055"/>
      <c r="DK116" s="1056"/>
      <c r="DL116" s="1057">
        <v>214910</v>
      </c>
      <c r="DM116" s="1055"/>
      <c r="DN116" s="1055"/>
      <c r="DO116" s="1055"/>
      <c r="DP116" s="1056"/>
      <c r="DQ116" s="1057">
        <v>182000</v>
      </c>
      <c r="DR116" s="1055"/>
      <c r="DS116" s="1055"/>
      <c r="DT116" s="1055"/>
      <c r="DU116" s="1056"/>
      <c r="DV116" s="1058">
        <v>4.8</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1107733</v>
      </c>
      <c r="AB117" s="1073"/>
      <c r="AC117" s="1073"/>
      <c r="AD117" s="1073"/>
      <c r="AE117" s="1074"/>
      <c r="AF117" s="1075">
        <v>1106986</v>
      </c>
      <c r="AG117" s="1073"/>
      <c r="AH117" s="1073"/>
      <c r="AI117" s="1073"/>
      <c r="AJ117" s="1074"/>
      <c r="AK117" s="1075">
        <v>1118414</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128</v>
      </c>
      <c r="CB117" s="1016"/>
      <c r="CC117" s="1016"/>
      <c r="CD117" s="1016"/>
      <c r="CE117" s="1016"/>
      <c r="CF117" s="1010" t="s">
        <v>444</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444</v>
      </c>
      <c r="DM117" s="1055"/>
      <c r="DN117" s="1055"/>
      <c r="DO117" s="1055"/>
      <c r="DP117" s="1056"/>
      <c r="DQ117" s="1057" t="s">
        <v>128</v>
      </c>
      <c r="DR117" s="1055"/>
      <c r="DS117" s="1055"/>
      <c r="DT117" s="1055"/>
      <c r="DU117" s="1056"/>
      <c r="DV117" s="1058" t="s">
        <v>444</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309</v>
      </c>
      <c r="AL118" s="981"/>
      <c r="AM118" s="981"/>
      <c r="AN118" s="981"/>
      <c r="AO118" s="982"/>
      <c r="AP118" s="1067" t="s">
        <v>435</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456</v>
      </c>
      <c r="BW118" s="1094"/>
      <c r="BX118" s="1094"/>
      <c r="BY118" s="1094"/>
      <c r="BZ118" s="1094"/>
      <c r="CA118" s="1094" t="s">
        <v>128</v>
      </c>
      <c r="CB118" s="1094"/>
      <c r="CC118" s="1094"/>
      <c r="CD118" s="1094"/>
      <c r="CE118" s="1094"/>
      <c r="CF118" s="1010" t="s">
        <v>444</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128</v>
      </c>
      <c r="DM118" s="1055"/>
      <c r="DN118" s="1055"/>
      <c r="DO118" s="1055"/>
      <c r="DP118" s="1056"/>
      <c r="DQ118" s="1057" t="s">
        <v>128</v>
      </c>
      <c r="DR118" s="1055"/>
      <c r="DS118" s="1055"/>
      <c r="DT118" s="1055"/>
      <c r="DU118" s="1056"/>
      <c r="DV118" s="1058" t="s">
        <v>444</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444</v>
      </c>
      <c r="AL119" s="988"/>
      <c r="AM119" s="988"/>
      <c r="AN119" s="988"/>
      <c r="AO119" s="989"/>
      <c r="AP119" s="991" t="s">
        <v>444</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468</v>
      </c>
      <c r="BP119" s="1102"/>
      <c r="BQ119" s="1093">
        <v>9812764</v>
      </c>
      <c r="BR119" s="1094"/>
      <c r="BS119" s="1094"/>
      <c r="BT119" s="1094"/>
      <c r="BU119" s="1094"/>
      <c r="BV119" s="1094">
        <v>9356826</v>
      </c>
      <c r="BW119" s="1094"/>
      <c r="BX119" s="1094"/>
      <c r="BY119" s="1094"/>
      <c r="BZ119" s="1094"/>
      <c r="CA119" s="1094">
        <v>8909994</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264550</v>
      </c>
      <c r="DH119" s="1080"/>
      <c r="DI119" s="1080"/>
      <c r="DJ119" s="1080"/>
      <c r="DK119" s="1081"/>
      <c r="DL119" s="1079">
        <v>247325</v>
      </c>
      <c r="DM119" s="1080"/>
      <c r="DN119" s="1080"/>
      <c r="DO119" s="1080"/>
      <c r="DP119" s="1081"/>
      <c r="DQ119" s="1079">
        <v>230836</v>
      </c>
      <c r="DR119" s="1080"/>
      <c r="DS119" s="1080"/>
      <c r="DT119" s="1080"/>
      <c r="DU119" s="1081"/>
      <c r="DV119" s="1082">
        <v>6.1</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444</v>
      </c>
      <c r="AG120" s="1055"/>
      <c r="AH120" s="1055"/>
      <c r="AI120" s="1055"/>
      <c r="AJ120" s="1056"/>
      <c r="AK120" s="1057" t="s">
        <v>128</v>
      </c>
      <c r="AL120" s="1055"/>
      <c r="AM120" s="1055"/>
      <c r="AN120" s="1055"/>
      <c r="AO120" s="1056"/>
      <c r="AP120" s="1058" t="s">
        <v>128</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2801822</v>
      </c>
      <c r="BR120" s="1023"/>
      <c r="BS120" s="1023"/>
      <c r="BT120" s="1023"/>
      <c r="BU120" s="1023"/>
      <c r="BV120" s="1023">
        <v>2662375</v>
      </c>
      <c r="BW120" s="1023"/>
      <c r="BX120" s="1023"/>
      <c r="BY120" s="1023"/>
      <c r="BZ120" s="1023"/>
      <c r="CA120" s="1023">
        <v>3090750</v>
      </c>
      <c r="CB120" s="1023"/>
      <c r="CC120" s="1023"/>
      <c r="CD120" s="1023"/>
      <c r="CE120" s="1023"/>
      <c r="CF120" s="1037">
        <v>81</v>
      </c>
      <c r="CG120" s="1038"/>
      <c r="CH120" s="1038"/>
      <c r="CI120" s="1038"/>
      <c r="CJ120" s="1038"/>
      <c r="CK120" s="1103" t="s">
        <v>472</v>
      </c>
      <c r="CL120" s="1104"/>
      <c r="CM120" s="1104"/>
      <c r="CN120" s="1104"/>
      <c r="CO120" s="1105"/>
      <c r="CP120" s="1111" t="s">
        <v>413</v>
      </c>
      <c r="CQ120" s="1112"/>
      <c r="CR120" s="1112"/>
      <c r="CS120" s="1112"/>
      <c r="CT120" s="1112"/>
      <c r="CU120" s="1112"/>
      <c r="CV120" s="1112"/>
      <c r="CW120" s="1112"/>
      <c r="CX120" s="1112"/>
      <c r="CY120" s="1112"/>
      <c r="CZ120" s="1112"/>
      <c r="DA120" s="1112"/>
      <c r="DB120" s="1112"/>
      <c r="DC120" s="1112"/>
      <c r="DD120" s="1112"/>
      <c r="DE120" s="1112"/>
      <c r="DF120" s="1113"/>
      <c r="DG120" s="1022">
        <v>1195927</v>
      </c>
      <c r="DH120" s="1023"/>
      <c r="DI120" s="1023"/>
      <c r="DJ120" s="1023"/>
      <c r="DK120" s="1023"/>
      <c r="DL120" s="1023">
        <v>1091186</v>
      </c>
      <c r="DM120" s="1023"/>
      <c r="DN120" s="1023"/>
      <c r="DO120" s="1023"/>
      <c r="DP120" s="1023"/>
      <c r="DQ120" s="1023">
        <v>1078703</v>
      </c>
      <c r="DR120" s="1023"/>
      <c r="DS120" s="1023"/>
      <c r="DT120" s="1023"/>
      <c r="DU120" s="1023"/>
      <c r="DV120" s="1024">
        <v>28.3</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456</v>
      </c>
      <c r="AB121" s="1055"/>
      <c r="AC121" s="1055"/>
      <c r="AD121" s="1055"/>
      <c r="AE121" s="1056"/>
      <c r="AF121" s="1057" t="s">
        <v>444</v>
      </c>
      <c r="AG121" s="1055"/>
      <c r="AH121" s="1055"/>
      <c r="AI121" s="1055"/>
      <c r="AJ121" s="1056"/>
      <c r="AK121" s="1057" t="s">
        <v>444</v>
      </c>
      <c r="AL121" s="1055"/>
      <c r="AM121" s="1055"/>
      <c r="AN121" s="1055"/>
      <c r="AO121" s="1056"/>
      <c r="AP121" s="1058" t="s">
        <v>128</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30721</v>
      </c>
      <c r="BR121" s="1016"/>
      <c r="BS121" s="1016"/>
      <c r="BT121" s="1016"/>
      <c r="BU121" s="1016"/>
      <c r="BV121" s="1016">
        <v>33064</v>
      </c>
      <c r="BW121" s="1016"/>
      <c r="BX121" s="1016"/>
      <c r="BY121" s="1016"/>
      <c r="BZ121" s="1016"/>
      <c r="CA121" s="1016">
        <v>21639</v>
      </c>
      <c r="CB121" s="1016"/>
      <c r="CC121" s="1016"/>
      <c r="CD121" s="1016"/>
      <c r="CE121" s="1016"/>
      <c r="CF121" s="1010">
        <v>0.6</v>
      </c>
      <c r="CG121" s="1011"/>
      <c r="CH121" s="1011"/>
      <c r="CI121" s="1011"/>
      <c r="CJ121" s="1011"/>
      <c r="CK121" s="1106"/>
      <c r="CL121" s="1107"/>
      <c r="CM121" s="1107"/>
      <c r="CN121" s="1107"/>
      <c r="CO121" s="1108"/>
      <c r="CP121" s="1116" t="s">
        <v>415</v>
      </c>
      <c r="CQ121" s="1117"/>
      <c r="CR121" s="1117"/>
      <c r="CS121" s="1117"/>
      <c r="CT121" s="1117"/>
      <c r="CU121" s="1117"/>
      <c r="CV121" s="1117"/>
      <c r="CW121" s="1117"/>
      <c r="CX121" s="1117"/>
      <c r="CY121" s="1117"/>
      <c r="CZ121" s="1117"/>
      <c r="DA121" s="1117"/>
      <c r="DB121" s="1117"/>
      <c r="DC121" s="1117"/>
      <c r="DD121" s="1117"/>
      <c r="DE121" s="1117"/>
      <c r="DF121" s="1118"/>
      <c r="DG121" s="1015">
        <v>377058</v>
      </c>
      <c r="DH121" s="1016"/>
      <c r="DI121" s="1016"/>
      <c r="DJ121" s="1016"/>
      <c r="DK121" s="1016"/>
      <c r="DL121" s="1016">
        <v>377964</v>
      </c>
      <c r="DM121" s="1016"/>
      <c r="DN121" s="1016"/>
      <c r="DO121" s="1016"/>
      <c r="DP121" s="1016"/>
      <c r="DQ121" s="1016">
        <v>343988</v>
      </c>
      <c r="DR121" s="1016"/>
      <c r="DS121" s="1016"/>
      <c r="DT121" s="1016"/>
      <c r="DU121" s="1016"/>
      <c r="DV121" s="1017">
        <v>9</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456</v>
      </c>
      <c r="AB122" s="1055"/>
      <c r="AC122" s="1055"/>
      <c r="AD122" s="1055"/>
      <c r="AE122" s="1056"/>
      <c r="AF122" s="1057" t="s">
        <v>128</v>
      </c>
      <c r="AG122" s="1055"/>
      <c r="AH122" s="1055"/>
      <c r="AI122" s="1055"/>
      <c r="AJ122" s="1056"/>
      <c r="AK122" s="1057" t="s">
        <v>444</v>
      </c>
      <c r="AL122" s="1055"/>
      <c r="AM122" s="1055"/>
      <c r="AN122" s="1055"/>
      <c r="AO122" s="1056"/>
      <c r="AP122" s="1058" t="s">
        <v>128</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6091383</v>
      </c>
      <c r="BR122" s="1094"/>
      <c r="BS122" s="1094"/>
      <c r="BT122" s="1094"/>
      <c r="BU122" s="1094"/>
      <c r="BV122" s="1094">
        <v>6006303</v>
      </c>
      <c r="BW122" s="1094"/>
      <c r="BX122" s="1094"/>
      <c r="BY122" s="1094"/>
      <c r="BZ122" s="1094"/>
      <c r="CA122" s="1094">
        <v>5925812</v>
      </c>
      <c r="CB122" s="1094"/>
      <c r="CC122" s="1094"/>
      <c r="CD122" s="1094"/>
      <c r="CE122" s="1094"/>
      <c r="CF122" s="1114">
        <v>155.4</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v>296623</v>
      </c>
      <c r="DH122" s="1016"/>
      <c r="DI122" s="1016"/>
      <c r="DJ122" s="1016"/>
      <c r="DK122" s="1016"/>
      <c r="DL122" s="1016">
        <v>345474</v>
      </c>
      <c r="DM122" s="1016"/>
      <c r="DN122" s="1016"/>
      <c r="DO122" s="1016"/>
      <c r="DP122" s="1016"/>
      <c r="DQ122" s="1016">
        <v>285316</v>
      </c>
      <c r="DR122" s="1016"/>
      <c r="DS122" s="1016"/>
      <c r="DT122" s="1016"/>
      <c r="DU122" s="1016"/>
      <c r="DV122" s="1017">
        <v>7.5</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35401</v>
      </c>
      <c r="AB123" s="1055"/>
      <c r="AC123" s="1055"/>
      <c r="AD123" s="1055"/>
      <c r="AE123" s="1056"/>
      <c r="AF123" s="1057">
        <v>35352</v>
      </c>
      <c r="AG123" s="1055"/>
      <c r="AH123" s="1055"/>
      <c r="AI123" s="1055"/>
      <c r="AJ123" s="1056"/>
      <c r="AK123" s="1057">
        <v>32910</v>
      </c>
      <c r="AL123" s="1055"/>
      <c r="AM123" s="1055"/>
      <c r="AN123" s="1055"/>
      <c r="AO123" s="1056"/>
      <c r="AP123" s="1058">
        <v>0.9</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477</v>
      </c>
      <c r="BP123" s="1102"/>
      <c r="BQ123" s="1161">
        <v>8923926</v>
      </c>
      <c r="BR123" s="1162"/>
      <c r="BS123" s="1162"/>
      <c r="BT123" s="1162"/>
      <c r="BU123" s="1162"/>
      <c r="BV123" s="1162">
        <v>8701742</v>
      </c>
      <c r="BW123" s="1162"/>
      <c r="BX123" s="1162"/>
      <c r="BY123" s="1162"/>
      <c r="BZ123" s="1162"/>
      <c r="CA123" s="1162">
        <v>9038201</v>
      </c>
      <c r="CB123" s="1162"/>
      <c r="CC123" s="1162"/>
      <c r="CD123" s="1162"/>
      <c r="CE123" s="1162"/>
      <c r="CF123" s="1095"/>
      <c r="CG123" s="1096"/>
      <c r="CH123" s="1096"/>
      <c r="CI123" s="1096"/>
      <c r="CJ123" s="1097"/>
      <c r="CK123" s="1106"/>
      <c r="CL123" s="1107"/>
      <c r="CM123" s="1107"/>
      <c r="CN123" s="1107"/>
      <c r="CO123" s="1108"/>
      <c r="CP123" s="1116" t="s">
        <v>411</v>
      </c>
      <c r="CQ123" s="1117"/>
      <c r="CR123" s="1117"/>
      <c r="CS123" s="1117"/>
      <c r="CT123" s="1117"/>
      <c r="CU123" s="1117"/>
      <c r="CV123" s="1117"/>
      <c r="CW123" s="1117"/>
      <c r="CX123" s="1117"/>
      <c r="CY123" s="1117"/>
      <c r="CZ123" s="1117"/>
      <c r="DA123" s="1117"/>
      <c r="DB123" s="1117"/>
      <c r="DC123" s="1117"/>
      <c r="DD123" s="1117"/>
      <c r="DE123" s="1117"/>
      <c r="DF123" s="1118"/>
      <c r="DG123" s="1054">
        <v>135617</v>
      </c>
      <c r="DH123" s="1055"/>
      <c r="DI123" s="1055"/>
      <c r="DJ123" s="1055"/>
      <c r="DK123" s="1056"/>
      <c r="DL123" s="1057">
        <v>132125</v>
      </c>
      <c r="DM123" s="1055"/>
      <c r="DN123" s="1055"/>
      <c r="DO123" s="1055"/>
      <c r="DP123" s="1056"/>
      <c r="DQ123" s="1057">
        <v>133842</v>
      </c>
      <c r="DR123" s="1055"/>
      <c r="DS123" s="1055"/>
      <c r="DT123" s="1055"/>
      <c r="DU123" s="1056"/>
      <c r="DV123" s="1058">
        <v>3.5</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25</v>
      </c>
      <c r="BR124" s="1124"/>
      <c r="BS124" s="1124"/>
      <c r="BT124" s="1124"/>
      <c r="BU124" s="1124"/>
      <c r="BV124" s="1124">
        <v>18.399999999999999</v>
      </c>
      <c r="BW124" s="1124"/>
      <c r="BX124" s="1124"/>
      <c r="BY124" s="1124"/>
      <c r="BZ124" s="1124"/>
      <c r="CA124" s="1124" t="s">
        <v>128</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444</v>
      </c>
      <c r="DR124" s="1080"/>
      <c r="DS124" s="1080"/>
      <c r="DT124" s="1080"/>
      <c r="DU124" s="1081"/>
      <c r="DV124" s="1082" t="s">
        <v>128</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17419</v>
      </c>
      <c r="AB126" s="1055"/>
      <c r="AC126" s="1055"/>
      <c r="AD126" s="1055"/>
      <c r="AE126" s="1056"/>
      <c r="AF126" s="1057">
        <v>17227</v>
      </c>
      <c r="AG126" s="1055"/>
      <c r="AH126" s="1055"/>
      <c r="AI126" s="1055"/>
      <c r="AJ126" s="1056"/>
      <c r="AK126" s="1057">
        <v>16488</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7728</v>
      </c>
      <c r="AB128" s="1144"/>
      <c r="AC128" s="1144"/>
      <c r="AD128" s="1144"/>
      <c r="AE128" s="1145"/>
      <c r="AF128" s="1146">
        <v>6890</v>
      </c>
      <c r="AG128" s="1144"/>
      <c r="AH128" s="1144"/>
      <c r="AI128" s="1144"/>
      <c r="AJ128" s="1145"/>
      <c r="AK128" s="1146">
        <v>3235</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128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v>84600</v>
      </c>
      <c r="DH128" s="1136"/>
      <c r="DI128" s="1136"/>
      <c r="DJ128" s="1136"/>
      <c r="DK128" s="1136"/>
      <c r="DL128" s="1136">
        <v>96300</v>
      </c>
      <c r="DM128" s="1136"/>
      <c r="DN128" s="1136"/>
      <c r="DO128" s="1136"/>
      <c r="DP128" s="1136"/>
      <c r="DQ128" s="1136">
        <v>20000</v>
      </c>
      <c r="DR128" s="1136"/>
      <c r="DS128" s="1136"/>
      <c r="DT128" s="1136"/>
      <c r="DU128" s="1136"/>
      <c r="DV128" s="1137">
        <v>0.5</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4158865</v>
      </c>
      <c r="AB129" s="1055"/>
      <c r="AC129" s="1055"/>
      <c r="AD129" s="1055"/>
      <c r="AE129" s="1056"/>
      <c r="AF129" s="1057">
        <v>4185982</v>
      </c>
      <c r="AG129" s="1055"/>
      <c r="AH129" s="1055"/>
      <c r="AI129" s="1055"/>
      <c r="AJ129" s="1056"/>
      <c r="AK129" s="1057">
        <v>4454497</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614566</v>
      </c>
      <c r="AB130" s="1055"/>
      <c r="AC130" s="1055"/>
      <c r="AD130" s="1055"/>
      <c r="AE130" s="1056"/>
      <c r="AF130" s="1057">
        <v>627246</v>
      </c>
      <c r="AG130" s="1055"/>
      <c r="AH130" s="1055"/>
      <c r="AI130" s="1055"/>
      <c r="AJ130" s="1056"/>
      <c r="AK130" s="1057">
        <v>640194</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13.1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3544299</v>
      </c>
      <c r="AB131" s="1080"/>
      <c r="AC131" s="1080"/>
      <c r="AD131" s="1080"/>
      <c r="AE131" s="1081"/>
      <c r="AF131" s="1079">
        <v>3558736</v>
      </c>
      <c r="AG131" s="1080"/>
      <c r="AH131" s="1080"/>
      <c r="AI131" s="1080"/>
      <c r="AJ131" s="1081"/>
      <c r="AK131" s="1079">
        <v>3814303</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13.69633318</v>
      </c>
      <c r="AB132" s="1196"/>
      <c r="AC132" s="1196"/>
      <c r="AD132" s="1196"/>
      <c r="AE132" s="1197"/>
      <c r="AF132" s="1198">
        <v>13.28702101</v>
      </c>
      <c r="AG132" s="1196"/>
      <c r="AH132" s="1196"/>
      <c r="AI132" s="1196"/>
      <c r="AJ132" s="1197"/>
      <c r="AK132" s="1198">
        <v>12.45273383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11.8</v>
      </c>
      <c r="AB133" s="1179"/>
      <c r="AC133" s="1179"/>
      <c r="AD133" s="1179"/>
      <c r="AE133" s="1180"/>
      <c r="AF133" s="1178">
        <v>12.8</v>
      </c>
      <c r="AG133" s="1179"/>
      <c r="AH133" s="1179"/>
      <c r="AI133" s="1179"/>
      <c r="AJ133" s="1180"/>
      <c r="AK133" s="1178">
        <v>13.1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vv26Mw9XFIFgjx6W/lcd/ESw8xcdA4VI28ypdw5njWbRT276vlVczM7CsEfOq1JlwYC3kecooUXrssxqyTMA==" saltValue="khxc/PC8VS6FqbKx6SHp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N1" zoomScale="85" zoomScaleNormal="85" zoomScaleSheetLayoutView="85" workbookViewId="0">
      <selection activeCell="DF49" sqref="DF4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Z2vxZz0hdzjq5VOfZZ4KELeBPaQNFzrlkPCFORr4sYGDURVjJL55XPvRaFUrfMBiPfXFYAGT29ObFsUfRk/A==" saltValue="40BKzj2eqbzIMzFqw25vU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T28" zoomScale="77" zoomScaleNormal="77"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XsCiMslKEwZQPSAtDcGVInR9dO2sM8inu54HXq38k9sY1Jse11eGen9mfSZgqx6Jzg03cdlp2aIsjkGZm5NGA==" saltValue="lBMc7MgTWeIruTPWa1jpb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1123624</v>
      </c>
      <c r="AP9" s="314">
        <v>81712</v>
      </c>
      <c r="AQ9" s="315">
        <v>99000</v>
      </c>
      <c r="AR9" s="316">
        <v>-17.5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179840</v>
      </c>
      <c r="AP10" s="317">
        <v>13078</v>
      </c>
      <c r="AQ10" s="318">
        <v>14922</v>
      </c>
      <c r="AR10" s="319">
        <v>-12.4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v>10466</v>
      </c>
      <c r="AP11" s="317">
        <v>761</v>
      </c>
      <c r="AQ11" s="318">
        <v>769</v>
      </c>
      <c r="AR11" s="319">
        <v>-1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87024</v>
      </c>
      <c r="AP13" s="317">
        <v>6329</v>
      </c>
      <c r="AQ13" s="318">
        <v>4122</v>
      </c>
      <c r="AR13" s="319">
        <v>53.5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28270</v>
      </c>
      <c r="AP14" s="317">
        <v>2056</v>
      </c>
      <c r="AQ14" s="318">
        <v>2449</v>
      </c>
      <c r="AR14" s="319">
        <v>-16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-86546</v>
      </c>
      <c r="AP15" s="317">
        <v>-6294</v>
      </c>
      <c r="AQ15" s="318">
        <v>-7484</v>
      </c>
      <c r="AR15" s="319">
        <v>-15.9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1342678</v>
      </c>
      <c r="AP16" s="317">
        <v>97642</v>
      </c>
      <c r="AQ16" s="318">
        <v>113777</v>
      </c>
      <c r="AR16" s="319">
        <v>-14.2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8</v>
      </c>
      <c r="AP21" s="331">
        <v>10.16</v>
      </c>
      <c r="AQ21" s="332">
        <v>-2.16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99.4</v>
      </c>
      <c r="AP22" s="336">
        <v>96.4</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864130</v>
      </c>
      <c r="AP32" s="345">
        <v>62841</v>
      </c>
      <c r="AQ32" s="346">
        <v>56454</v>
      </c>
      <c r="AR32" s="347">
        <v>11.3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195343</v>
      </c>
      <c r="AP35" s="345">
        <v>14206</v>
      </c>
      <c r="AQ35" s="346">
        <v>20776</v>
      </c>
      <c r="AR35" s="347">
        <v>-31.6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9543</v>
      </c>
      <c r="AP36" s="345">
        <v>694</v>
      </c>
      <c r="AQ36" s="346">
        <v>4629</v>
      </c>
      <c r="AR36" s="347">
        <v>-85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49398</v>
      </c>
      <c r="AP37" s="345">
        <v>3592</v>
      </c>
      <c r="AQ37" s="346">
        <v>590</v>
      </c>
      <c r="AR37" s="347">
        <v>508.8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515</v>
      </c>
      <c r="AP38" s="348" t="s">
        <v>515</v>
      </c>
      <c r="AQ38" s="349">
        <v>4</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-3235</v>
      </c>
      <c r="AP39" s="345">
        <v>-235</v>
      </c>
      <c r="AQ39" s="346">
        <v>-1455</v>
      </c>
      <c r="AR39" s="347">
        <v>-83.8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-640194</v>
      </c>
      <c r="AP40" s="345">
        <v>-46556</v>
      </c>
      <c r="AQ40" s="346">
        <v>-55724</v>
      </c>
      <c r="AR40" s="347">
        <v>-16.5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474985</v>
      </c>
      <c r="AP41" s="345">
        <v>34542</v>
      </c>
      <c r="AQ41" s="346">
        <v>25274</v>
      </c>
      <c r="AR41" s="347">
        <v>36.700000000000003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800062</v>
      </c>
      <c r="AN51" s="367">
        <v>55333</v>
      </c>
      <c r="AO51" s="368">
        <v>-16.5</v>
      </c>
      <c r="AP51" s="369">
        <v>78903</v>
      </c>
      <c r="AQ51" s="370">
        <v>-25.6</v>
      </c>
      <c r="AR51" s="371">
        <v>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295657</v>
      </c>
      <c r="AN52" s="375">
        <v>20448</v>
      </c>
      <c r="AO52" s="376">
        <v>35.5</v>
      </c>
      <c r="AP52" s="377">
        <v>49201</v>
      </c>
      <c r="AQ52" s="378">
        <v>11.1</v>
      </c>
      <c r="AR52" s="379">
        <v>24.4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1031510</v>
      </c>
      <c r="AN53" s="367">
        <v>71998</v>
      </c>
      <c r="AO53" s="368">
        <v>30.1</v>
      </c>
      <c r="AP53" s="369">
        <v>82993</v>
      </c>
      <c r="AQ53" s="370">
        <v>5.2</v>
      </c>
      <c r="AR53" s="371">
        <v>24.9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126431</v>
      </c>
      <c r="AN54" s="375">
        <v>8825</v>
      </c>
      <c r="AO54" s="376">
        <v>-56.8</v>
      </c>
      <c r="AP54" s="377">
        <v>46787</v>
      </c>
      <c r="AQ54" s="378">
        <v>-4.9000000000000004</v>
      </c>
      <c r="AR54" s="379">
        <v>-51.9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624353</v>
      </c>
      <c r="AN55" s="367">
        <v>44105</v>
      </c>
      <c r="AO55" s="368">
        <v>-38.700000000000003</v>
      </c>
      <c r="AP55" s="369">
        <v>108252</v>
      </c>
      <c r="AQ55" s="370">
        <v>30.4</v>
      </c>
      <c r="AR55" s="371">
        <v>-69.099999999999994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148157</v>
      </c>
      <c r="AN56" s="375">
        <v>10466</v>
      </c>
      <c r="AO56" s="376">
        <v>18.600000000000001</v>
      </c>
      <c r="AP56" s="377">
        <v>50321</v>
      </c>
      <c r="AQ56" s="378">
        <v>7.6</v>
      </c>
      <c r="AR56" s="379">
        <v>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705202</v>
      </c>
      <c r="AN57" s="367">
        <v>50548</v>
      </c>
      <c r="AO57" s="368">
        <v>14.6</v>
      </c>
      <c r="AP57" s="369">
        <v>93492</v>
      </c>
      <c r="AQ57" s="370">
        <v>-13.6</v>
      </c>
      <c r="AR57" s="371">
        <v>28.2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124663</v>
      </c>
      <c r="AN58" s="375">
        <v>8936</v>
      </c>
      <c r="AO58" s="376">
        <v>-14.6</v>
      </c>
      <c r="AP58" s="377">
        <v>53316</v>
      </c>
      <c r="AQ58" s="378">
        <v>6</v>
      </c>
      <c r="AR58" s="379">
        <v>-20.6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783453</v>
      </c>
      <c r="AN59" s="367">
        <v>56974</v>
      </c>
      <c r="AO59" s="368">
        <v>12.7</v>
      </c>
      <c r="AP59" s="369">
        <v>94796</v>
      </c>
      <c r="AQ59" s="370">
        <v>1.4</v>
      </c>
      <c r="AR59" s="371">
        <v>11.3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194145</v>
      </c>
      <c r="AN60" s="375">
        <v>14119</v>
      </c>
      <c r="AO60" s="376">
        <v>58</v>
      </c>
      <c r="AP60" s="377">
        <v>55781</v>
      </c>
      <c r="AQ60" s="378">
        <v>4.5999999999999996</v>
      </c>
      <c r="AR60" s="379">
        <v>53.4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788916</v>
      </c>
      <c r="AN61" s="382">
        <v>55792</v>
      </c>
      <c r="AO61" s="383">
        <v>0.4</v>
      </c>
      <c r="AP61" s="384">
        <v>91687</v>
      </c>
      <c r="AQ61" s="385">
        <v>-0.4</v>
      </c>
      <c r="AR61" s="371">
        <v>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177811</v>
      </c>
      <c r="AN62" s="375">
        <v>12559</v>
      </c>
      <c r="AO62" s="376">
        <v>8.1</v>
      </c>
      <c r="AP62" s="377">
        <v>51081</v>
      </c>
      <c r="AQ62" s="378">
        <v>4.9000000000000004</v>
      </c>
      <c r="AR62" s="379">
        <v>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6xe8bCMP8z4ISNXgLFkJPm57mYjzuHzj/+8FHPyedOT952JCAg+sRtiXhGbWAZL4obVqrfcpUB5mbyxkps2dA==" saltValue="y/IOJB1i7KpD+6Qk/5vm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L85" zoomScaleNormal="100" zoomScaleSheetLayoutView="55" workbookViewId="0">
      <selection activeCell="BI96" sqref="BI9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nCwHAGQqYtgHMJkxKJCM7nBrqwIQ68Lc4h+Au/gqM9cOiby8O0V5uAPdbj+NbShcrbgYN7GOYHY7Phf0pJWMZg==" saltValue="kNzZt8EXWuj2OLMMxmPqV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3" zoomScale="96" zoomScaleNormal="96"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LEl2w24goPBKAquOzuGDi2shL0iqVSQwZYcQ6SoXVFFEa5jD6T8DnYUidP+N0Ntxgxoxj3hbVqn2XbWqvZLxmw==" saltValue="OGFTP8wAD1bco4AaslzOL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3" zoomScaleNormal="73"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25.77</v>
      </c>
      <c r="G47" s="12">
        <v>24.73</v>
      </c>
      <c r="H47" s="12">
        <v>21.42</v>
      </c>
      <c r="I47" s="12">
        <v>17.96</v>
      </c>
      <c r="J47" s="13">
        <v>19.260000000000002</v>
      </c>
    </row>
    <row r="48" spans="2:10" ht="57.75" customHeight="1" x14ac:dyDescent="0.15">
      <c r="B48" s="14"/>
      <c r="C48" s="1240" t="s">
        <v>4</v>
      </c>
      <c r="D48" s="1240"/>
      <c r="E48" s="1241"/>
      <c r="F48" s="15">
        <v>6.93</v>
      </c>
      <c r="G48" s="16">
        <v>4.99</v>
      </c>
      <c r="H48" s="16">
        <v>6.25</v>
      </c>
      <c r="I48" s="16">
        <v>7.42</v>
      </c>
      <c r="J48" s="17">
        <v>8.69</v>
      </c>
    </row>
    <row r="49" spans="2:10" ht="57.75" customHeight="1" thickBot="1" x14ac:dyDescent="0.2">
      <c r="B49" s="18"/>
      <c r="C49" s="1242" t="s">
        <v>5</v>
      </c>
      <c r="D49" s="1242"/>
      <c r="E49" s="1243"/>
      <c r="F49" s="19" t="s">
        <v>561</v>
      </c>
      <c r="G49" s="20" t="s">
        <v>562</v>
      </c>
      <c r="H49" s="20" t="s">
        <v>563</v>
      </c>
      <c r="I49" s="20" t="s">
        <v>564</v>
      </c>
      <c r="J49" s="21">
        <v>0.6</v>
      </c>
    </row>
    <row r="50" spans="2:10" ht="13.5" customHeight="1" x14ac:dyDescent="0.15"/>
  </sheetData>
  <sheetProtection algorithmName="SHA-512" hashValue="gi/7MyzeCFRoxnlBrizLPwF8bB3EnMsJUjhXDPy4qnXV/qbTQL/lxADWaWDYzgRSJPlxMWsvcbAImDMS/r9jOw==" saltValue="ClcK2mgPHedVdFHYeNbdb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2022-09-12T04:10:16Z</cp:lastPrinted>
  <dcterms:created xsi:type="dcterms:W3CDTF">2022-02-02T03:52:53Z</dcterms:created>
  <dcterms:modified xsi:type="dcterms:W3CDTF">2022-09-12T04:10:29Z</dcterms:modified>
  <cp:category/>
</cp:coreProperties>
</file>