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10.24.31.150\企画\財政担当\お仕事\自立総務課仕事\企画財政\報告文書関係\市町村財政比較・歳出分析表財・財政状況資料集\令和２年度分\財政状況資料集\2回目\"/>
    </mc:Choice>
  </mc:AlternateContent>
  <xr:revisionPtr revIDLastSave="0" documentId="13_ncr:1_{E257D5A0-9165-4BB9-8379-6BC2D02DE4C2}" xr6:coauthVersionLast="43" xr6:coauthVersionMax="45" xr10:uidLastSave="{00000000-0000-0000-0000-000000000000}"/>
  <bookViews>
    <workbookView xWindow="-120" yWindow="-120" windowWidth="29040" windowHeight="15840" firstSheet="12"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W40" i="10"/>
  <c r="BW41" i="10" s="1"/>
  <c r="BE40" i="10"/>
  <c r="AM40" i="10"/>
  <c r="U40" i="10"/>
  <c r="C40" i="10"/>
  <c r="CO39" i="10"/>
  <c r="BE39" i="10"/>
  <c r="AM39" i="10"/>
  <c r="U39" i="10"/>
  <c r="C39" i="10"/>
  <c r="CO38" i="10"/>
  <c r="BE38" i="10"/>
  <c r="AM38" i="10"/>
  <c r="U38" i="10"/>
  <c r="C38" i="10"/>
  <c r="CO37" i="10"/>
  <c r="BE37" i="10"/>
  <c r="AM37" i="10"/>
  <c r="U37" i="10"/>
  <c r="C37" i="10"/>
  <c r="CO36" i="10"/>
  <c r="AM36" i="10"/>
  <c r="C36" i="10"/>
  <c r="CO35" i="10"/>
  <c r="BW35" i="10"/>
  <c r="BW36" i="10" s="1"/>
  <c r="BW37" i="10" s="1"/>
  <c r="BW38" i="10" s="1"/>
  <c r="BW39" i="10" s="1"/>
  <c r="AM35" i="10"/>
  <c r="CO34" i="10"/>
  <c r="BW34" i="10"/>
  <c r="C34" i="10"/>
  <c r="AM34" i="10" l="1"/>
  <c r="C35" i="10"/>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alcChain>
</file>

<file path=xl/sharedStrings.xml><?xml version="1.0" encoding="utf-8"?>
<sst xmlns="http://schemas.openxmlformats.org/spreadsheetml/2006/main" count="1152" uniqueCount="625">
  <si>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</si>
  <si>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</si>
  <si>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</si>
  <si>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</si>
  <si>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</si>
  <si>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</si>
  <si>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</si>
  <si>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</si>
  <si>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</si>
  <si>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</si>
  <si>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</si>
  <si>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</si>
  <si>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</si>
  <si>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</si>
  <si>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</si>
  <si>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</si>
  <si>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</si>
  <si>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</si>
  <si>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</si>
  <si>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</si>
  <si>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</si>
  <si>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</si>
  <si>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</si>
  <si>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</si>
  <si>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</si>
  <si>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</si>
  <si>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</si>
  <si>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</si>
  <si>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</si>
  <si>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</si>
  <si>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</si>
  <si>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</si>
  <si>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</si>
  <si>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</si>
  <si>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</si>
  <si>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</si>
  <si>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</si>
  <si>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</si>
  <si>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</si>
  <si>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</si>
  <si>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</si>
  <si>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</si>
  <si>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</si>
  <si>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</si>
  <si>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</si>
  <si>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</si>
  <si>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</si>
  <si>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</si>
  <si>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</si>
  <si>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</si>
  <si>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</si>
  <si>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</si>
  <si>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</si>
  <si>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</si>
  <si>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</si>
  <si>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</si>
  <si>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</si>
  <si>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</si>
  <si>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</si>
  <si>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</si>
  <si>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</si>
  <si>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</si>
  <si>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</si>
  <si>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</si>
  <si>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</si>
  <si>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</si>
  <si>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</si>
  <si>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</si>
  <si>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</si>
  <si>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</si>
  <si>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</si>
  <si>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</si>
  <si>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</si>
  <si>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</si>
  <si>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</si>
  <si>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</si>
  <si>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</si>
  <si>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</si>
  <si>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</si>
  <si>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</si>
  <si>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</si>
  <si>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</si>
  <si>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</si>
  <si>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</si>
  <si>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</si>
  <si>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</si>
  <si>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</si>
  <si>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</si>
  <si>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</si>
  <si>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</si>
  <si>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</si>
  <si>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</si>
  <si>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</si>
  <si>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</si>
  <si>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</si>
  <si>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</si>
  <si>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</si>
  <si>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矢祭町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</si>
  <si>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</si>
  <si>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</si>
  <si>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</si>
  <si>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</si>
  <si>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</si>
  <si>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</si>
  <si>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</si>
  <si>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</si>
  <si>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</si>
  <si>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</si>
  <si>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</si>
  <si>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</si>
  <si>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</si>
  <si>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</si>
  <si>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</si>
  <si>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</si>
  <si>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</si>
  <si>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</si>
  <si>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</si>
  <si>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</si>
  <si>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</si>
  <si>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</si>
  <si>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</si>
  <si>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</si>
  <si>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</si>
  <si>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</si>
  <si>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</si>
  <si>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</si>
  <si>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</si>
  <si>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</si>
  <si>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</si>
  <si>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</si>
  <si>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</si>
  <si>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</si>
  <si>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</si>
  <si>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</si>
  <si>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</si>
  <si>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</si>
  <si>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</si>
  <si>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</si>
  <si>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</si>
  <si>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</si>
  <si>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</si>
  <si>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</si>
  <si>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</si>
  <si>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</si>
  <si>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</si>
  <si>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</si>
  <si>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</si>
  <si>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</si>
  <si>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</si>
  <si>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</si>
  <si>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</si>
  <si>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</si>
  <si>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</si>
  <si>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</si>
  <si>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</si>
  <si>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</si>
  <si>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</si>
  <si>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</si>
  <si>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</si>
  <si>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</si>
  <si>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</si>
  <si>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</si>
  <si>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</si>
  <si>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</si>
  <si>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</si>
  <si>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</si>
  <si>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</si>
  <si>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</si>
  <si>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</si>
  <si>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</si>
  <si>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</si>
  <si>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</si>
  <si>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</si>
  <si>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</si>
  <si>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</si>
  <si>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</si>
  <si>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</si>
  <si>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</si>
  <si>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</si>
  <si>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</si>
  <si>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</si>
  <si>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</si>
  <si>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</si>
  <si>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</si>
  <si>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</si>
  <si>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</si>
  <si>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</si>
  <si>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</si>
  <si>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</si>
  <si>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</si>
  <si>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</si>
  <si>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</si>
  <si>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</si>
  <si>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</si>
  <si>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</si>
  <si>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</si>
  <si>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</si>
  <si>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</si>
  <si>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</si>
  <si>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</si>
  <si>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</si>
  <si>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</si>
  <si>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</si>
  <si>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</si>
  <si>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</si>
  <si>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</si>
  <si>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</si>
  <si>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</si>
  <si>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</si>
  <si>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</si>
  <si>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</si>
  <si>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</si>
  <si>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</si>
  <si>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</si>
  <si>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</si>
  <si>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</si>
  <si>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福島県矢祭町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</si>
  <si>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</si>
  <si>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</si>
  <si>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</si>
  <si>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</si>
  <si>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</si>
  <si>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</si>
  <si>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</si>
  <si>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</si>
  <si>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</si>
  <si>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</si>
  <si>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</si>
  <si>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</si>
  <si>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</si>
  <si>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</si>
  <si>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</si>
  <si>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</si>
  <si>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</si>
  <si>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</si>
  <si>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</si>
  <si>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</si>
  <si>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</si>
  <si>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</si>
  <si>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</si>
  <si>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</si>
  <si>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</si>
  <si>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</si>
  <si>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</si>
  <si>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</si>
  <si>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</si>
  <si>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</si>
  <si>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</si>
  <si>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</si>
  <si>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</si>
  <si>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</si>
  <si>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</si>
  <si>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</si>
  <si>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</si>
  <si>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</si>
  <si>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</si>
  <si>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</si>
  <si>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</si>
  <si>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</si>
  <si>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</si>
  <si>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</si>
  <si>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</si>
  <si>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</si>
  <si>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</si>
  <si>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</si>
  <si>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</si>
  <si>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</si>
  <si>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</si>
  <si>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</si>
  <si>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</si>
  <si>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</si>
  <si>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</si>
  <si>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</si>
  <si>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</si>
  <si>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</si>
  <si>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</si>
  <si>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</si>
  <si>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</si>
  <si>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</si>
  <si>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</si>
  <si>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</si>
  <si>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</si>
  <si>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</si>
  <si>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</si>
  <si>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</si>
  <si>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</si>
  <si>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</si>
  <si>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</si>
  <si>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</si>
  <si>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</si>
  <si>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</si>
  <si>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</si>
  <si>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</si>
  <si>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</si>
  <si>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</si>
  <si>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</si>
  <si>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</si>
  <si>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</si>
  <si>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</si>
  <si>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</si>
  <si>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</si>
  <si>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</si>
  <si>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</si>
  <si>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</si>
  <si>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</si>
  <si>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</si>
  <si>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</si>
  <si>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</si>
  <si>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</si>
  <si>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</si>
  <si>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</si>
  <si>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</si>
  <si>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</si>
  <si>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</si>
  <si>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</si>
  <si>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</si>
  <si>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</si>
  <si>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</si>
  <si>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</si>
  <si>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</si>
  <si>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</si>
  <si>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</si>
  <si>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</si>
  <si>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</si>
  <si>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</si>
  <si>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</si>
  <si>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</si>
  <si>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</si>
  <si>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</si>
  <si>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</si>
  <si>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</si>
  <si>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</si>
  <si>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</si>
  <si>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</si>
  <si>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</si>
  <si>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</si>
  <si>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</si>
  <si>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</si>
  <si>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</si>
  <si>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</si>
  <si>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</si>
  <si>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</si>
  <si>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</si>
  <si>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</si>
  <si>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</si>
  <si>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</si>
  <si>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</si>
  <si>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その他</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</si>
  <si>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</si>
  <si>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</si>
  <si>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</si>
  <si>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</si>
  <si>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</si>
  <si>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</si>
  <si>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</si>
  <si>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</si>
  <si>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</si>
  <si>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</si>
  <si>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</si>
  <si>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</si>
  <si>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</si>
  <si>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</si>
  <si>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</si>
  <si>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</si>
  <si>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</si>
  <si>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</si>
  <si>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</si>
  <si>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</si>
  <si>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</si>
  <si>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</si>
  <si>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</si>
  <si>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福島県矢祭町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</si>
  <si>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</si>
  <si>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</si>
  <si>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</si>
  <si>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</si>
  <si>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</si>
  <si>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</si>
  <si>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</si>
  <si>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</si>
  <si>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</si>
  <si>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</si>
  <si>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</si>
  <si>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</si>
  <si>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</si>
  <si>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</si>
  <si>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</si>
  <si>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</si>
  <si>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</si>
  <si>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</si>
  <si>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</si>
  <si>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</si>
  <si>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</si>
  <si>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</si>
  <si>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</si>
  <si>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</si>
  <si>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</si>
  <si>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</si>
  <si>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</si>
  <si>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</si>
  <si>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</si>
  <si>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</si>
  <si>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</si>
  <si>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</si>
  <si>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</si>
  <si>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</si>
  <si>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</si>
  <si>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</si>
  <si>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</si>
  <si>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</si>
  <si>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水道事業会計</t>
    <phoneticPr fontId="5"/>
  </si>
  <si>
    <t>法適用企業</t>
    <phoneticPr fontId="5"/>
  </si>
  <si>
    <t>農業集落排水処理事業特別会計</t>
    <phoneticPr fontId="5"/>
  </si>
  <si>
    <t>法非適用企業</t>
    <phoneticPr fontId="5"/>
  </si>
  <si>
    <t>工場団地造成事業特別会計</t>
    <phoneticPr fontId="5"/>
  </si>
  <si>
    <t>法非適用企業</t>
    <phoneticPr fontId="5"/>
  </si>
  <si>
    <t>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</si>
  <si>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</si>
  <si>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</si>
  <si>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</si>
  <si>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</si>
  <si>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</si>
  <si>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</si>
  <si>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</si>
  <si>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</si>
  <si>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</si>
  <si>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</si>
  <si>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</si>
  <si>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</si>
  <si>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</si>
  <si>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</si>
  <si>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</si>
  <si>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</si>
  <si>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</si>
  <si>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</si>
  <si>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</si>
  <si>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</si>
  <si>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</si>
  <si>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</si>
  <si>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</si>
  <si>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</si>
  <si>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</si>
  <si>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</si>
  <si>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</si>
  <si>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</si>
  <si>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</si>
  <si>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</si>
  <si>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</si>
  <si>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</si>
  <si>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</si>
  <si>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</si>
  <si>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</si>
  <si>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</si>
  <si>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</si>
  <si>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</si>
  <si>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</si>
  <si>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</si>
  <si>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</si>
  <si>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</si>
  <si>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</si>
  <si>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</si>
  <si>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</si>
  <si>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</si>
  <si>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</si>
  <si>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</si>
  <si>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</si>
  <si>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</si>
  <si>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</si>
  <si>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</si>
  <si>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</si>
  <si>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</si>
  <si>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</si>
  <si>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</si>
  <si>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</si>
  <si>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</si>
  <si>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</si>
  <si>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</si>
  <si>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</si>
  <si>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</si>
  <si>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</si>
  <si>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</si>
  <si>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</si>
  <si>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</si>
  <si>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</si>
  <si>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</si>
  <si>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農業集落排水処理事業特別会計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</si>
  <si>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</si>
  <si>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</si>
  <si>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</si>
  <si>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</si>
  <si>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</si>
  <si>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</si>
  <si>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</si>
  <si>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</si>
  <si>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</si>
  <si>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</si>
  <si>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</si>
  <si>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</si>
  <si>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</si>
  <si>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</si>
  <si>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</si>
  <si>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</si>
  <si>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</si>
  <si>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</si>
  <si>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</si>
  <si>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</si>
  <si>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</si>
  <si>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</si>
  <si>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</si>
  <si>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</si>
  <si>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</si>
  <si>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</si>
  <si>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</si>
  <si>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</si>
  <si>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</si>
  <si>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</si>
  <si>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</si>
  <si>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</si>
  <si>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</si>
  <si>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</si>
  <si>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</si>
  <si>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</si>
  <si>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</si>
  <si>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</si>
  <si>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</si>
  <si>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</si>
  <si>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</si>
  <si>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</si>
  <si>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</si>
  <si>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</si>
  <si>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</si>
  <si>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</si>
  <si>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</si>
  <si>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</si>
  <si>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</si>
  <si>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</si>
  <si>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</si>
  <si>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</si>
  <si>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</si>
  <si>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</si>
  <si>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</si>
  <si>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</si>
  <si>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</si>
  <si>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</si>
  <si>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</si>
  <si>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</si>
  <si>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</si>
  <si>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</si>
  <si>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</si>
  <si>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</si>
  <si>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</si>
  <si>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</si>
  <si>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</si>
  <si>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</si>
  <si>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</si>
  <si>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</si>
  <si>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</si>
  <si>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</si>
  <si>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</si>
  <si>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</si>
  <si>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</si>
  <si>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</si>
  <si>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</si>
  <si>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</si>
  <si>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</si>
  <si>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</si>
  <si>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</si>
  <si>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</si>
  <si>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</si>
  <si>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</si>
  <si>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</si>
  <si>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</si>
  <si>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</si>
  <si>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</si>
  <si>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</si>
  <si>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</si>
  <si>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</si>
  <si>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1.27</t>
  </si>
  <si>
    <t>▲ 9.99</t>
  </si>
  <si>
    <t>▲ 19.55</t>
  </si>
  <si>
    <t>一般会計</t>
  </si>
  <si>
    <t>宅地造成事業特別会計</t>
  </si>
  <si>
    <t>水道事業会計</t>
  </si>
  <si>
    <t>介護保険特別会計</t>
  </si>
  <si>
    <t>国民健康保険特別会計</t>
  </si>
  <si>
    <t>後期高齢者医療保険特別会計</t>
  </si>
  <si>
    <t>霊園事業特別会計</t>
  </si>
  <si>
    <t>農業集落排水処理事業特別会計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</si>
  <si>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</si>
  <si>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</si>
  <si>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</si>
  <si>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</si>
  <si>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</si>
  <si>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</si>
  <si>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</si>
  <si>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</si>
  <si>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公共施設等整備基金</t>
    <rPh sb="0" eb="2">
      <t>コウキョウ</t>
    </rPh>
    <rPh sb="2" eb="4">
      <t>シセツ</t>
    </rPh>
    <rPh sb="4" eb="5">
      <t>トウ</t>
    </rPh>
    <rPh sb="5" eb="7">
      <t>セイビ</t>
    </rPh>
    <rPh sb="7" eb="9">
      <t>キキン</t>
    </rPh>
    <phoneticPr fontId="2"/>
  </si>
  <si>
    <t>福祉基金</t>
    <rPh sb="0" eb="2">
      <t>フクシ</t>
    </rPh>
    <rPh sb="2" eb="4">
      <t>キキン</t>
    </rPh>
    <phoneticPr fontId="5"/>
  </si>
  <si>
    <t>矢祭町地域産業振興基金</t>
    <rPh sb="0" eb="3">
      <t>ヤマツリマチ</t>
    </rPh>
    <rPh sb="3" eb="5">
      <t>チイキ</t>
    </rPh>
    <rPh sb="5" eb="7">
      <t>サンギョウ</t>
    </rPh>
    <rPh sb="7" eb="9">
      <t>シンコウ</t>
    </rPh>
    <rPh sb="9" eb="11">
      <t>キキン</t>
    </rPh>
    <phoneticPr fontId="5"/>
  </si>
  <si>
    <t>高田基金</t>
    <rPh sb="0" eb="2">
      <t>タカダ</t>
    </rPh>
    <rPh sb="2" eb="4">
      <t>キキン</t>
    </rPh>
    <phoneticPr fontId="5"/>
  </si>
  <si>
    <t>矢祭町21・ふるさと人づくり基金</t>
    <rPh sb="0" eb="3">
      <t>ヤマツリマチ</t>
    </rPh>
    <rPh sb="10" eb="11">
      <t>ヒト</t>
    </rPh>
    <rPh sb="14" eb="16">
      <t>キキン</t>
    </rPh>
    <phoneticPr fontId="5"/>
  </si>
  <si>
    <t>東白衛生組合</t>
    <rPh sb="0" eb="1">
      <t>ヒガシ</t>
    </rPh>
    <rPh sb="1" eb="2">
      <t>シロ</t>
    </rPh>
    <rPh sb="2" eb="4">
      <t>エイセイ</t>
    </rPh>
    <rPh sb="4" eb="6">
      <t>クミアイ</t>
    </rPh>
    <phoneticPr fontId="2"/>
  </si>
  <si>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</si>
  <si>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</si>
  <si>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</si>
  <si>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
非常勤職員公務災害補償特別会計</t>
    <rPh sb="0" eb="3">
      <t>フクシマケン</t>
    </rPh>
    <rPh sb="3" eb="6">
      <t>シチョウソン</t>
    </rPh>
    <rPh sb="6" eb="8">
      <t>ソウゴウ</t>
    </rPh>
    <rPh sb="8" eb="10">
      <t>ジム</t>
    </rPh>
    <rPh sb="10" eb="12">
      <t>クミアイ</t>
    </rPh>
    <rPh sb="13" eb="14">
      <t>ヒ</t>
    </rPh>
    <rPh sb="14" eb="16">
      <t>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</si>
  <si>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</si>
  <si>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白河地方広域市町村圏整備組合
一般会計</t>
    <rPh sb="0" eb="2">
      <t>シラカワ</t>
    </rPh>
    <rPh sb="2" eb="4">
      <t>チホウ</t>
    </rPh>
    <rPh sb="4" eb="6">
      <t>コウイキ</t>
    </rPh>
    <rPh sb="6" eb="9">
      <t>シチョウソン</t>
    </rPh>
    <rPh sb="9" eb="10">
      <t>ケン</t>
    </rPh>
    <rPh sb="10" eb="12">
      <t>セイビ</t>
    </rPh>
    <rPh sb="12" eb="14">
      <t>クミアイ</t>
    </rPh>
    <rPh sb="15" eb="17">
      <t>イッパン</t>
    </rPh>
    <rPh sb="17" eb="19">
      <t>カイケイ</t>
    </rPh>
    <phoneticPr fontId="2"/>
  </si>
  <si>
    <t>白河地方広域市町村圏整備組合
水道用水供給事業会計</t>
    <rPh sb="0" eb="2">
      <t>シラカワ</t>
    </rPh>
    <rPh sb="2" eb="4">
      <t>チホウ</t>
    </rPh>
    <rPh sb="4" eb="6">
      <t>コウイキ</t>
    </rPh>
    <rPh sb="6" eb="9">
      <t>シチョウソン</t>
    </rPh>
    <rPh sb="9" eb="10">
      <t>ケン</t>
    </rPh>
    <rPh sb="10" eb="12">
      <t>セイビ</t>
    </rPh>
    <rPh sb="12" eb="14">
      <t>クミアイ</t>
    </rPh>
    <rPh sb="15" eb="17">
      <t>スイドウ</t>
    </rPh>
    <rPh sb="17" eb="19">
      <t>ヨウスイ</t>
    </rPh>
    <rPh sb="19" eb="21">
      <t>キョウキュウ</t>
    </rPh>
    <rPh sb="21" eb="23">
      <t>ジギョウ</t>
    </rPh>
    <rPh sb="23" eb="25">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</si>
  <si>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4" eb="16">
      <t>イッパン</t>
    </rPh>
    <rPh sb="16" eb="18">
      <t>カイケイ</t>
    </rPh>
    <phoneticPr fontId="2"/>
  </si>
  <si>
    <t>福島県後期高齢者医療広域連合後期高齢者特別会計</t>
    <rPh sb="0" eb="3">
      <t>フクシマケン</t>
    </rPh>
    <rPh sb="3" eb="5">
      <t>コウキ</t>
    </rPh>
    <rPh sb="5" eb="8">
      <t>コウレイシャ</t>
    </rPh>
    <rPh sb="8" eb="10">
      <t>イリョウ</t>
    </rPh>
    <rPh sb="10" eb="12">
      <t>コウイキ</t>
    </rPh>
    <rPh sb="12" eb="14">
      <t>レンゴウ</t>
    </rPh>
    <rPh sb="14" eb="16">
      <t>コウキ</t>
    </rPh>
    <rPh sb="16" eb="19">
      <t>コウレイシャ</t>
    </rPh>
    <rPh sb="19" eb="21">
      <t>トクベツ</t>
    </rPh>
    <rPh sb="21" eb="23">
      <t>カイケイ</t>
    </rPh>
    <phoneticPr fontId="2"/>
  </si>
  <si>
    <t>白河地方土地開発公社</t>
    <rPh sb="0" eb="2">
      <t>シラカワ</t>
    </rPh>
    <rPh sb="2" eb="4">
      <t>チホウ</t>
    </rPh>
    <rPh sb="4" eb="6">
      <t>トチ</t>
    </rPh>
    <rPh sb="6" eb="8">
      <t>カイハツ</t>
    </rPh>
    <rPh sb="8" eb="10">
      <t>コウシャ</t>
    </rPh>
    <phoneticPr fontId="2"/>
  </si>
  <si>
    <t>矢祭振興公社</t>
    <rPh sb="0" eb="6">
      <t>ヤマツリシンコウコウシャ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</si>
  <si>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</si>
  <si>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</si>
  <si>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</si>
  <si>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本町では、基準財政需要額に算入される交付税措置率の高い過疎債を積極的に活用しており、将来負担比率は平成21年度からゼロになった。</t>
    <rPh sb="0" eb="2">
      <t>ホンチョウ</t>
    </rPh>
    <rPh sb="5" eb="9">
      <t>キジュンザイセイ</t>
    </rPh>
    <rPh sb="9" eb="11">
      <t>ジュヨウ</t>
    </rPh>
    <rPh sb="11" eb="12">
      <t>ガク</t>
    </rPh>
    <rPh sb="13" eb="15">
      <t>サンニュウ</t>
    </rPh>
    <rPh sb="18" eb="21">
      <t>コウフゼイ</t>
    </rPh>
    <rPh sb="21" eb="23">
      <t>ソチ</t>
    </rPh>
    <rPh sb="23" eb="24">
      <t>リツ</t>
    </rPh>
    <rPh sb="25" eb="26">
      <t>タカ</t>
    </rPh>
    <rPh sb="27" eb="29">
      <t>カソ</t>
    </rPh>
    <rPh sb="29" eb="30">
      <t>サイ</t>
    </rPh>
    <rPh sb="31" eb="34">
      <t>セッキョクテキ</t>
    </rPh>
    <rPh sb="35" eb="37">
      <t>カツヨウ</t>
    </rPh>
    <rPh sb="42" eb="44">
      <t>ショウライ</t>
    </rPh>
    <rPh sb="44" eb="46">
      <t>フタン</t>
    </rPh>
    <rPh sb="46" eb="48">
      <t>ヒリツ</t>
    </rPh>
    <rPh sb="49" eb="51">
      <t>ヘイセイ</t>
    </rPh>
    <rPh sb="53" eb="55">
      <t>ネンド</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</si>
  <si>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</si>
  <si>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</si>
  <si>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</si>
  <si>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</si>
  <si>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</si>
  <si>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</si>
  <si>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令和2年度は借入額の大きかった平成28年度過疎対策事業債(統合小学校建設事業外)の元金償還が始まったため、実質公債費比率が微増となった。公債費の多くは交付税措置率の高い過疎債の償還であるため、実質公債費比率は類似団体平均値より低く抑えられている。</t>
    <rPh sb="0" eb="2">
      <t>レイワ</t>
    </rPh>
    <rPh sb="3" eb="5">
      <t>ネンド</t>
    </rPh>
    <rPh sb="6" eb="8">
      <t>カリイレ</t>
    </rPh>
    <rPh sb="8" eb="9">
      <t>ガク</t>
    </rPh>
    <rPh sb="10" eb="11">
      <t>オオ</t>
    </rPh>
    <rPh sb="15" eb="17">
      <t>ヘイセイ</t>
    </rPh>
    <rPh sb="19" eb="21">
      <t>ネンド</t>
    </rPh>
    <rPh sb="21" eb="28">
      <t>カソタイサクジギョウサイ</t>
    </rPh>
    <rPh sb="29" eb="31">
      <t>トウゴウ</t>
    </rPh>
    <rPh sb="31" eb="34">
      <t>ショウガッコウ</t>
    </rPh>
    <rPh sb="34" eb="36">
      <t>ケンセツ</t>
    </rPh>
    <rPh sb="36" eb="38">
      <t>ジギョウ</t>
    </rPh>
    <rPh sb="38" eb="39">
      <t>ホカ</t>
    </rPh>
    <rPh sb="41" eb="43">
      <t>ガンキン</t>
    </rPh>
    <rPh sb="43" eb="45">
      <t>ショウカン</t>
    </rPh>
    <rPh sb="46" eb="47">
      <t>ハジ</t>
    </rPh>
    <rPh sb="53" eb="55">
      <t>ジッシツ</t>
    </rPh>
    <rPh sb="55" eb="58">
      <t>コウサイヒ</t>
    </rPh>
    <rPh sb="58" eb="60">
      <t>ヒリツ</t>
    </rPh>
    <rPh sb="61" eb="63">
      <t>ビゾウ</t>
    </rPh>
    <rPh sb="88" eb="90">
      <t>ショウカン</t>
    </rPh>
    <rPh sb="96" eb="98">
      <t>ジッシツ</t>
    </rPh>
    <rPh sb="98" eb="101">
      <t>コウサイヒ</t>
    </rPh>
    <rPh sb="101" eb="103">
      <t>ヒリツ</t>
    </rPh>
    <rPh sb="104" eb="111">
      <t>ルイジダンタイヘイキンチ</t>
    </rPh>
    <rPh sb="113" eb="114">
      <t>ヒク</t>
    </rPh>
    <rPh sb="115" eb="116">
      <t>オサ</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</si>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</sst>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wrapText="1"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34" fillId="0" borderId="41" xfId="16" applyFont="1" applyBorder="1" applyAlignment="1" applyProtection="1">
      <alignment horizontal="left" vertical="top" wrapText="1"/>
      <protection locked="0"/>
    </xf>
    <xf numFmtId="0" fontId="34" fillId="0" borderId="12" xfId="16" applyFont="1" applyBorder="1" applyAlignment="1" applyProtection="1">
      <alignment horizontal="left" vertical="top" wrapText="1"/>
      <protection locked="0"/>
    </xf>
    <xf numFmtId="0" fontId="34" fillId="0" borderId="48" xfId="16" applyFont="1" applyBorder="1" applyAlignment="1" applyProtection="1">
      <alignment horizontal="left" vertical="top" wrapText="1"/>
      <protection locked="0"/>
    </xf>
    <xf numFmtId="0" fontId="34" fillId="0" borderId="64" xfId="16" applyFont="1" applyBorder="1" applyAlignment="1" applyProtection="1">
      <alignment horizontal="left" vertical="top" wrapText="1"/>
      <protection locked="0"/>
    </xf>
    <xf numFmtId="0" fontId="34" fillId="0" borderId="0" xfId="16" applyFont="1" applyAlignment="1" applyProtection="1">
      <alignment horizontal="left" vertical="top" wrapText="1"/>
      <protection locked="0"/>
    </xf>
    <xf numFmtId="0" fontId="34" fillId="0" borderId="38" xfId="16" applyFont="1" applyBorder="1" applyAlignment="1" applyProtection="1">
      <alignment horizontal="left" vertical="top" wrapText="1"/>
      <protection locked="0"/>
    </xf>
    <xf numFmtId="0" fontId="34" fillId="0" borderId="37" xfId="16" applyFont="1" applyBorder="1" applyAlignment="1" applyProtection="1">
      <alignment horizontal="left" vertical="top" wrapText="1"/>
      <protection locked="0"/>
    </xf>
    <xf numFmtId="0" fontId="34" fillId="0" borderId="54" xfId="16" applyFont="1" applyBorder="1" applyAlignment="1" applyProtection="1">
      <alignment horizontal="left" vertical="top" wrapText="1"/>
      <protection locked="0"/>
    </xf>
    <xf numFmtId="0" fontId="34"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C4A61640-D02C-4182-BAD9-CACB2037AD93}"/>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138651</c:v>
                </c:pt>
                <c:pt idx="1">
                  <c:v>122882</c:v>
                </c:pt>
                <c:pt idx="2">
                  <c:v>114790</c:v>
                </c:pt>
                <c:pt idx="3">
                  <c:v>126262</c:v>
                </c:pt>
                <c:pt idx="4">
                  <c:v>126525</c:v>
                </c:pt>
              </c:numCache>
            </c:numRef>
          </c:val>
          <c:smooth val="0"/>
          <c:extLst>
            <c:ext xmlns:c16="http://schemas.microsoft.com/office/drawing/2014/chart" uri="{C3380CC4-5D6E-409C-BE32-E72D297353CC}">
              <c16:uniqueId val="{00000000-524A-4F37-9195-A6196AC2806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346599</c:v>
                </c:pt>
                <c:pt idx="1">
                  <c:v>152884</c:v>
                </c:pt>
                <c:pt idx="2">
                  <c:v>143058</c:v>
                </c:pt>
                <c:pt idx="3">
                  <c:v>97445</c:v>
                </c:pt>
                <c:pt idx="4">
                  <c:v>126206</c:v>
                </c:pt>
              </c:numCache>
            </c:numRef>
          </c:val>
          <c:smooth val="0"/>
          <c:extLst>
            <c:ext xmlns:c16="http://schemas.microsoft.com/office/drawing/2014/chart" uri="{C3380CC4-5D6E-409C-BE32-E72D297353CC}">
              <c16:uniqueId val="{00000001-524A-4F37-9195-A6196AC2806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6.94</c:v>
                </c:pt>
                <c:pt idx="1">
                  <c:v>17.77</c:v>
                </c:pt>
                <c:pt idx="2">
                  <c:v>14.81</c:v>
                </c:pt>
                <c:pt idx="3">
                  <c:v>10.72</c:v>
                </c:pt>
                <c:pt idx="4">
                  <c:v>12.72</c:v>
                </c:pt>
              </c:numCache>
            </c:numRef>
          </c:val>
          <c:extLst>
            <c:ext xmlns:c16="http://schemas.microsoft.com/office/drawing/2014/chart" uri="{C3380CC4-5D6E-409C-BE32-E72D297353CC}">
              <c16:uniqueId val="{00000000-220C-48BF-AC87-302282B2137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75.180000000000007</c:v>
                </c:pt>
                <c:pt idx="1">
                  <c:v>85.69</c:v>
                </c:pt>
                <c:pt idx="2">
                  <c:v>74.599999999999994</c:v>
                </c:pt>
                <c:pt idx="3">
                  <c:v>60.27</c:v>
                </c:pt>
                <c:pt idx="4">
                  <c:v>55.86</c:v>
                </c:pt>
              </c:numCache>
            </c:numRef>
          </c:val>
          <c:extLst>
            <c:ext xmlns:c16="http://schemas.microsoft.com/office/drawing/2014/chart" uri="{C3380CC4-5D6E-409C-BE32-E72D297353CC}">
              <c16:uniqueId val="{00000001-220C-48BF-AC87-302282B2137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-1.27</c:v>
                </c:pt>
                <c:pt idx="1">
                  <c:v>30.16</c:v>
                </c:pt>
                <c:pt idx="2">
                  <c:v>-9.99</c:v>
                </c:pt>
                <c:pt idx="3">
                  <c:v>-19.55</c:v>
                </c:pt>
                <c:pt idx="4">
                  <c:v>2.83</c:v>
                </c:pt>
              </c:numCache>
            </c:numRef>
          </c:val>
          <c:smooth val="0"/>
          <c:extLst>
            <c:ext xmlns:c16="http://schemas.microsoft.com/office/drawing/2014/chart" uri="{C3380CC4-5D6E-409C-BE32-E72D297353CC}">
              <c16:uniqueId val="{00000002-220C-48BF-AC87-302282B2137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0.08</c:v>
                </c:pt>
                <c:pt idx="2">
                  <c:v>#N/A</c:v>
                </c:pt>
                <c:pt idx="3">
                  <c:v>0.01</c:v>
                </c:pt>
                <c:pt idx="4">
                  <c:v>#N/A</c:v>
                </c:pt>
                <c:pt idx="5">
                  <c:v>0.02</c:v>
                </c:pt>
                <c:pt idx="6">
                  <c:v>#N/A</c:v>
                </c:pt>
                <c:pt idx="7">
                  <c:v>0.04</c:v>
                </c:pt>
                <c:pt idx="8">
                  <c:v>#N/A</c:v>
                </c:pt>
                <c:pt idx="9">
                  <c:v>0.01</c:v>
                </c:pt>
              </c:numCache>
            </c:numRef>
          </c:val>
          <c:extLst>
            <c:ext xmlns:c16="http://schemas.microsoft.com/office/drawing/2014/chart" uri="{C3380CC4-5D6E-409C-BE32-E72D297353CC}">
              <c16:uniqueId val="{00000000-A4C9-4EE2-BF2F-9C25E3928D0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4C9-4EE2-BF2F-9C25E3928D03}"/>
            </c:ext>
          </c:extLst>
        </c:ser>
        <c:ser>
          <c:idx val="2"/>
          <c:order val="2"/>
          <c:tx>
            <c:strRef>
              <c:f>データシート!$A$29</c:f>
              <c:strCache>
                <c:ptCount val="1"/>
                <c:pt idx="0">
                  <c:v>農業集落排水処理事業特別会計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0.05</c:v>
                </c:pt>
                <c:pt idx="2">
                  <c:v>#N/A</c:v>
                </c:pt>
                <c:pt idx="3">
                  <c:v>0</c:v>
                </c:pt>
                <c:pt idx="4">
                  <c:v>#N/A</c:v>
                </c:pt>
                <c:pt idx="5">
                  <c:v>0.01</c:v>
                </c:pt>
                <c:pt idx="6">
                  <c:v>#N/A</c:v>
                </c:pt>
                <c:pt idx="7">
                  <c:v>0</c:v>
                </c:pt>
                <c:pt idx="8">
                  <c:v>#N/A</c:v>
                </c:pt>
                <c:pt idx="9">
                  <c:v>0.01</c:v>
                </c:pt>
              </c:numCache>
            </c:numRef>
          </c:val>
          <c:extLst>
            <c:ext xmlns:c16="http://schemas.microsoft.com/office/drawing/2014/chart" uri="{C3380CC4-5D6E-409C-BE32-E72D297353CC}">
              <c16:uniqueId val="{00000002-A4C9-4EE2-BF2F-9C25E3928D03}"/>
            </c:ext>
          </c:extLst>
        </c:ser>
        <c:ser>
          <c:idx val="3"/>
          <c:order val="3"/>
          <c:tx>
            <c:strRef>
              <c:f>データシート!$A$30</c:f>
              <c:strCache>
                <c:ptCount val="1"/>
                <c:pt idx="0">
                  <c:v>霊園事業特別会計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0.02</c:v>
                </c:pt>
                <c:pt idx="2">
                  <c:v>#N/A</c:v>
                </c:pt>
                <c:pt idx="3">
                  <c:v>0.06</c:v>
                </c:pt>
                <c:pt idx="4">
                  <c:v>#N/A</c:v>
                </c:pt>
                <c:pt idx="5">
                  <c:v>0.03</c:v>
                </c:pt>
                <c:pt idx="6">
                  <c:v>#N/A</c:v>
                </c:pt>
                <c:pt idx="7">
                  <c:v>0.03</c:v>
                </c:pt>
                <c:pt idx="8">
                  <c:v>#N/A</c:v>
                </c:pt>
                <c:pt idx="9">
                  <c:v>0.02</c:v>
                </c:pt>
              </c:numCache>
            </c:numRef>
          </c:val>
          <c:extLst>
            <c:ext xmlns:c16="http://schemas.microsoft.com/office/drawing/2014/chart" uri="{C3380CC4-5D6E-409C-BE32-E72D297353CC}">
              <c16:uniqueId val="{00000003-A4C9-4EE2-BF2F-9C25E3928D03}"/>
            </c:ext>
          </c:extLst>
        </c:ser>
        <c:ser>
          <c:idx val="4"/>
          <c:order val="4"/>
          <c:tx>
            <c:strRef>
              <c:f>データシート!$A$31</c:f>
              <c:strCache>
                <c:ptCount val="1"/>
                <c:pt idx="0">
                  <c:v>後期高齢者医療保険特別会計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0.11</c:v>
                </c:pt>
                <c:pt idx="2">
                  <c:v>#N/A</c:v>
                </c:pt>
                <c:pt idx="3">
                  <c:v>0.24</c:v>
                </c:pt>
                <c:pt idx="4">
                  <c:v>#N/A</c:v>
                </c:pt>
                <c:pt idx="5">
                  <c:v>0.17</c:v>
                </c:pt>
                <c:pt idx="6">
                  <c:v>#N/A</c:v>
                </c:pt>
                <c:pt idx="7">
                  <c:v>0.23</c:v>
                </c:pt>
                <c:pt idx="8">
                  <c:v>#N/A</c:v>
                </c:pt>
                <c:pt idx="9">
                  <c:v>0.04</c:v>
                </c:pt>
              </c:numCache>
            </c:numRef>
          </c:val>
          <c:extLst>
            <c:ext xmlns:c16="http://schemas.microsoft.com/office/drawing/2014/chart" uri="{C3380CC4-5D6E-409C-BE32-E72D297353CC}">
              <c16:uniqueId val="{00000004-A4C9-4EE2-BF2F-9C25E3928D03}"/>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0.56999999999999995</c:v>
                </c:pt>
                <c:pt idx="2">
                  <c:v>#N/A</c:v>
                </c:pt>
                <c:pt idx="3">
                  <c:v>2.31</c:v>
                </c:pt>
                <c:pt idx="4">
                  <c:v>#N/A</c:v>
                </c:pt>
                <c:pt idx="5">
                  <c:v>2.39</c:v>
                </c:pt>
                <c:pt idx="6">
                  <c:v>#N/A</c:v>
                </c:pt>
                <c:pt idx="7">
                  <c:v>1.87</c:v>
                </c:pt>
                <c:pt idx="8">
                  <c:v>#N/A</c:v>
                </c:pt>
                <c:pt idx="9">
                  <c:v>1.86</c:v>
                </c:pt>
              </c:numCache>
            </c:numRef>
          </c:val>
          <c:extLst>
            <c:ext xmlns:c16="http://schemas.microsoft.com/office/drawing/2014/chart" uri="{C3380CC4-5D6E-409C-BE32-E72D297353CC}">
              <c16:uniqueId val="{00000005-A4C9-4EE2-BF2F-9C25E3928D03}"/>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2.5499999999999998</c:v>
                </c:pt>
                <c:pt idx="2">
                  <c:v>#N/A</c:v>
                </c:pt>
                <c:pt idx="3">
                  <c:v>3.16</c:v>
                </c:pt>
                <c:pt idx="4">
                  <c:v>#N/A</c:v>
                </c:pt>
                <c:pt idx="5">
                  <c:v>3.12</c:v>
                </c:pt>
                <c:pt idx="6">
                  <c:v>#N/A</c:v>
                </c:pt>
                <c:pt idx="7">
                  <c:v>3.21</c:v>
                </c:pt>
                <c:pt idx="8">
                  <c:v>#N/A</c:v>
                </c:pt>
                <c:pt idx="9">
                  <c:v>3.4</c:v>
                </c:pt>
              </c:numCache>
            </c:numRef>
          </c:val>
          <c:extLst>
            <c:ext xmlns:c16="http://schemas.microsoft.com/office/drawing/2014/chart" uri="{C3380CC4-5D6E-409C-BE32-E72D297353CC}">
              <c16:uniqueId val="{00000006-A4C9-4EE2-BF2F-9C25E3928D03}"/>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4.4000000000000004</c:v>
                </c:pt>
                <c:pt idx="2">
                  <c:v>#N/A</c:v>
                </c:pt>
                <c:pt idx="3">
                  <c:v>5.67</c:v>
                </c:pt>
                <c:pt idx="4">
                  <c:v>#N/A</c:v>
                </c:pt>
                <c:pt idx="5">
                  <c:v>6.41</c:v>
                </c:pt>
                <c:pt idx="6">
                  <c:v>#N/A</c:v>
                </c:pt>
                <c:pt idx="7">
                  <c:v>5.63</c:v>
                </c:pt>
                <c:pt idx="8">
                  <c:v>#N/A</c:v>
                </c:pt>
                <c:pt idx="9">
                  <c:v>8.1</c:v>
                </c:pt>
              </c:numCache>
            </c:numRef>
          </c:val>
          <c:extLst>
            <c:ext xmlns:c16="http://schemas.microsoft.com/office/drawing/2014/chart" uri="{C3380CC4-5D6E-409C-BE32-E72D297353CC}">
              <c16:uniqueId val="{00000007-A4C9-4EE2-BF2F-9C25E3928D03}"/>
            </c:ext>
          </c:extLst>
        </c:ser>
        <c:ser>
          <c:idx val="8"/>
          <c:order val="8"/>
          <c:tx>
            <c:strRef>
              <c:f>データシート!$A$35</c:f>
              <c:strCache>
                <c:ptCount val="1"/>
                <c:pt idx="0">
                  <c:v>宅地造成事業特別会計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9.86</c:v>
                </c:pt>
                <c:pt idx="2">
                  <c:v>#N/A</c:v>
                </c:pt>
                <c:pt idx="3">
                  <c:v>10.43</c:v>
                </c:pt>
                <c:pt idx="4">
                  <c:v>#N/A</c:v>
                </c:pt>
                <c:pt idx="5">
                  <c:v>9.99</c:v>
                </c:pt>
                <c:pt idx="6">
                  <c:v>#N/A</c:v>
                </c:pt>
                <c:pt idx="7">
                  <c:v>10.18</c:v>
                </c:pt>
                <c:pt idx="8">
                  <c:v>#N/A</c:v>
                </c:pt>
                <c:pt idx="9">
                  <c:v>9.41</c:v>
                </c:pt>
              </c:numCache>
            </c:numRef>
          </c:val>
          <c:extLst>
            <c:ext xmlns:c16="http://schemas.microsoft.com/office/drawing/2014/chart" uri="{C3380CC4-5D6E-409C-BE32-E72D297353CC}">
              <c16:uniqueId val="{00000008-A4C9-4EE2-BF2F-9C25E3928D0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6.91</c:v>
                </c:pt>
                <c:pt idx="2">
                  <c:v>#N/A</c:v>
                </c:pt>
                <c:pt idx="3">
                  <c:v>17.7</c:v>
                </c:pt>
                <c:pt idx="4">
                  <c:v>#N/A</c:v>
                </c:pt>
                <c:pt idx="5">
                  <c:v>14.76</c:v>
                </c:pt>
                <c:pt idx="6">
                  <c:v>#N/A</c:v>
                </c:pt>
                <c:pt idx="7">
                  <c:v>10.68</c:v>
                </c:pt>
                <c:pt idx="8">
                  <c:v>#N/A</c:v>
                </c:pt>
                <c:pt idx="9">
                  <c:v>12.69</c:v>
                </c:pt>
              </c:numCache>
            </c:numRef>
          </c:val>
          <c:extLst>
            <c:ext xmlns:c16="http://schemas.microsoft.com/office/drawing/2014/chart" uri="{C3380CC4-5D6E-409C-BE32-E72D297353CC}">
              <c16:uniqueId val="{00000009-A4C9-4EE2-BF2F-9C25E3928D0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384</c:v>
                </c:pt>
                <c:pt idx="5">
                  <c:v>379</c:v>
                </c:pt>
                <c:pt idx="8">
                  <c:v>408</c:v>
                </c:pt>
                <c:pt idx="11">
                  <c:v>402</c:v>
                </c:pt>
                <c:pt idx="14">
                  <c:v>450</c:v>
                </c:pt>
              </c:numCache>
            </c:numRef>
          </c:val>
          <c:extLst>
            <c:ext xmlns:c16="http://schemas.microsoft.com/office/drawing/2014/chart" uri="{C3380CC4-5D6E-409C-BE32-E72D297353CC}">
              <c16:uniqueId val="{00000000-E325-42C6-BE66-7284809E809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325-42C6-BE66-7284809E809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325-42C6-BE66-7284809E809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c:v>
                </c:pt>
                <c:pt idx="3">
                  <c:v>5</c:v>
                </c:pt>
                <c:pt idx="6">
                  <c:v>5</c:v>
                </c:pt>
                <c:pt idx="9">
                  <c:v>5</c:v>
                </c:pt>
                <c:pt idx="12">
                  <c:v>5</c:v>
                </c:pt>
              </c:numCache>
            </c:numRef>
          </c:val>
          <c:extLst>
            <c:ext xmlns:c16="http://schemas.microsoft.com/office/drawing/2014/chart" uri="{C3380CC4-5D6E-409C-BE32-E72D297353CC}">
              <c16:uniqueId val="{00000003-E325-42C6-BE66-7284809E809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68</c:v>
                </c:pt>
                <c:pt idx="3">
                  <c:v>71</c:v>
                </c:pt>
                <c:pt idx="6">
                  <c:v>72</c:v>
                </c:pt>
                <c:pt idx="9">
                  <c:v>77</c:v>
                </c:pt>
                <c:pt idx="12">
                  <c:v>71</c:v>
                </c:pt>
              </c:numCache>
            </c:numRef>
          </c:val>
          <c:extLst>
            <c:ext xmlns:c16="http://schemas.microsoft.com/office/drawing/2014/chart" uri="{C3380CC4-5D6E-409C-BE32-E72D297353CC}">
              <c16:uniqueId val="{00000004-E325-42C6-BE66-7284809E809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325-42C6-BE66-7284809E809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325-42C6-BE66-7284809E809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337</c:v>
                </c:pt>
                <c:pt idx="3">
                  <c:v>323</c:v>
                </c:pt>
                <c:pt idx="6">
                  <c:v>365</c:v>
                </c:pt>
                <c:pt idx="9">
                  <c:v>370</c:v>
                </c:pt>
                <c:pt idx="12">
                  <c:v>467</c:v>
                </c:pt>
              </c:numCache>
            </c:numRef>
          </c:val>
          <c:extLst>
            <c:ext xmlns:c16="http://schemas.microsoft.com/office/drawing/2014/chart" uri="{C3380CC4-5D6E-409C-BE32-E72D297353CC}">
              <c16:uniqueId val="{00000007-E325-42C6-BE66-7284809E809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26</c:v>
                </c:pt>
                <c:pt idx="2">
                  <c:v>#N/A</c:v>
                </c:pt>
                <c:pt idx="3">
                  <c:v>#N/A</c:v>
                </c:pt>
                <c:pt idx="4">
                  <c:v>20</c:v>
                </c:pt>
                <c:pt idx="5">
                  <c:v>#N/A</c:v>
                </c:pt>
                <c:pt idx="6">
                  <c:v>#N/A</c:v>
                </c:pt>
                <c:pt idx="7">
                  <c:v>34</c:v>
                </c:pt>
                <c:pt idx="8">
                  <c:v>#N/A</c:v>
                </c:pt>
                <c:pt idx="9">
                  <c:v>#N/A</c:v>
                </c:pt>
                <c:pt idx="10">
                  <c:v>50</c:v>
                </c:pt>
                <c:pt idx="11">
                  <c:v>#N/A</c:v>
                </c:pt>
                <c:pt idx="12">
                  <c:v>#N/A</c:v>
                </c:pt>
                <c:pt idx="13">
                  <c:v>93</c:v>
                </c:pt>
                <c:pt idx="14">
                  <c:v>#N/A</c:v>
                </c:pt>
              </c:numCache>
            </c:numRef>
          </c:val>
          <c:smooth val="0"/>
          <c:extLst>
            <c:ext xmlns:c16="http://schemas.microsoft.com/office/drawing/2014/chart" uri="{C3380CC4-5D6E-409C-BE32-E72D297353CC}">
              <c16:uniqueId val="{00000008-E325-42C6-BE66-7284809E809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4137</c:v>
                </c:pt>
                <c:pt idx="5">
                  <c:v>4506</c:v>
                </c:pt>
                <c:pt idx="8">
                  <c:v>4626</c:v>
                </c:pt>
                <c:pt idx="11">
                  <c:v>4577</c:v>
                </c:pt>
                <c:pt idx="14">
                  <c:v>4498</c:v>
                </c:pt>
              </c:numCache>
            </c:numRef>
          </c:val>
          <c:extLst>
            <c:ext xmlns:c16="http://schemas.microsoft.com/office/drawing/2014/chart" uri="{C3380CC4-5D6E-409C-BE32-E72D297353CC}">
              <c16:uniqueId val="{00000000-88EC-4849-B0B8-52D1223FBD3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88EC-4849-B0B8-52D1223FBD3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3605</c:v>
                </c:pt>
                <c:pt idx="5">
                  <c:v>3420</c:v>
                </c:pt>
                <c:pt idx="8">
                  <c:v>3837</c:v>
                </c:pt>
                <c:pt idx="11">
                  <c:v>3543</c:v>
                </c:pt>
                <c:pt idx="14">
                  <c:v>3738</c:v>
                </c:pt>
              </c:numCache>
            </c:numRef>
          </c:val>
          <c:extLst>
            <c:ext xmlns:c16="http://schemas.microsoft.com/office/drawing/2014/chart" uri="{C3380CC4-5D6E-409C-BE32-E72D297353CC}">
              <c16:uniqueId val="{00000002-88EC-4849-B0B8-52D1223FBD3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8EC-4849-B0B8-52D1223FBD3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8EC-4849-B0B8-52D1223FBD3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8EC-4849-B0B8-52D1223FBD3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637</c:v>
                </c:pt>
                <c:pt idx="3">
                  <c:v>575</c:v>
                </c:pt>
                <c:pt idx="6">
                  <c:v>505</c:v>
                </c:pt>
                <c:pt idx="9">
                  <c:v>472</c:v>
                </c:pt>
                <c:pt idx="12">
                  <c:v>427</c:v>
                </c:pt>
              </c:numCache>
            </c:numRef>
          </c:val>
          <c:extLst>
            <c:ext xmlns:c16="http://schemas.microsoft.com/office/drawing/2014/chart" uri="{C3380CC4-5D6E-409C-BE32-E72D297353CC}">
              <c16:uniqueId val="{00000006-88EC-4849-B0B8-52D1223FBD3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23</c:v>
                </c:pt>
                <c:pt idx="3">
                  <c:v>19</c:v>
                </c:pt>
                <c:pt idx="6">
                  <c:v>26</c:v>
                </c:pt>
                <c:pt idx="9">
                  <c:v>31</c:v>
                </c:pt>
                <c:pt idx="12">
                  <c:v>38</c:v>
                </c:pt>
              </c:numCache>
            </c:numRef>
          </c:val>
          <c:extLst>
            <c:ext xmlns:c16="http://schemas.microsoft.com/office/drawing/2014/chart" uri="{C3380CC4-5D6E-409C-BE32-E72D297353CC}">
              <c16:uniqueId val="{00000007-88EC-4849-B0B8-52D1223FBD3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891</c:v>
                </c:pt>
                <c:pt idx="3">
                  <c:v>954</c:v>
                </c:pt>
                <c:pt idx="6">
                  <c:v>958</c:v>
                </c:pt>
                <c:pt idx="9">
                  <c:v>954</c:v>
                </c:pt>
                <c:pt idx="12">
                  <c:v>904</c:v>
                </c:pt>
              </c:numCache>
            </c:numRef>
          </c:val>
          <c:extLst>
            <c:ext xmlns:c16="http://schemas.microsoft.com/office/drawing/2014/chart" uri="{C3380CC4-5D6E-409C-BE32-E72D297353CC}">
              <c16:uniqueId val="{00000008-88EC-4849-B0B8-52D1223FBD3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8EC-4849-B0B8-52D1223FBD3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4610</c:v>
                </c:pt>
                <c:pt idx="3">
                  <c:v>4842</c:v>
                </c:pt>
                <c:pt idx="6">
                  <c:v>5103</c:v>
                </c:pt>
                <c:pt idx="9">
                  <c:v>5095</c:v>
                </c:pt>
                <c:pt idx="12">
                  <c:v>5077</c:v>
                </c:pt>
              </c:numCache>
            </c:numRef>
          </c:val>
          <c:extLst>
            <c:ext xmlns:c16="http://schemas.microsoft.com/office/drawing/2014/chart" uri="{C3380CC4-5D6E-409C-BE32-E72D297353CC}">
              <c16:uniqueId val="{0000000A-88EC-4849-B0B8-52D1223FBD3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8EC-4849-B0B8-52D1223FBD3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1927</c:v>
                </c:pt>
                <c:pt idx="1">
                  <c:v>1537</c:v>
                </c:pt>
                <c:pt idx="2">
                  <c:v>1539</c:v>
                </c:pt>
              </c:numCache>
            </c:numRef>
          </c:val>
          <c:extLst>
            <c:ext xmlns:c16="http://schemas.microsoft.com/office/drawing/2014/chart" uri="{C3380CC4-5D6E-409C-BE32-E72D297353CC}">
              <c16:uniqueId val="{00000000-13F5-47DC-ACB1-FE51AE64D50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269</c:v>
                </c:pt>
                <c:pt idx="1">
                  <c:v>369</c:v>
                </c:pt>
                <c:pt idx="2">
                  <c:v>550</c:v>
                </c:pt>
              </c:numCache>
            </c:numRef>
          </c:val>
          <c:extLst>
            <c:ext xmlns:c16="http://schemas.microsoft.com/office/drawing/2014/chart" uri="{C3380CC4-5D6E-409C-BE32-E72D297353CC}">
              <c16:uniqueId val="{00000001-13F5-47DC-ACB1-FE51AE64D50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1518</c:v>
                </c:pt>
                <c:pt idx="1">
                  <c:v>1514</c:v>
                </c:pt>
                <c:pt idx="2">
                  <c:v>1516</c:v>
                </c:pt>
              </c:numCache>
            </c:numRef>
          </c:val>
          <c:extLst>
            <c:ext xmlns:c16="http://schemas.microsoft.com/office/drawing/2014/chart" uri="{C3380CC4-5D6E-409C-BE32-E72D297353CC}">
              <c16:uniqueId val="{00000002-13F5-47DC-ACB1-FE51AE64D50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{45EE6264-C4B3-4584-BB64-81527448585D}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7CD-4E21-A00F-370DEACA937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{6921E26E-22CD-482A-AD32-3C34B6997E33}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7CD-4E21-A00F-370DEACA937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{43480F30-0DC4-4FD3-98EE-7DEDEF8EE63D}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7CD-4E21-A00F-370DEACA937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{F0226910-D13B-42BF-8653-EA04B2D740F5}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7CD-4E21-A00F-370DEACA937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{7895E858-5ACD-47F3-BBE3-F74DA486C0B1}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7CD-4E21-A00F-370DEACA937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{A3B845E5-4320-4FC5-B57B-91C54DC9924E}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7CD-4E21-A00F-370DEACA937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{F4809AEB-C871-4E30-8DD1-7D223167E7F2}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7CD-4E21-A00F-370DEACA937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{9157A053-6AB4-433F-889E-A24A616E10B5}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7CD-4E21-A00F-370DEACA937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{D9199E39-2393-4746-ADFF-75FC5E9728E7}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7CD-4E21-A00F-370DEACA937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48.9</c:v>
                </c:pt>
                <c:pt idx="8">
                  <c:v>50.1</c:v>
                </c:pt>
                <c:pt idx="16">
                  <c:v>50.2</c:v>
                </c:pt>
                <c:pt idx="24">
                  <c:v>52.3</c:v>
                </c:pt>
                <c:pt idx="32">
                  <c:v>53.5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7CD-4E21-A00F-370DEACA937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{21F127EB-774B-4734-978E-A161B29288E0}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7CD-4E21-A00F-370DEACA937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{BF56F32E-7E88-446B-B76B-139E05E9A70A}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7CD-4E21-A00F-370DEACA937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{B41E4EDA-4B35-4C2D-8FA0-61C65BCE9BD1}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7CD-4E21-A00F-370DEACA937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{ACCB927B-ECCE-4F74-86E8-CC209A8AD209}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7CD-4E21-A00F-370DEACA937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{86E41E46-82F8-41DA-B7DE-A250F16B5E6B}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7CD-4E21-A00F-370DEACA937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{8748348F-8B81-4F74-BD8A-A15677ACF815}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7CD-4E21-A00F-370DEACA937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{C45EC686-08CC-4000-AB27-3271D0174CD2}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7CD-4E21-A00F-370DEACA937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{D6C2E23C-79DA-4B67-8D2F-8CC6E60F99A2}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7CD-4E21-A00F-370DEACA937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{B541D006-D5B7-45E0-A82F-E37CA257E303}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7CD-4E21-A00F-370DEACA937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59.1</c:v>
                </c:pt>
                <c:pt idx="16">
                  <c:v>61.2</c:v>
                </c:pt>
                <c:pt idx="24">
                  <c:v>62.9</c:v>
                </c:pt>
                <c:pt idx="32">
                  <c:v>64.2</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7CD-4E21-A00F-370DEACA9372}"/>
            </c:ext>
          </c:extLst>
        </c:ser>
        <c:dLbls>
          <c:showLegendKey val="0"/>
          <c:showVal val="1"/>
          <c:showCatName val="0"/>
          <c:showSerName val="0"/>
          <c:showPercent val="0"/>
          <c:showBubbleSize val="0"/>
        </c:dLbls>
        <c:axId val="46179840"/>
        <c:axId val="46181760"/>
      </c:scatterChart>
      <c:valAx>
        <c:axId val="46179840"/>
        <c:scaling>
          <c:orientation val="maxMin"/>
          <c:max val="65"/>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{7F7907E9-1C1C-4B56-ABD2-281F0F2D4236}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6E9-48BF-89FF-CC325A8EE70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{8DEF9EF8-3FBB-4B07-A9FB-6CBD1D507766}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6E9-48BF-89FF-CC325A8EE70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{DBF3F7BC-D48E-4D07-9428-743C8A334CEE}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6E9-48BF-89FF-CC325A8EE70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{C182A26A-857D-4AE5-A6EC-9B17036B63A7}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6E9-48BF-89FF-CC325A8EE70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{96A84E1A-8FBA-46AD-A870-C0B34C6E383B}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6E9-48BF-89FF-CC325A8EE70A}"/>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{C06863B2-C750-4EED-B93D-BD613F12BC1B}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6E9-48BF-89FF-CC325A8EE70A}"/>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{DBA66E91-981F-426B-BB98-B1152C16B9C0}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6E9-48BF-89FF-CC325A8EE70A}"/>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{C466BAEE-A4F5-4149-B6DD-013A8B01F1DA}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6E9-48BF-89FF-CC325A8EE70A}"/>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{0D4BEB6E-3099-438A-B0A9-739F1183CE6B}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6E9-48BF-89FF-CC325A8EE70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0.6</c:v>
                </c:pt>
                <c:pt idx="8">
                  <c:v>0.8</c:v>
                </c:pt>
                <c:pt idx="16">
                  <c:v>1.2</c:v>
                </c:pt>
                <c:pt idx="24">
                  <c:v>1.6</c:v>
                </c:pt>
                <c:pt idx="32">
                  <c:v>2.6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6E9-48BF-89FF-CC325A8EE70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{7B6236FC-2810-4E5A-9259-D6F0EF0D593C}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6E9-48BF-89FF-CC325A8EE70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{D5EEE157-5B57-40B8-BA13-1E2C2397FDD1}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6E9-48BF-89FF-CC325A8EE70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{54F9E868-ACFB-4B7C-860C-43CD89910B47}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6E9-48BF-89FF-CC325A8EE70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{802C644A-B7DB-4FF2-9910-342BF16F55B7}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6E9-48BF-89FF-CC325A8EE70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{6A8E99BE-32C2-4763-BAE2-D35B2979DC05}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6E9-48BF-89FF-CC325A8EE70A}"/>
                </c:ext>
              </c:extLst>
            </c:dLbl>
            <c:dLbl>
              <c:idx val="8"/>
              <c:layout>
                <c:manualLayout>
                  <c:x val="-4.5160355153971404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{711E6570-3097-4440-9115-8ED1ECC742F8}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6E9-48BF-89FF-CC325A8EE70A}"/>
                </c:ext>
              </c:extLst>
            </c:dLbl>
            <c:dLbl>
              <c:idx val="16"/>
              <c:layout>
                <c:manualLayout>
                  <c:x val="-1.823562808425012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{BF8155C6-96F3-43C2-B70E-3A9E8CDD2F85}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6E9-48BF-89FF-CC325A8EE70A}"/>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{0EE34CC9-EC21-4480-B7EC-EFB20593BAB8}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6E9-48BF-89FF-CC325A8EE70A}"/>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{0AFB761F-85DD-43A5-A6EB-9AADBA706E0F}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6E9-48BF-89FF-CC325A8EE70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7.2</c:v>
                </c:pt>
                <c:pt idx="16">
                  <c:v>7.2</c:v>
                </c:pt>
                <c:pt idx="24">
                  <c:v>7.7</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6E9-48BF-89FF-CC325A8EE70A}"/>
            </c:ext>
          </c:extLst>
        </c:ser>
        <c:dLbls>
          <c:showLegendKey val="0"/>
          <c:showVal val="1"/>
          <c:showCatName val="0"/>
          <c:showSerName val="0"/>
          <c:showPercent val="0"/>
          <c:showBubbleSize val="0"/>
        </c:dLbls>
        <c:axId val="84219776"/>
        <c:axId val="84234240"/>
      </c:scatterChart>
      <c:valAx>
        <c:axId val="84219776"/>
        <c:scaling>
          <c:orientation val="maxMin"/>
          <c:max val="8.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福島県矢祭町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本町は過疎対策事業債等を積極的に活用しているため、参入公債費の割合が高いが、実質公債費比率は低く抑えられている。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福島県矢祭町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本町の将来負担比率は財政調整基金等充当可能基金への積立と、基準財政需要額に算入される交付税措置率の高い過疎対策事業債を積極的に活用することで、平成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年度より数値はゼロになった。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福島県矢祭町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年度予定の繰上償還に伴い、減債基金に積立を行ったためである。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各基金の設置目的に従い適正に管理していく。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矢祭町</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・ふるさと人づくり基金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町民の人材育成事業の資金に充てる。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ふるさとづくり基金において、ふるさと納税の納税者の希望により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10,750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千円が一般会計へ充当された。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各種事業の財源とするため引き続き計画的に積立を行う。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今年度は取り崩しを行わず、利子及び条例による積立を行ったため。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剰余金については、地方財政法に基づき財政調整基金に積み立てる。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年度予定の繰上償還に伴い、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181,047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千円の積立を行ったためである。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定期的な繰上償還を行うため、計画的な積立を行う。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B316EE4-FF9D-4A06-879B-74581CD0E0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B4104DC-8696-46C7-A4CF-91A4B307FF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31768992-1FD8-4583-AF7A-06C419F2C311}"/>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3468A30F-5774-432C-8364-176F5B5EAF88}"/>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795305E9-09BB-4C28-B20B-3B0C334DF049}"/>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AAC65E3E-E934-4454-B5B2-F4969A013124}"/>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7D908081-6F74-4498-B451-DADD553013AF}"/>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69CDF3B5-C26C-4EB5-B764-38A5B05A0FE2}"/>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9F038C04-8EA0-4CBC-A78E-36586134096E}"/>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59296E7E-6E8D-437C-A49E-DADA53D4EFF3}"/>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55B1CBCF-371E-4E9E-B0C2-AD060732015A}"/>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601461B2-C6E6-4CEB-B0C2-4D0587E51847}"/>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D8F6E6D9-A3A9-4C52-B0D5-EF9F1003EEF9}"/>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3145609F-32B7-48A9-96AC-D2F526B43CAE}"/>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826D5077-E61E-47D6-A4A3-AB3A1472A346}"/>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D1700183-B9EF-4F03-A422-999CBEED81A4}"/>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福島県矢祭町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F656D2AD-B6A0-4EEA-9F1F-8DE527E9778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55384AD2-7651-493F-A3F2-E83C3E0262A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1219F397-235B-437D-A93D-BA361024FBDA}"/>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E1FE0705-3262-48A4-A42A-551174543C8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8F4582CC-2C89-45D7-994C-3E8534B30BE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961F650-40F6-4C79-83D0-ABB68E6A904B}"/>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5,599
5,568
118.27
5,819,850
5,330,423
350,317
2,754,420
5,076,652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A23E4414-4ACB-4DAF-829D-1D683E2F358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DDBE92C8-7E02-4CC0-B86C-8D2522C26E73}"/>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FACF3C77-EE8E-4A4C-A910-4FE6BDE54C8B}"/>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C08BEE0F-7380-4D69-82E8-DEA0528F271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28216A4B-14A6-4AE2-94F1-B6DBD4A3E8F3}"/>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E21B59FC-E228-4F5B-9B5E-AA570A343F62}"/>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5F71E2F2-D9B8-40E8-B977-25A37E80D01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6E2CAE48-EA05-45E6-A292-219B769FD5D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8FF5E057-EEFD-4CB9-8106-CBE8DEE2AEEC}"/>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34575284-91BA-4390-B287-BA569F5555F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95EC5E31-7771-48DD-93C6-7017FB923DD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73F8CD39-F1AE-426F-826F-23B8C609361B}"/>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8051AD6-F512-4878-ABE2-758082176EF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4AF7D894-6E4E-4CAA-97C4-4FB18A6890DE}"/>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FAD45EDF-C500-4587-80EB-FD4C1B1F8EF8}"/>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DA970A47-B872-4D6F-8E54-015C81439B92}"/>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5A7BA1D8-330F-4F10-82B4-D28F0BF4FE3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9FD00967-C1A7-4E75-B8CF-B898383575B6}"/>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972B9A51-5F6F-4AF5-9B8E-953967CD1428}"/>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F99B62F6-E9C8-4793-B78F-6FF93CA2FAD6}"/>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E3DC0BAA-0E4E-4F6F-9F7F-06A67017E4A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FA205D8A-004A-4B24-9A9C-E5CB4E903C53}"/>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DBD5E2B-F87F-428D-9026-5127C2E7C68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72E977D6-CF85-4C86-BB1F-D14303CEE0D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449036A6-C85E-47FD-8F40-F5343E65C27D}"/>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32455473-EDF3-4182-A881-4E453BF6E5A4}"/>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C80F01B0-74CF-44E2-AF98-07B17FF07B2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F6A78217-C93E-48BC-BA85-64910EBC8DE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868863F2-5696-48A4-9929-CF351591C5A5}"/>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CB4E2D1F-DE6B-4310-B2B3-DBCAE5282BE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72A0D92D-480B-4D2F-9CD6-F4E9273B7D2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8EE01218-111D-46C8-9631-1374F39C44A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BBF60F8-62D2-4308-863C-02EC3611059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60148AD1-3B07-4783-AE2B-6628122C78E9}"/>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539DEFF1-7D67-42B0-B9F6-CB7786B0BC1F}"/>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平成</a:t>
          </a:r>
          <a:r>
            <a:rPr kumimoji="1" lang="en-US" altLang="ja-JP" sz="1400">
              <a:latin typeface="ＭＳ Ｐゴシック" panose="020B0600070205080204" pitchFamily="50" charset="-128"/>
              <a:ea typeface="ＭＳ Ｐゴシック" panose="020B0600070205080204" pitchFamily="50" charset="-128"/>
            </a:rPr>
            <a:t>26</a:t>
          </a:r>
          <a:r>
            <a:rPr kumimoji="1" lang="ja-JP" altLang="en-US" sz="1400">
              <a:latin typeface="ＭＳ Ｐゴシック" panose="020B0600070205080204" pitchFamily="50" charset="-128"/>
              <a:ea typeface="ＭＳ Ｐゴシック" panose="020B0600070205080204" pitchFamily="50" charset="-128"/>
            </a:rPr>
            <a:t>年度から平成</a:t>
          </a:r>
          <a:r>
            <a:rPr kumimoji="1" lang="en-US" altLang="ja-JP" sz="1400">
              <a:latin typeface="ＭＳ Ｐゴシック" panose="020B0600070205080204" pitchFamily="50" charset="-128"/>
              <a:ea typeface="ＭＳ Ｐゴシック" panose="020B0600070205080204" pitchFamily="50" charset="-128"/>
            </a:rPr>
            <a:t>28</a:t>
          </a:r>
          <a:r>
            <a:rPr kumimoji="1" lang="ja-JP" altLang="en-US" sz="1400">
              <a:latin typeface="ＭＳ Ｐゴシック" panose="020B0600070205080204" pitchFamily="50" charset="-128"/>
              <a:ea typeface="ＭＳ Ｐゴシック" panose="020B0600070205080204" pitchFamily="50" charset="-128"/>
            </a:rPr>
            <a:t>年度にかけて、教育関係施設が統廃合され校舎等が新設されたため、類似団体平均より低い数値となっている。</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平成</a:t>
          </a:r>
          <a:r>
            <a:rPr kumimoji="1" lang="en-US" altLang="ja-JP" sz="1400">
              <a:latin typeface="ＭＳ Ｐゴシック" panose="020B0600070205080204" pitchFamily="50" charset="-128"/>
              <a:ea typeface="ＭＳ Ｐゴシック" panose="020B0600070205080204" pitchFamily="50" charset="-128"/>
            </a:rPr>
            <a:t>26</a:t>
          </a:r>
          <a:r>
            <a:rPr kumimoji="1" lang="ja-JP" altLang="en-US" sz="1400">
              <a:latin typeface="ＭＳ Ｐゴシック" panose="020B0600070205080204" pitchFamily="50" charset="-128"/>
              <a:ea typeface="ＭＳ Ｐゴシック" panose="020B0600070205080204" pitchFamily="50" charset="-128"/>
            </a:rPr>
            <a:t>年度にやまつりこども園が開園し、平成</a:t>
          </a:r>
          <a:r>
            <a:rPr kumimoji="1" lang="en-US" altLang="ja-JP" sz="1400">
              <a:latin typeface="ＭＳ Ｐゴシック" panose="020B0600070205080204" pitchFamily="50" charset="-128"/>
              <a:ea typeface="ＭＳ Ｐゴシック" panose="020B0600070205080204" pitchFamily="50" charset="-128"/>
            </a:rPr>
            <a:t>28</a:t>
          </a:r>
          <a:r>
            <a:rPr kumimoji="1" lang="ja-JP" altLang="en-US" sz="1400">
              <a:latin typeface="ＭＳ Ｐゴシック" panose="020B0600070205080204" pitchFamily="50" charset="-128"/>
              <a:ea typeface="ＭＳ Ｐゴシック" panose="020B0600070205080204" pitchFamily="50" charset="-128"/>
            </a:rPr>
            <a:t>年度に矢祭小学校が開校した。</a:t>
          </a:r>
          <a:r>
            <a:rPr kumimoji="1" lang="en-US" altLang="ja-JP" sz="1400">
              <a:latin typeface="ＭＳ Ｐゴシック" panose="020B0600070205080204" pitchFamily="50" charset="-128"/>
              <a:ea typeface="ＭＳ Ｐゴシック" panose="020B0600070205080204" pitchFamily="50" charset="-128"/>
            </a:rPr>
            <a:t>)</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35C7A7DB-BD30-468D-BFB9-A5D7E986DCE7}"/>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71DC8A17-AD2C-410E-9E08-DF81FAAEDFF9}"/>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D5AC1F9C-0D45-4F47-A6A3-CA5742ACF22B}"/>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0034A6C2-FDF8-412B-A9BA-96FD3289DB81}"/>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a:extLst>
            <a:ext uri="{FF2B5EF4-FFF2-40B4-BE49-F238E27FC236}">
              <a16:creationId xmlns:a16="http://schemas.microsoft.com/office/drawing/2014/main" id="{E3C0A56C-CABE-49BA-BF45-383F08CFB402}"/>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72DCB13D-6CE9-4E7F-9513-F548B3102054}"/>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993A6ABC-7B50-48B9-AC49-0C998A7A8D6F}"/>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5119ADE3-7C93-4637-8FE9-69322054DAAD}"/>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69710AF5-4355-4006-9789-1B28DD46546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BA2DFE7D-E2B4-4EDF-A734-A82AAFB263DF}"/>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CFFFF6F6-F436-4914-88EB-EE969CDC39B1}"/>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2AA79DDB-E6F1-4730-AF01-83473982BA94}"/>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364E9DB8-3E14-455D-AA94-5AEA8930833D}"/>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2EAB3C92-AB48-4006-B230-B743ED5AEAC6}"/>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a:extLst>
            <a:ext uri="{FF2B5EF4-FFF2-40B4-BE49-F238E27FC236}">
              <a16:creationId xmlns:a16="http://schemas.microsoft.com/office/drawing/2014/main" id="{FFFDF8AE-6788-493D-A641-1C8FBD185B58}"/>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88BE7182-9926-4A91-8721-64306908ED2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133456</xdr:rowOff>
    </xdr:from>
    <xdr:to>
      <xdr:col>23</xdr:col>
      <xdr:colOff>85090</xdr:colOff>
      <xdr:row>33</xdr:row>
      <xdr:rowOff>117687</xdr:rowOff>
    </xdr:to>
    <xdr:cxnSp macro="">
      <xdr:nvCxnSpPr>
        <xdr:cNvPr id="75" name="直線コネクタ 74">
          <a:extLst>
            <a:ext uri="{FF2B5EF4-FFF2-40B4-BE49-F238E27FC236}">
              <a16:creationId xmlns:a16="http://schemas.microsoft.com/office/drawing/2014/main" id="{568E6EB6-7510-4D0F-8F3A-505FFA96805A}"/>
            </a:ext>
          </a:extLst>
        </xdr:cNvPr>
        <xdr:cNvCxnSpPr/>
      </xdr:nvCxnSpPr>
      <xdr:spPr>
        <a:xfrm flipV="1">
          <a:off x="4760595" y="5534131"/>
          <a:ext cx="1270" cy="1012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76" name="有形固定資産減価償却率最小値テキスト">
          <a:extLst>
            <a:ext uri="{FF2B5EF4-FFF2-40B4-BE49-F238E27FC236}">
              <a16:creationId xmlns:a16="http://schemas.microsoft.com/office/drawing/2014/main" id="{A90F0F6E-8BA7-4638-9C35-1FDEE1EEF62F}"/>
            </a:ext>
          </a:extLst>
        </xdr:cNvPr>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77" name="直線コネクタ 76">
          <a:extLst>
            <a:ext uri="{FF2B5EF4-FFF2-40B4-BE49-F238E27FC236}">
              <a16:creationId xmlns:a16="http://schemas.microsoft.com/office/drawing/2014/main" id="{D04A1C7D-6092-4932-B1CE-F6F1AB59087F}"/>
            </a:ext>
          </a:extLst>
        </xdr:cNvPr>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80133</xdr:rowOff>
    </xdr:from>
    <xdr:ext cx="405111" cy="259045"/>
    <xdr:sp macro="" textlink="">
      <xdr:nvSpPr>
        <xdr:cNvPr id="78" name="有形固定資産減価償却率最大値テキスト">
          <a:extLst>
            <a:ext uri="{FF2B5EF4-FFF2-40B4-BE49-F238E27FC236}">
              <a16:creationId xmlns:a16="http://schemas.microsoft.com/office/drawing/2014/main" id="{D2DF5ABD-3F0A-4A79-840A-0D521AE25762}"/>
            </a:ext>
          </a:extLst>
        </xdr:cNvPr>
        <xdr:cNvSpPr txBox="1"/>
      </xdr:nvSpPr>
      <xdr:spPr>
        <a:xfrm>
          <a:off x="4813300" y="530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133456</xdr:rowOff>
    </xdr:from>
    <xdr:to>
      <xdr:col>23</xdr:col>
      <xdr:colOff>174625</xdr:colOff>
      <xdr:row>27</xdr:row>
      <xdr:rowOff>133456</xdr:rowOff>
    </xdr:to>
    <xdr:cxnSp macro="">
      <xdr:nvCxnSpPr>
        <xdr:cNvPr id="79" name="直線コネクタ 78">
          <a:extLst>
            <a:ext uri="{FF2B5EF4-FFF2-40B4-BE49-F238E27FC236}">
              <a16:creationId xmlns:a16="http://schemas.microsoft.com/office/drawing/2014/main" id="{A581383D-3010-4FA8-8C21-386B1BEF0FE3}"/>
            </a:ext>
          </a:extLst>
        </xdr:cNvPr>
        <xdr:cNvCxnSpPr/>
      </xdr:nvCxnSpPr>
      <xdr:spPr>
        <a:xfrm>
          <a:off x="4673600" y="553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80" name="有形固定資産減価償却率平均値テキスト">
          <a:extLst>
            <a:ext uri="{FF2B5EF4-FFF2-40B4-BE49-F238E27FC236}">
              <a16:creationId xmlns:a16="http://schemas.microsoft.com/office/drawing/2014/main" id="{5E29EC3B-F0A7-4336-92E0-C3F43F95B78C}"/>
            </a:ext>
          </a:extLst>
        </xdr:cNvPr>
        <xdr:cNvSpPr txBox="1"/>
      </xdr:nvSpPr>
      <xdr:spPr>
        <a:xfrm>
          <a:off x="4813300" y="603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81" name="フローチャート: 判断 80">
          <a:extLst>
            <a:ext uri="{FF2B5EF4-FFF2-40B4-BE49-F238E27FC236}">
              <a16:creationId xmlns:a16="http://schemas.microsoft.com/office/drawing/2014/main" id="{830BA5DF-765B-4919-960C-BAC5A550B83F}"/>
            </a:ext>
          </a:extLst>
        </xdr:cNvPr>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118851</xdr:rowOff>
    </xdr:from>
    <xdr:to>
      <xdr:col>19</xdr:col>
      <xdr:colOff>187325</xdr:colOff>
      <xdr:row>31</xdr:row>
      <xdr:rowOff>49001</xdr:rowOff>
    </xdr:to>
    <xdr:sp macro="" textlink="">
      <xdr:nvSpPr>
        <xdr:cNvPr id="82" name="フローチャート: 判断 81">
          <a:extLst>
            <a:ext uri="{FF2B5EF4-FFF2-40B4-BE49-F238E27FC236}">
              <a16:creationId xmlns:a16="http://schemas.microsoft.com/office/drawing/2014/main" id="{D08FCC79-C818-4068-9777-97B010A27CFA}"/>
            </a:ext>
          </a:extLst>
        </xdr:cNvPr>
        <xdr:cNvSpPr/>
      </xdr:nvSpPr>
      <xdr:spPr>
        <a:xfrm>
          <a:off x="40005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83" name="フローチャート: 判断 82">
          <a:extLst>
            <a:ext uri="{FF2B5EF4-FFF2-40B4-BE49-F238E27FC236}">
              <a16:creationId xmlns:a16="http://schemas.microsoft.com/office/drawing/2014/main" id="{B3C198CD-DAD4-4E91-BF51-FC5A1272B643}"/>
            </a:ext>
          </a:extLst>
        </xdr:cNvPr>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50483</xdr:rowOff>
    </xdr:from>
    <xdr:to>
      <xdr:col>11</xdr:col>
      <xdr:colOff>187325</xdr:colOff>
      <xdr:row>30</xdr:row>
      <xdr:rowOff>152083</xdr:rowOff>
    </xdr:to>
    <xdr:sp macro="" textlink="">
      <xdr:nvSpPr>
        <xdr:cNvPr id="84" name="フローチャート: 判断 83">
          <a:extLst>
            <a:ext uri="{FF2B5EF4-FFF2-40B4-BE49-F238E27FC236}">
              <a16:creationId xmlns:a16="http://schemas.microsoft.com/office/drawing/2014/main" id="{EBA0F021-B7BE-4212-921E-8BDEFA27086A}"/>
            </a:ext>
          </a:extLst>
        </xdr:cNvPr>
        <xdr:cNvSpPr/>
      </xdr:nvSpPr>
      <xdr:spPr>
        <a:xfrm>
          <a:off x="2476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85" name="フローチャート: 判断 84">
          <a:extLst>
            <a:ext uri="{FF2B5EF4-FFF2-40B4-BE49-F238E27FC236}">
              <a16:creationId xmlns:a16="http://schemas.microsoft.com/office/drawing/2014/main" id="{23887F06-B9CE-4921-9A28-D2ED7A3127D1}"/>
            </a:ext>
          </a:extLst>
        </xdr:cNvPr>
        <xdr:cNvSpPr/>
      </xdr:nvSpPr>
      <xdr:spPr>
        <a:xfrm>
          <a:off x="1714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3FD5C689-7765-4EBA-8326-F88526BA579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4A1F255A-322F-4B7B-BB95-4F230A165C5D}"/>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3AA66383-86A4-43DB-A224-15AFC96A0063}"/>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B4632A47-DA65-4810-8DD8-8A78E6DA9A2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715D0D31-EC89-4756-B5D8-BAD112EA2177}"/>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121179</xdr:rowOff>
    </xdr:from>
    <xdr:to>
      <xdr:col>23</xdr:col>
      <xdr:colOff>136525</xdr:colOff>
      <xdr:row>30</xdr:row>
      <xdr:rowOff>51329</xdr:rowOff>
    </xdr:to>
    <xdr:sp macro="" textlink="">
      <xdr:nvSpPr>
        <xdr:cNvPr id="91" name="楕円 90">
          <a:extLst>
            <a:ext uri="{FF2B5EF4-FFF2-40B4-BE49-F238E27FC236}">
              <a16:creationId xmlns:a16="http://schemas.microsoft.com/office/drawing/2014/main" id="{AB497ABD-CF2E-41B9-963C-DC9C20E67521}"/>
            </a:ext>
          </a:extLst>
        </xdr:cNvPr>
        <xdr:cNvSpPr/>
      </xdr:nvSpPr>
      <xdr:spPr>
        <a:xfrm>
          <a:off x="4711700" y="586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144056</xdr:rowOff>
    </xdr:from>
    <xdr:ext cx="405111" cy="259045"/>
    <xdr:sp macro="" textlink="">
      <xdr:nvSpPr>
        <xdr:cNvPr id="92" name="有形固定資産減価償却率該当値テキスト">
          <a:extLst>
            <a:ext uri="{FF2B5EF4-FFF2-40B4-BE49-F238E27FC236}">
              <a16:creationId xmlns:a16="http://schemas.microsoft.com/office/drawing/2014/main" id="{A5932A20-98C1-475A-8BDD-68A3300DC0FE}"/>
            </a:ext>
          </a:extLst>
        </xdr:cNvPr>
        <xdr:cNvSpPr txBox="1"/>
      </xdr:nvSpPr>
      <xdr:spPr>
        <a:xfrm>
          <a:off x="4813300" y="5716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99589</xdr:rowOff>
    </xdr:from>
    <xdr:to>
      <xdr:col>19</xdr:col>
      <xdr:colOff>187325</xdr:colOff>
      <xdr:row>30</xdr:row>
      <xdr:rowOff>29739</xdr:rowOff>
    </xdr:to>
    <xdr:sp macro="" textlink="">
      <xdr:nvSpPr>
        <xdr:cNvPr id="93" name="楕円 92">
          <a:extLst>
            <a:ext uri="{FF2B5EF4-FFF2-40B4-BE49-F238E27FC236}">
              <a16:creationId xmlns:a16="http://schemas.microsoft.com/office/drawing/2014/main" id="{59310BAB-5B1A-4343-A93F-9D413CF07442}"/>
            </a:ext>
          </a:extLst>
        </xdr:cNvPr>
        <xdr:cNvSpPr/>
      </xdr:nvSpPr>
      <xdr:spPr>
        <a:xfrm>
          <a:off x="4000500" y="584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150389</xdr:rowOff>
    </xdr:from>
    <xdr:to>
      <xdr:col>23</xdr:col>
      <xdr:colOff>85725</xdr:colOff>
      <xdr:row>30</xdr:row>
      <xdr:rowOff>529</xdr:rowOff>
    </xdr:to>
    <xdr:cxnSp macro="">
      <xdr:nvCxnSpPr>
        <xdr:cNvPr id="94" name="直線コネクタ 93">
          <a:extLst>
            <a:ext uri="{FF2B5EF4-FFF2-40B4-BE49-F238E27FC236}">
              <a16:creationId xmlns:a16="http://schemas.microsoft.com/office/drawing/2014/main" id="{68A0067E-D0B7-471D-AD87-EB6B2DC69E77}"/>
            </a:ext>
          </a:extLst>
        </xdr:cNvPr>
        <xdr:cNvCxnSpPr/>
      </xdr:nvCxnSpPr>
      <xdr:spPr>
        <a:xfrm>
          <a:off x="4051300" y="5893964"/>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61807</xdr:rowOff>
    </xdr:from>
    <xdr:to>
      <xdr:col>15</xdr:col>
      <xdr:colOff>187325</xdr:colOff>
      <xdr:row>29</xdr:row>
      <xdr:rowOff>163407</xdr:rowOff>
    </xdr:to>
    <xdr:sp macro="" textlink="">
      <xdr:nvSpPr>
        <xdr:cNvPr id="95" name="楕円 94">
          <a:extLst>
            <a:ext uri="{FF2B5EF4-FFF2-40B4-BE49-F238E27FC236}">
              <a16:creationId xmlns:a16="http://schemas.microsoft.com/office/drawing/2014/main" id="{254FA100-B532-40E5-8304-3E89D8500755}"/>
            </a:ext>
          </a:extLst>
        </xdr:cNvPr>
        <xdr:cNvSpPr/>
      </xdr:nvSpPr>
      <xdr:spPr>
        <a:xfrm>
          <a:off x="3238500" y="580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112607</xdr:rowOff>
    </xdr:from>
    <xdr:to>
      <xdr:col>19</xdr:col>
      <xdr:colOff>136525</xdr:colOff>
      <xdr:row>29</xdr:row>
      <xdr:rowOff>150389</xdr:rowOff>
    </xdr:to>
    <xdr:cxnSp macro="">
      <xdr:nvCxnSpPr>
        <xdr:cNvPr id="96" name="直線コネクタ 95">
          <a:extLst>
            <a:ext uri="{FF2B5EF4-FFF2-40B4-BE49-F238E27FC236}">
              <a16:creationId xmlns:a16="http://schemas.microsoft.com/office/drawing/2014/main" id="{99155F3C-86C5-43DA-A2BC-CD73E5E692BE}"/>
            </a:ext>
          </a:extLst>
        </xdr:cNvPr>
        <xdr:cNvCxnSpPr/>
      </xdr:nvCxnSpPr>
      <xdr:spPr>
        <a:xfrm>
          <a:off x="3289300" y="5856182"/>
          <a:ext cx="762000" cy="3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60008</xdr:rowOff>
    </xdr:from>
    <xdr:to>
      <xdr:col>11</xdr:col>
      <xdr:colOff>187325</xdr:colOff>
      <xdr:row>29</xdr:row>
      <xdr:rowOff>161608</xdr:rowOff>
    </xdr:to>
    <xdr:sp macro="" textlink="">
      <xdr:nvSpPr>
        <xdr:cNvPr id="97" name="楕円 96">
          <a:extLst>
            <a:ext uri="{FF2B5EF4-FFF2-40B4-BE49-F238E27FC236}">
              <a16:creationId xmlns:a16="http://schemas.microsoft.com/office/drawing/2014/main" id="{37E3AA73-C4FA-4A8D-8A7C-F50C3B50D9D9}"/>
            </a:ext>
          </a:extLst>
        </xdr:cNvPr>
        <xdr:cNvSpPr/>
      </xdr:nvSpPr>
      <xdr:spPr>
        <a:xfrm>
          <a:off x="2476500" y="580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110808</xdr:rowOff>
    </xdr:from>
    <xdr:to>
      <xdr:col>15</xdr:col>
      <xdr:colOff>136525</xdr:colOff>
      <xdr:row>29</xdr:row>
      <xdr:rowOff>112607</xdr:rowOff>
    </xdr:to>
    <xdr:cxnSp macro="">
      <xdr:nvCxnSpPr>
        <xdr:cNvPr id="98" name="直線コネクタ 97">
          <a:extLst>
            <a:ext uri="{FF2B5EF4-FFF2-40B4-BE49-F238E27FC236}">
              <a16:creationId xmlns:a16="http://schemas.microsoft.com/office/drawing/2014/main" id="{6C308AEB-4B8B-4C0F-BFA1-2C46716BDF14}"/>
            </a:ext>
          </a:extLst>
        </xdr:cNvPr>
        <xdr:cNvCxnSpPr/>
      </xdr:nvCxnSpPr>
      <xdr:spPr>
        <a:xfrm>
          <a:off x="2527300" y="5854383"/>
          <a:ext cx="762000" cy="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38417</xdr:rowOff>
    </xdr:from>
    <xdr:to>
      <xdr:col>7</xdr:col>
      <xdr:colOff>187325</xdr:colOff>
      <xdr:row>29</xdr:row>
      <xdr:rowOff>140017</xdr:rowOff>
    </xdr:to>
    <xdr:sp macro="" textlink="">
      <xdr:nvSpPr>
        <xdr:cNvPr id="99" name="楕円 98">
          <a:extLst>
            <a:ext uri="{FF2B5EF4-FFF2-40B4-BE49-F238E27FC236}">
              <a16:creationId xmlns:a16="http://schemas.microsoft.com/office/drawing/2014/main" id="{0E35708D-D6D5-4C01-963F-1AB3B908C097}"/>
            </a:ext>
          </a:extLst>
        </xdr:cNvPr>
        <xdr:cNvSpPr/>
      </xdr:nvSpPr>
      <xdr:spPr>
        <a:xfrm>
          <a:off x="1714500" y="578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89217</xdr:rowOff>
    </xdr:from>
    <xdr:to>
      <xdr:col>11</xdr:col>
      <xdr:colOff>136525</xdr:colOff>
      <xdr:row>29</xdr:row>
      <xdr:rowOff>110808</xdr:rowOff>
    </xdr:to>
    <xdr:cxnSp macro="">
      <xdr:nvCxnSpPr>
        <xdr:cNvPr id="100" name="直線コネクタ 99">
          <a:extLst>
            <a:ext uri="{FF2B5EF4-FFF2-40B4-BE49-F238E27FC236}">
              <a16:creationId xmlns:a16="http://schemas.microsoft.com/office/drawing/2014/main" id="{124AA881-A5B2-4C4E-8795-E6FB2438F1C6}"/>
            </a:ext>
          </a:extLst>
        </xdr:cNvPr>
        <xdr:cNvCxnSpPr/>
      </xdr:nvCxnSpPr>
      <xdr:spPr>
        <a:xfrm>
          <a:off x="1765300" y="5832792"/>
          <a:ext cx="7620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40128</xdr:rowOff>
    </xdr:from>
    <xdr:ext cx="405111" cy="259045"/>
    <xdr:sp macro="" textlink="">
      <xdr:nvSpPr>
        <xdr:cNvPr id="101" name="n_1aveValue有形固定資産減価償却率">
          <a:extLst>
            <a:ext uri="{FF2B5EF4-FFF2-40B4-BE49-F238E27FC236}">
              <a16:creationId xmlns:a16="http://schemas.microsoft.com/office/drawing/2014/main" id="{C03C465B-1A89-4AB9-9DFA-5C7CE52F7471}"/>
            </a:ext>
          </a:extLst>
        </xdr:cNvPr>
        <xdr:cNvSpPr txBox="1"/>
      </xdr:nvSpPr>
      <xdr:spPr>
        <a:xfrm>
          <a:off x="3836044" y="6126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9542</xdr:rowOff>
    </xdr:from>
    <xdr:ext cx="405111" cy="259045"/>
    <xdr:sp macro="" textlink="">
      <xdr:nvSpPr>
        <xdr:cNvPr id="102" name="n_2aveValue有形固定資産減価償却率">
          <a:extLst>
            <a:ext uri="{FF2B5EF4-FFF2-40B4-BE49-F238E27FC236}">
              <a16:creationId xmlns:a16="http://schemas.microsoft.com/office/drawing/2014/main" id="{37604B2E-579E-43FA-85F7-9A065C49D2EB}"/>
            </a:ext>
          </a:extLst>
        </xdr:cNvPr>
        <xdr:cNvSpPr txBox="1"/>
      </xdr:nvSpPr>
      <xdr:spPr>
        <a:xfrm>
          <a:off x="3086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143210</xdr:rowOff>
    </xdr:from>
    <xdr:ext cx="405111" cy="259045"/>
    <xdr:sp macro="" textlink="">
      <xdr:nvSpPr>
        <xdr:cNvPr id="103" name="n_3aveValue有形固定資産減価償却率">
          <a:extLst>
            <a:ext uri="{FF2B5EF4-FFF2-40B4-BE49-F238E27FC236}">
              <a16:creationId xmlns:a16="http://schemas.microsoft.com/office/drawing/2014/main" id="{08AB756A-F7CA-4AED-9B84-DAC5AC0989A5}"/>
            </a:ext>
          </a:extLst>
        </xdr:cNvPr>
        <xdr:cNvSpPr txBox="1"/>
      </xdr:nvSpPr>
      <xdr:spPr>
        <a:xfrm>
          <a:off x="2324744" y="605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134214</xdr:rowOff>
    </xdr:from>
    <xdr:ext cx="405111" cy="259045"/>
    <xdr:sp macro="" textlink="">
      <xdr:nvSpPr>
        <xdr:cNvPr id="104" name="n_4aveValue有形固定資産減価償却率">
          <a:extLst>
            <a:ext uri="{FF2B5EF4-FFF2-40B4-BE49-F238E27FC236}">
              <a16:creationId xmlns:a16="http://schemas.microsoft.com/office/drawing/2014/main" id="{2314C0C8-51C0-4402-9CBE-993C9BB24E23}"/>
            </a:ext>
          </a:extLst>
        </xdr:cNvPr>
        <xdr:cNvSpPr txBox="1"/>
      </xdr:nvSpPr>
      <xdr:spPr>
        <a:xfrm>
          <a:off x="1562744" y="604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46266</xdr:rowOff>
    </xdr:from>
    <xdr:ext cx="405111" cy="259045"/>
    <xdr:sp macro="" textlink="">
      <xdr:nvSpPr>
        <xdr:cNvPr id="105" name="n_1mainValue有形固定資産減価償却率">
          <a:extLst>
            <a:ext uri="{FF2B5EF4-FFF2-40B4-BE49-F238E27FC236}">
              <a16:creationId xmlns:a16="http://schemas.microsoft.com/office/drawing/2014/main" id="{C7763C76-8297-4F4D-877A-3199EFB6E094}"/>
            </a:ext>
          </a:extLst>
        </xdr:cNvPr>
        <xdr:cNvSpPr txBox="1"/>
      </xdr:nvSpPr>
      <xdr:spPr>
        <a:xfrm>
          <a:off x="3836044" y="5618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8484</xdr:rowOff>
    </xdr:from>
    <xdr:ext cx="405111" cy="259045"/>
    <xdr:sp macro="" textlink="">
      <xdr:nvSpPr>
        <xdr:cNvPr id="106" name="n_2mainValue有形固定資産減価償却率">
          <a:extLst>
            <a:ext uri="{FF2B5EF4-FFF2-40B4-BE49-F238E27FC236}">
              <a16:creationId xmlns:a16="http://schemas.microsoft.com/office/drawing/2014/main" id="{63F086D4-5356-488F-8742-6825653E9227}"/>
            </a:ext>
          </a:extLst>
        </xdr:cNvPr>
        <xdr:cNvSpPr txBox="1"/>
      </xdr:nvSpPr>
      <xdr:spPr>
        <a:xfrm>
          <a:off x="3086744" y="558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6685</xdr:rowOff>
    </xdr:from>
    <xdr:ext cx="405111" cy="259045"/>
    <xdr:sp macro="" textlink="">
      <xdr:nvSpPr>
        <xdr:cNvPr id="107" name="n_3mainValue有形固定資産減価償却率">
          <a:extLst>
            <a:ext uri="{FF2B5EF4-FFF2-40B4-BE49-F238E27FC236}">
              <a16:creationId xmlns:a16="http://schemas.microsoft.com/office/drawing/2014/main" id="{D3188777-5A9A-4A4A-9E38-207BFE82C144}"/>
            </a:ext>
          </a:extLst>
        </xdr:cNvPr>
        <xdr:cNvSpPr txBox="1"/>
      </xdr:nvSpPr>
      <xdr:spPr>
        <a:xfrm>
          <a:off x="2324744" y="5578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156544</xdr:rowOff>
    </xdr:from>
    <xdr:ext cx="405111" cy="259045"/>
    <xdr:sp macro="" textlink="">
      <xdr:nvSpPr>
        <xdr:cNvPr id="108" name="n_4mainValue有形固定資産減価償却率">
          <a:extLst>
            <a:ext uri="{FF2B5EF4-FFF2-40B4-BE49-F238E27FC236}">
              <a16:creationId xmlns:a16="http://schemas.microsoft.com/office/drawing/2014/main" id="{10288DDE-76C5-43A6-B35E-854B5FE162D2}"/>
            </a:ext>
          </a:extLst>
        </xdr:cNvPr>
        <xdr:cNvSpPr txBox="1"/>
      </xdr:nvSpPr>
      <xdr:spPr>
        <a:xfrm>
          <a:off x="1562744" y="5557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1D533411-B9AF-46A5-8B8F-5BEA5894CBCD}"/>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7BDC736E-08AD-4424-A3CB-627879D6CE33}"/>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CD63126C-CD65-4877-9475-8792CA5CB80B}"/>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[ 253.1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3ABBE11F-D49E-4B5F-9875-14D5FC72BCC4}"/>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D036C584-2C66-43F1-80FA-EE6EDA5FE821}"/>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883C735F-151D-4329-928C-669F6199B947}"/>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00AC5F6F-53CB-41F6-9EC0-E454AFF3A39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351F6885-35E5-4E53-871D-EF743E03DE58}"/>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F59986B2-A847-4CCB-8A3C-F50201414C26}"/>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D0EAFCF4-D29A-474B-A48B-B742525A05A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91ACEC1C-3B68-4C84-9F85-57DA8240420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11EAAED5-CB0A-448B-A9E1-19A2067952F8}"/>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77FE56C6-4119-4FA0-8B9D-AFBE7304D736}"/>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定期的に繰上償還を行っているため、数値は低く抑えられている。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借入額が大きかった平成</a:t>
          </a:r>
          <a:r>
            <a:rPr kumimoji="1" lang="en-US" altLang="ja-JP" sz="1400">
              <a:latin typeface="ＭＳ Ｐゴシック" panose="020B0600070205080204" pitchFamily="50" charset="-128"/>
              <a:ea typeface="ＭＳ Ｐゴシック" panose="020B0600070205080204" pitchFamily="50" charset="-128"/>
            </a:rPr>
            <a:t>18</a:t>
          </a:r>
          <a:r>
            <a:rPr kumimoji="1" lang="ja-JP" altLang="en-US" sz="1400">
              <a:latin typeface="ＭＳ Ｐゴシック" panose="020B0600070205080204" pitchFamily="50" charset="-128"/>
              <a:ea typeface="ＭＳ Ｐゴシック" panose="020B0600070205080204" pitchFamily="50" charset="-128"/>
            </a:rPr>
            <a:t>年度過疎対策事業債</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図書館建設外</a:t>
          </a:r>
          <a:r>
            <a:rPr kumimoji="1" lang="en-US" altLang="ja-JP" sz="1400">
              <a:latin typeface="ＭＳ Ｐゴシック" panose="020B0600070205080204" pitchFamily="50" charset="-128"/>
              <a:ea typeface="ＭＳ Ｐゴシック" panose="020B0600070205080204" pitchFamily="50" charset="-128"/>
            </a:rPr>
            <a:t>8</a:t>
          </a:r>
          <a:r>
            <a:rPr kumimoji="1" lang="ja-JP" altLang="en-US" sz="1400">
              <a:latin typeface="ＭＳ Ｐゴシック" panose="020B0600070205080204" pitchFamily="50" charset="-128"/>
              <a:ea typeface="ＭＳ Ｐゴシック" panose="020B0600070205080204" pitchFamily="50" charset="-128"/>
            </a:rPr>
            <a:t>事業</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の償還が令和元年度で終了したため、債務償還比率は対前年度△</a:t>
          </a:r>
          <a:r>
            <a:rPr kumimoji="1" lang="en-US" altLang="ja-JP" sz="1400">
              <a:latin typeface="ＭＳ Ｐゴシック" panose="020B0600070205080204" pitchFamily="50" charset="-128"/>
              <a:ea typeface="ＭＳ Ｐゴシック" panose="020B0600070205080204" pitchFamily="50" charset="-128"/>
            </a:rPr>
            <a:t>127.8%</a:t>
          </a:r>
          <a:r>
            <a:rPr kumimoji="1" lang="ja-JP" altLang="en-US" sz="1400">
              <a:latin typeface="ＭＳ Ｐゴシック" panose="020B0600070205080204" pitchFamily="50" charset="-128"/>
              <a:ea typeface="ＭＳ Ｐゴシック" panose="020B0600070205080204" pitchFamily="50" charset="-128"/>
            </a:rPr>
            <a:t>となった。</a:t>
          </a:r>
          <a:endParaRPr kumimoji="1" lang="en-US" altLang="ja-JP" sz="14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CAB379B7-C5AF-4F4F-96EE-4306232A8848}"/>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BA8FB38E-7E40-4466-9E00-42F6A92D0CDD}"/>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11D030D4-9051-4405-8954-63D17023E26D}"/>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549B9DCD-2010-4F22-817D-4701D898DFDC}"/>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6B57F44A-4207-4AFE-8311-19CFAD42C5FF}"/>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DD673AE8-6D15-4D4D-B6F6-09D7194E15C8}"/>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a:extLst>
            <a:ext uri="{FF2B5EF4-FFF2-40B4-BE49-F238E27FC236}">
              <a16:creationId xmlns:a16="http://schemas.microsoft.com/office/drawing/2014/main" id="{4259AF0B-1AB8-46EE-8DCE-898E0A718A54}"/>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4BBFB617-0E34-49EB-BACC-60F44C21C4BC}"/>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D8747EFD-BCCD-4DC8-A9D2-4F3A54B93A45}"/>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9143A468-9CC8-4FD7-ABC9-0DA8068986C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6BD3120E-13DD-4DBC-8785-8EDF4E0D0C13}"/>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CD904569-6B3D-4149-AC78-701B4FBC3F2B}"/>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3164A4F5-1637-4162-8F91-AD3EA74901C2}"/>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0D649A46-4E02-4D3A-B400-9BDE09689E4A}"/>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D89A6F4F-386E-4725-B2AD-0F10350ED8FE}"/>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10EF66B3-4750-4DEF-80A1-56ACAA4DF5FE}"/>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3DB70B24-E995-4C25-B006-CBC78B221709}"/>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156482</xdr:rowOff>
    </xdr:to>
    <xdr:cxnSp macro="">
      <xdr:nvCxnSpPr>
        <xdr:cNvPr id="139" name="直線コネクタ 138">
          <a:extLst>
            <a:ext uri="{FF2B5EF4-FFF2-40B4-BE49-F238E27FC236}">
              <a16:creationId xmlns:a16="http://schemas.microsoft.com/office/drawing/2014/main" id="{3884E443-7F3B-4161-A41E-5D8820FE1D92}"/>
            </a:ext>
          </a:extLst>
        </xdr:cNvPr>
        <xdr:cNvCxnSpPr/>
      </xdr:nvCxnSpPr>
      <xdr:spPr>
        <a:xfrm flipV="1">
          <a:off x="14793595" y="5261428"/>
          <a:ext cx="1269" cy="1495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160309</xdr:rowOff>
    </xdr:from>
    <xdr:ext cx="469744" cy="259045"/>
    <xdr:sp macro="" textlink="">
      <xdr:nvSpPr>
        <xdr:cNvPr id="140" name="債務償還比率最小値テキスト">
          <a:extLst>
            <a:ext uri="{FF2B5EF4-FFF2-40B4-BE49-F238E27FC236}">
              <a16:creationId xmlns:a16="http://schemas.microsoft.com/office/drawing/2014/main" id="{C9B3C5AA-639A-4C14-9C5B-DD17C723E9EB}"/>
            </a:ext>
          </a:extLst>
        </xdr:cNvPr>
        <xdr:cNvSpPr txBox="1"/>
      </xdr:nvSpPr>
      <xdr:spPr>
        <a:xfrm>
          <a:off x="14846300" y="676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156482</xdr:rowOff>
    </xdr:from>
    <xdr:to>
      <xdr:col>76</xdr:col>
      <xdr:colOff>111125</xdr:colOff>
      <xdr:row>34</xdr:row>
      <xdr:rowOff>156482</xdr:rowOff>
    </xdr:to>
    <xdr:cxnSp macro="">
      <xdr:nvCxnSpPr>
        <xdr:cNvPr id="141" name="直線コネクタ 140">
          <a:extLst>
            <a:ext uri="{FF2B5EF4-FFF2-40B4-BE49-F238E27FC236}">
              <a16:creationId xmlns:a16="http://schemas.microsoft.com/office/drawing/2014/main" id="{445133A6-304D-4FCD-B70C-463B06131B2A}"/>
            </a:ext>
          </a:extLst>
        </xdr:cNvPr>
        <xdr:cNvCxnSpPr/>
      </xdr:nvCxnSpPr>
      <xdr:spPr>
        <a:xfrm>
          <a:off x="14706600" y="67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a:extLst>
            <a:ext uri="{FF2B5EF4-FFF2-40B4-BE49-F238E27FC236}">
              <a16:creationId xmlns:a16="http://schemas.microsoft.com/office/drawing/2014/main" id="{F34312E5-DDC5-4786-AA9E-4E0AF812C085}"/>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a:extLst>
            <a:ext uri="{FF2B5EF4-FFF2-40B4-BE49-F238E27FC236}">
              <a16:creationId xmlns:a16="http://schemas.microsoft.com/office/drawing/2014/main" id="{B3D9A917-3259-416E-B0BB-61A4F8052171}"/>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119551</xdr:rowOff>
    </xdr:from>
    <xdr:ext cx="469744" cy="259045"/>
    <xdr:sp macro="" textlink="">
      <xdr:nvSpPr>
        <xdr:cNvPr id="144" name="債務償還比率平均値テキスト">
          <a:extLst>
            <a:ext uri="{FF2B5EF4-FFF2-40B4-BE49-F238E27FC236}">
              <a16:creationId xmlns:a16="http://schemas.microsoft.com/office/drawing/2014/main" id="{620C2779-59D5-4E84-AB6E-636771006E7D}"/>
            </a:ext>
          </a:extLst>
        </xdr:cNvPr>
        <xdr:cNvSpPr txBox="1"/>
      </xdr:nvSpPr>
      <xdr:spPr>
        <a:xfrm>
          <a:off x="14846300" y="5863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141124</xdr:rowOff>
    </xdr:from>
    <xdr:to>
      <xdr:col>76</xdr:col>
      <xdr:colOff>73025</xdr:colOff>
      <xdr:row>30</xdr:row>
      <xdr:rowOff>71274</xdr:rowOff>
    </xdr:to>
    <xdr:sp macro="" textlink="">
      <xdr:nvSpPr>
        <xdr:cNvPr id="145" name="フローチャート: 判断 144">
          <a:extLst>
            <a:ext uri="{FF2B5EF4-FFF2-40B4-BE49-F238E27FC236}">
              <a16:creationId xmlns:a16="http://schemas.microsoft.com/office/drawing/2014/main" id="{68818DE8-DD73-4250-96D1-0A56396E6BAA}"/>
            </a:ext>
          </a:extLst>
        </xdr:cNvPr>
        <xdr:cNvSpPr/>
      </xdr:nvSpPr>
      <xdr:spPr>
        <a:xfrm>
          <a:off x="14744700" y="588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25346</xdr:rowOff>
    </xdr:from>
    <xdr:to>
      <xdr:col>72</xdr:col>
      <xdr:colOff>123825</xdr:colOff>
      <xdr:row>30</xdr:row>
      <xdr:rowOff>126946</xdr:rowOff>
    </xdr:to>
    <xdr:sp macro="" textlink="">
      <xdr:nvSpPr>
        <xdr:cNvPr id="146" name="フローチャート: 判断 145">
          <a:extLst>
            <a:ext uri="{FF2B5EF4-FFF2-40B4-BE49-F238E27FC236}">
              <a16:creationId xmlns:a16="http://schemas.microsoft.com/office/drawing/2014/main" id="{2FD5E97A-1E40-44F0-95B0-8890B58B33D4}"/>
            </a:ext>
          </a:extLst>
        </xdr:cNvPr>
        <xdr:cNvSpPr/>
      </xdr:nvSpPr>
      <xdr:spPr>
        <a:xfrm>
          <a:off x="14033500" y="594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8999</xdr:rowOff>
    </xdr:from>
    <xdr:to>
      <xdr:col>68</xdr:col>
      <xdr:colOff>123825</xdr:colOff>
      <xdr:row>30</xdr:row>
      <xdr:rowOff>110599</xdr:rowOff>
    </xdr:to>
    <xdr:sp macro="" textlink="">
      <xdr:nvSpPr>
        <xdr:cNvPr id="147" name="フローチャート: 判断 146">
          <a:extLst>
            <a:ext uri="{FF2B5EF4-FFF2-40B4-BE49-F238E27FC236}">
              <a16:creationId xmlns:a16="http://schemas.microsoft.com/office/drawing/2014/main" id="{F8664AC3-039E-4ABD-81D6-1029D56A11B6}"/>
            </a:ext>
          </a:extLst>
        </xdr:cNvPr>
        <xdr:cNvSpPr/>
      </xdr:nvSpPr>
      <xdr:spPr>
        <a:xfrm>
          <a:off x="13271500" y="592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30743</xdr:rowOff>
    </xdr:from>
    <xdr:to>
      <xdr:col>64</xdr:col>
      <xdr:colOff>123825</xdr:colOff>
      <xdr:row>30</xdr:row>
      <xdr:rowOff>132343</xdr:rowOff>
    </xdr:to>
    <xdr:sp macro="" textlink="">
      <xdr:nvSpPr>
        <xdr:cNvPr id="148" name="フローチャート: 判断 147">
          <a:extLst>
            <a:ext uri="{FF2B5EF4-FFF2-40B4-BE49-F238E27FC236}">
              <a16:creationId xmlns:a16="http://schemas.microsoft.com/office/drawing/2014/main" id="{21E57A20-0490-4B33-8935-D322F628F8AE}"/>
            </a:ext>
          </a:extLst>
        </xdr:cNvPr>
        <xdr:cNvSpPr/>
      </xdr:nvSpPr>
      <xdr:spPr>
        <a:xfrm>
          <a:off x="12509500" y="5945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4681</xdr:rowOff>
    </xdr:from>
    <xdr:to>
      <xdr:col>60</xdr:col>
      <xdr:colOff>123825</xdr:colOff>
      <xdr:row>30</xdr:row>
      <xdr:rowOff>106281</xdr:rowOff>
    </xdr:to>
    <xdr:sp macro="" textlink="">
      <xdr:nvSpPr>
        <xdr:cNvPr id="149" name="フローチャート: 判断 148">
          <a:extLst>
            <a:ext uri="{FF2B5EF4-FFF2-40B4-BE49-F238E27FC236}">
              <a16:creationId xmlns:a16="http://schemas.microsoft.com/office/drawing/2014/main" id="{DD1B8581-3B56-4CAD-A873-2984E509108F}"/>
            </a:ext>
          </a:extLst>
        </xdr:cNvPr>
        <xdr:cNvSpPr/>
      </xdr:nvSpPr>
      <xdr:spPr>
        <a:xfrm>
          <a:off x="11747500" y="591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91E48072-413C-4385-91FB-FD7F2FD3B6EA}"/>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8AF47F25-2E62-456B-9901-D450BD65B74E}"/>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19531172-A2B9-4EAF-869A-C592DEC62D4F}"/>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D5DEBF2C-B5D3-4CA7-A93B-317A0713E21E}"/>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CD133DC-34E6-4E55-8B3D-691DB1F3F714}"/>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28820</xdr:rowOff>
    </xdr:from>
    <xdr:to>
      <xdr:col>76</xdr:col>
      <xdr:colOff>73025</xdr:colOff>
      <xdr:row>28</xdr:row>
      <xdr:rowOff>130420</xdr:rowOff>
    </xdr:to>
    <xdr:sp macro="" textlink="">
      <xdr:nvSpPr>
        <xdr:cNvPr id="155" name="楕円 154">
          <a:extLst>
            <a:ext uri="{FF2B5EF4-FFF2-40B4-BE49-F238E27FC236}">
              <a16:creationId xmlns:a16="http://schemas.microsoft.com/office/drawing/2014/main" id="{28C3682B-FFD0-4E4E-8CFE-8EF0EAEE6B3C}"/>
            </a:ext>
          </a:extLst>
        </xdr:cNvPr>
        <xdr:cNvSpPr/>
      </xdr:nvSpPr>
      <xdr:spPr>
        <a:xfrm>
          <a:off x="14744700" y="56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51697</xdr:rowOff>
    </xdr:from>
    <xdr:ext cx="469744" cy="259045"/>
    <xdr:sp macro="" textlink="">
      <xdr:nvSpPr>
        <xdr:cNvPr id="156" name="債務償還比率該当値テキスト">
          <a:extLst>
            <a:ext uri="{FF2B5EF4-FFF2-40B4-BE49-F238E27FC236}">
              <a16:creationId xmlns:a16="http://schemas.microsoft.com/office/drawing/2014/main" id="{2AB4F722-63F6-45D7-BDD1-B1A7CF1C0EDF}"/>
            </a:ext>
          </a:extLst>
        </xdr:cNvPr>
        <xdr:cNvSpPr txBox="1"/>
      </xdr:nvSpPr>
      <xdr:spPr>
        <a:xfrm>
          <a:off x="14846300" y="545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54456</xdr:rowOff>
    </xdr:from>
    <xdr:to>
      <xdr:col>72</xdr:col>
      <xdr:colOff>123825</xdr:colOff>
      <xdr:row>29</xdr:row>
      <xdr:rowOff>156056</xdr:rowOff>
    </xdr:to>
    <xdr:sp macro="" textlink="">
      <xdr:nvSpPr>
        <xdr:cNvPr id="157" name="楕円 156">
          <a:extLst>
            <a:ext uri="{FF2B5EF4-FFF2-40B4-BE49-F238E27FC236}">
              <a16:creationId xmlns:a16="http://schemas.microsoft.com/office/drawing/2014/main" id="{A578917C-FADE-4118-946A-E4412AD82F84}"/>
            </a:ext>
          </a:extLst>
        </xdr:cNvPr>
        <xdr:cNvSpPr/>
      </xdr:nvSpPr>
      <xdr:spPr>
        <a:xfrm>
          <a:off x="14033500" y="579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79620</xdr:rowOff>
    </xdr:from>
    <xdr:to>
      <xdr:col>76</xdr:col>
      <xdr:colOff>22225</xdr:colOff>
      <xdr:row>29</xdr:row>
      <xdr:rowOff>105256</xdr:rowOff>
    </xdr:to>
    <xdr:cxnSp macro="">
      <xdr:nvCxnSpPr>
        <xdr:cNvPr id="158" name="直線コネクタ 157">
          <a:extLst>
            <a:ext uri="{FF2B5EF4-FFF2-40B4-BE49-F238E27FC236}">
              <a16:creationId xmlns:a16="http://schemas.microsoft.com/office/drawing/2014/main" id="{B1C8B546-BF71-4F6B-BF46-A8F455FA32F4}"/>
            </a:ext>
          </a:extLst>
        </xdr:cNvPr>
        <xdr:cNvCxnSpPr/>
      </xdr:nvCxnSpPr>
      <xdr:spPr>
        <a:xfrm flipV="1">
          <a:off x="14084300" y="5651745"/>
          <a:ext cx="711200" cy="19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116260</xdr:rowOff>
    </xdr:from>
    <xdr:to>
      <xdr:col>68</xdr:col>
      <xdr:colOff>123825</xdr:colOff>
      <xdr:row>29</xdr:row>
      <xdr:rowOff>46410</xdr:rowOff>
    </xdr:to>
    <xdr:sp macro="" textlink="">
      <xdr:nvSpPr>
        <xdr:cNvPr id="159" name="楕円 158">
          <a:extLst>
            <a:ext uri="{FF2B5EF4-FFF2-40B4-BE49-F238E27FC236}">
              <a16:creationId xmlns:a16="http://schemas.microsoft.com/office/drawing/2014/main" id="{0F7A45AC-907A-4A37-849E-FB9969C2A9EC}"/>
            </a:ext>
          </a:extLst>
        </xdr:cNvPr>
        <xdr:cNvSpPr/>
      </xdr:nvSpPr>
      <xdr:spPr>
        <a:xfrm>
          <a:off x="13271500" y="568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167060</xdr:rowOff>
    </xdr:from>
    <xdr:to>
      <xdr:col>72</xdr:col>
      <xdr:colOff>73025</xdr:colOff>
      <xdr:row>29</xdr:row>
      <xdr:rowOff>105256</xdr:rowOff>
    </xdr:to>
    <xdr:cxnSp macro="">
      <xdr:nvCxnSpPr>
        <xdr:cNvPr id="160" name="直線コネクタ 159">
          <a:extLst>
            <a:ext uri="{FF2B5EF4-FFF2-40B4-BE49-F238E27FC236}">
              <a16:creationId xmlns:a16="http://schemas.microsoft.com/office/drawing/2014/main" id="{A5D8E713-611E-4E17-9856-C9E60CC17E3E}"/>
            </a:ext>
          </a:extLst>
        </xdr:cNvPr>
        <xdr:cNvCxnSpPr/>
      </xdr:nvCxnSpPr>
      <xdr:spPr>
        <a:xfrm>
          <a:off x="13322300" y="5739185"/>
          <a:ext cx="762000" cy="10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122274</xdr:rowOff>
    </xdr:from>
    <xdr:to>
      <xdr:col>64</xdr:col>
      <xdr:colOff>123825</xdr:colOff>
      <xdr:row>29</xdr:row>
      <xdr:rowOff>52424</xdr:rowOff>
    </xdr:to>
    <xdr:sp macro="" textlink="">
      <xdr:nvSpPr>
        <xdr:cNvPr id="161" name="楕円 160">
          <a:extLst>
            <a:ext uri="{FF2B5EF4-FFF2-40B4-BE49-F238E27FC236}">
              <a16:creationId xmlns:a16="http://schemas.microsoft.com/office/drawing/2014/main" id="{CBFAACB9-91E4-4423-BABC-6BB10A81D746}"/>
            </a:ext>
          </a:extLst>
        </xdr:cNvPr>
        <xdr:cNvSpPr/>
      </xdr:nvSpPr>
      <xdr:spPr>
        <a:xfrm>
          <a:off x="12509500" y="569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167060</xdr:rowOff>
    </xdr:from>
    <xdr:to>
      <xdr:col>68</xdr:col>
      <xdr:colOff>73025</xdr:colOff>
      <xdr:row>29</xdr:row>
      <xdr:rowOff>1624</xdr:rowOff>
    </xdr:to>
    <xdr:cxnSp macro="">
      <xdr:nvCxnSpPr>
        <xdr:cNvPr id="162" name="直線コネクタ 161">
          <a:extLst>
            <a:ext uri="{FF2B5EF4-FFF2-40B4-BE49-F238E27FC236}">
              <a16:creationId xmlns:a16="http://schemas.microsoft.com/office/drawing/2014/main" id="{BE97906B-E067-47A9-9303-9C2A63B45D47}"/>
            </a:ext>
          </a:extLst>
        </xdr:cNvPr>
        <xdr:cNvCxnSpPr/>
      </xdr:nvCxnSpPr>
      <xdr:spPr>
        <a:xfrm flipV="1">
          <a:off x="12560300" y="5739185"/>
          <a:ext cx="762000" cy="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150259</xdr:rowOff>
    </xdr:from>
    <xdr:to>
      <xdr:col>60</xdr:col>
      <xdr:colOff>123825</xdr:colOff>
      <xdr:row>31</xdr:row>
      <xdr:rowOff>80409</xdr:rowOff>
    </xdr:to>
    <xdr:sp macro="" textlink="">
      <xdr:nvSpPr>
        <xdr:cNvPr id="163" name="楕円 162">
          <a:extLst>
            <a:ext uri="{FF2B5EF4-FFF2-40B4-BE49-F238E27FC236}">
              <a16:creationId xmlns:a16="http://schemas.microsoft.com/office/drawing/2014/main" id="{86AED294-6072-43DF-9B25-D9797193270F}"/>
            </a:ext>
          </a:extLst>
        </xdr:cNvPr>
        <xdr:cNvSpPr/>
      </xdr:nvSpPr>
      <xdr:spPr>
        <a:xfrm>
          <a:off x="11747500" y="606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1624</xdr:rowOff>
    </xdr:from>
    <xdr:to>
      <xdr:col>64</xdr:col>
      <xdr:colOff>73025</xdr:colOff>
      <xdr:row>31</xdr:row>
      <xdr:rowOff>29609</xdr:rowOff>
    </xdr:to>
    <xdr:cxnSp macro="">
      <xdr:nvCxnSpPr>
        <xdr:cNvPr id="164" name="直線コネクタ 163">
          <a:extLst>
            <a:ext uri="{FF2B5EF4-FFF2-40B4-BE49-F238E27FC236}">
              <a16:creationId xmlns:a16="http://schemas.microsoft.com/office/drawing/2014/main" id="{B17E4C15-D9EB-4BD8-8EC7-30814CA78AC2}"/>
            </a:ext>
          </a:extLst>
        </xdr:cNvPr>
        <xdr:cNvCxnSpPr/>
      </xdr:nvCxnSpPr>
      <xdr:spPr>
        <a:xfrm flipV="1">
          <a:off x="11798300" y="5745199"/>
          <a:ext cx="762000" cy="37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118073</xdr:rowOff>
    </xdr:from>
    <xdr:ext cx="469744" cy="259045"/>
    <xdr:sp macro="" textlink="">
      <xdr:nvSpPr>
        <xdr:cNvPr id="165" name="n_1aveValue債務償還比率">
          <a:extLst>
            <a:ext uri="{FF2B5EF4-FFF2-40B4-BE49-F238E27FC236}">
              <a16:creationId xmlns:a16="http://schemas.microsoft.com/office/drawing/2014/main" id="{9F8025EA-8FD1-4E19-AD28-3852AA7D1F32}"/>
            </a:ext>
          </a:extLst>
        </xdr:cNvPr>
        <xdr:cNvSpPr txBox="1"/>
      </xdr:nvSpPr>
      <xdr:spPr>
        <a:xfrm>
          <a:off x="13836727" y="6033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101726</xdr:rowOff>
    </xdr:from>
    <xdr:ext cx="469744" cy="259045"/>
    <xdr:sp macro="" textlink="">
      <xdr:nvSpPr>
        <xdr:cNvPr id="166" name="n_2aveValue債務償還比率">
          <a:extLst>
            <a:ext uri="{FF2B5EF4-FFF2-40B4-BE49-F238E27FC236}">
              <a16:creationId xmlns:a16="http://schemas.microsoft.com/office/drawing/2014/main" id="{EA19F882-FBFC-40EE-95B1-5127BE3E423C}"/>
            </a:ext>
          </a:extLst>
        </xdr:cNvPr>
        <xdr:cNvSpPr txBox="1"/>
      </xdr:nvSpPr>
      <xdr:spPr>
        <a:xfrm>
          <a:off x="13087427" y="601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123470</xdr:rowOff>
    </xdr:from>
    <xdr:ext cx="469744" cy="259045"/>
    <xdr:sp macro="" textlink="">
      <xdr:nvSpPr>
        <xdr:cNvPr id="167" name="n_3aveValue債務償還比率">
          <a:extLst>
            <a:ext uri="{FF2B5EF4-FFF2-40B4-BE49-F238E27FC236}">
              <a16:creationId xmlns:a16="http://schemas.microsoft.com/office/drawing/2014/main" id="{5544DCA3-60BA-44B3-ACE6-95073A946A2C}"/>
            </a:ext>
          </a:extLst>
        </xdr:cNvPr>
        <xdr:cNvSpPr txBox="1"/>
      </xdr:nvSpPr>
      <xdr:spPr>
        <a:xfrm>
          <a:off x="12325427" y="603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122808</xdr:rowOff>
    </xdr:from>
    <xdr:ext cx="469744" cy="259045"/>
    <xdr:sp macro="" textlink="">
      <xdr:nvSpPr>
        <xdr:cNvPr id="168" name="n_4aveValue債務償還比率">
          <a:extLst>
            <a:ext uri="{FF2B5EF4-FFF2-40B4-BE49-F238E27FC236}">
              <a16:creationId xmlns:a16="http://schemas.microsoft.com/office/drawing/2014/main" id="{AB23C734-2496-4A5F-AC99-50752977FC5A}"/>
            </a:ext>
          </a:extLst>
        </xdr:cNvPr>
        <xdr:cNvSpPr txBox="1"/>
      </xdr:nvSpPr>
      <xdr:spPr>
        <a:xfrm>
          <a:off x="11563427" y="5694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1133</xdr:rowOff>
    </xdr:from>
    <xdr:ext cx="469744" cy="259045"/>
    <xdr:sp macro="" textlink="">
      <xdr:nvSpPr>
        <xdr:cNvPr id="169" name="n_1mainValue債務償還比率">
          <a:extLst>
            <a:ext uri="{FF2B5EF4-FFF2-40B4-BE49-F238E27FC236}">
              <a16:creationId xmlns:a16="http://schemas.microsoft.com/office/drawing/2014/main" id="{2E63F781-4671-48DC-A5DD-CB3E075F99AE}"/>
            </a:ext>
          </a:extLst>
        </xdr:cNvPr>
        <xdr:cNvSpPr txBox="1"/>
      </xdr:nvSpPr>
      <xdr:spPr>
        <a:xfrm>
          <a:off x="13836727" y="557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62937</xdr:rowOff>
    </xdr:from>
    <xdr:ext cx="469744" cy="259045"/>
    <xdr:sp macro="" textlink="">
      <xdr:nvSpPr>
        <xdr:cNvPr id="170" name="n_2mainValue債務償還比率">
          <a:extLst>
            <a:ext uri="{FF2B5EF4-FFF2-40B4-BE49-F238E27FC236}">
              <a16:creationId xmlns:a16="http://schemas.microsoft.com/office/drawing/2014/main" id="{0F75FE6D-BF7E-40D6-96C9-919CEAC7DF9F}"/>
            </a:ext>
          </a:extLst>
        </xdr:cNvPr>
        <xdr:cNvSpPr txBox="1"/>
      </xdr:nvSpPr>
      <xdr:spPr>
        <a:xfrm>
          <a:off x="13087427" y="54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68951</xdr:rowOff>
    </xdr:from>
    <xdr:ext cx="469744" cy="259045"/>
    <xdr:sp macro="" textlink="">
      <xdr:nvSpPr>
        <xdr:cNvPr id="171" name="n_3mainValue債務償還比率">
          <a:extLst>
            <a:ext uri="{FF2B5EF4-FFF2-40B4-BE49-F238E27FC236}">
              <a16:creationId xmlns:a16="http://schemas.microsoft.com/office/drawing/2014/main" id="{1FA797EC-C5CE-4006-A8BE-F0251AE5347F}"/>
            </a:ext>
          </a:extLst>
        </xdr:cNvPr>
        <xdr:cNvSpPr txBox="1"/>
      </xdr:nvSpPr>
      <xdr:spPr>
        <a:xfrm>
          <a:off x="12325427" y="546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71536</xdr:rowOff>
    </xdr:from>
    <xdr:ext cx="469744" cy="259045"/>
    <xdr:sp macro="" textlink="">
      <xdr:nvSpPr>
        <xdr:cNvPr id="172" name="n_4mainValue債務償還比率">
          <a:extLst>
            <a:ext uri="{FF2B5EF4-FFF2-40B4-BE49-F238E27FC236}">
              <a16:creationId xmlns:a16="http://schemas.microsoft.com/office/drawing/2014/main" id="{62256C89-8434-44DD-A3CB-3BB99CACC4BE}"/>
            </a:ext>
          </a:extLst>
        </xdr:cNvPr>
        <xdr:cNvSpPr txBox="1"/>
      </xdr:nvSpPr>
      <xdr:spPr>
        <a:xfrm>
          <a:off x="11563427" y="6158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A731B41E-E90F-4E35-8F26-195F399DD211}"/>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296D0429-BA05-41EB-94A2-B0CC574A1353}"/>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910678DE-E358-43D6-A4EB-469125195528}"/>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4FB4298D-7E94-40C6-A691-660761570543}"/>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DF54103A-C3A5-45FC-82E9-C679B70E6C2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120D7A26-94F6-4B8B-A927-3D6C323AF00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AF31E12-58F2-4BCB-8D14-0ACB36EB0AF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77C242E-2B98-4EBA-B8BE-4ACD314902B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739756C-510F-45FF-918A-35FAECBE029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97B4E1B-C371-4E2B-97AF-4AF8E0DAE4A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福島県矢祭町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D61BAD7-377F-4012-8E8A-7113B8E2B3D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B4E19D4-6AA3-43E9-8CCA-5865F325299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597360-01F3-4AB9-8570-47F562CA67F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7100AD3-5BFC-489B-AD85-36D069F8387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17D8340-6174-4FD6-862B-8E08CEE1802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E46B078-D18D-4612-BDC4-96F66DBD043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5,599
5,568
118.27
5,819,850
5,330,423
350,317
2,754,420
5,076,652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A7FEB48-2A73-496F-BB30-A9921485893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932E63F-F550-447A-BB49-8291A8DDD76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5EDA85D-3CAA-4767-A521-A3388946558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1B9DE7D-FA06-4E06-9E51-DB0F0C527B2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1A27279-92E8-452E-8AE3-268A2B89542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34EA171-F9EC-4C32-B692-50E3E2A8F3C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EC9979A-F1B8-4332-9CBC-603DC3F0336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0D32CD9-1E4B-474E-A10E-D33631D257D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DB642F2-78CC-4E5B-912E-865756F316D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6EBB387-FECE-40DA-8384-9D993CBB0CB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D5938C9-6B86-47E4-BC3C-84983B447BD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F352AEC-A4D5-401E-A9B9-A3E7AD49142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098141D-FF9C-4EE9-83F7-81D75897CF5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9BBEB9B-E85E-4EF4-967C-B99DCD24F83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049D97A-0D82-482D-8608-2D36C5BDDCD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CCB89D1-F34A-4915-8642-DF6784DF1EF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2B8CE0E-5CD9-4D29-9A79-E003C1F005F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FEFBD4F-4432-4E76-B995-76EDA4C07BD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A9F782D-4F2C-4440-BBC1-5E04C5787ED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AEED64C-7A67-4883-8B31-1CFCBEEC902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C7F9F47-95FA-4784-88C7-F6F3C088DC0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42DA595-FFEF-4D57-BE79-3E60EC67FBF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4C18525-6D8B-4700-A8DC-9331C902062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283D0E4-CD37-413F-B28E-B4C8BA99727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9FD691B-FBDE-4B2B-8D79-19183005C96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116EBEB-F7E3-4AB2-9D56-6B279024C43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9B03288-65B3-4B8A-9A35-166C1190E32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347038A-5B4C-4353-A7F6-93F0CA926E1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2729856-26C2-4E89-AA8C-EA073F49FFF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88D003B-6CFB-4638-AE7C-B8C96039456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D0030F0-E287-4739-8CC0-8728114290C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AA256EE-7E78-4453-BA3C-48AE60FD5EA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581C9BA1-E934-43AE-B19B-5BE3C5807A28}"/>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5C7DAD3A-DAD1-4DD5-B75F-2C091F23242E}"/>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E5DD6C0F-AF52-4BF2-A554-133BE180EB66}"/>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5ADBA217-B691-4CCA-BB98-91EF95521BDB}"/>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9A45492A-64E4-4703-AC68-2272C55552C6}"/>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AE65FEA7-113F-4349-BB9C-88D1CC8D3D16}"/>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EC5C2D34-B1EF-4925-87B6-7513791EBA23}"/>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77179F07-4B36-4E71-AA54-3BB96485D03B}"/>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D57FD6D1-3E5B-41FF-AEB9-FD5F72D7ABC5}"/>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FBF115DC-D948-4C1B-9161-7E8605439506}"/>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37EF1E65-CA6B-470F-982F-8DBD02A9295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22E55C24-AE08-4EB5-8753-65400B764B72}"/>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C3242250-B6B0-42B6-9ADF-EDF1862DDB5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116205</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B76E4560-4AFD-4B5B-BDB2-9A40A39145B6}"/>
            </a:ext>
          </a:extLst>
        </xdr:cNvPr>
        <xdr:cNvCxnSpPr/>
      </xdr:nvCxnSpPr>
      <xdr:spPr>
        <a:xfrm flipV="1">
          <a:off x="4634865" y="5602605"/>
          <a:ext cx="0" cy="162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a:extLst>
            <a:ext uri="{FF2B5EF4-FFF2-40B4-BE49-F238E27FC236}">
              <a16:creationId xmlns:a16="http://schemas.microsoft.com/office/drawing/2014/main" id="{4657F6AC-71EF-4EE9-9686-41D870AA9187}"/>
            </a:ext>
          </a:extLst>
        </xdr:cNvPr>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72E9A87F-A8A7-4A89-ACA4-1DE5411EE729}"/>
            </a:ext>
          </a:extLst>
        </xdr:cNvPr>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62882</xdr:rowOff>
    </xdr:from>
    <xdr:ext cx="405111" cy="259045"/>
    <xdr:sp macro="" textlink="">
      <xdr:nvSpPr>
        <xdr:cNvPr id="60" name="【道路】&#10;有形固定資産減価償却率最大値テキスト">
          <a:extLst>
            <a:ext uri="{FF2B5EF4-FFF2-40B4-BE49-F238E27FC236}">
              <a16:creationId xmlns:a16="http://schemas.microsoft.com/office/drawing/2014/main" id="{EF50C0EB-6FBD-4092-B853-3EBBE566095F}"/>
            </a:ext>
          </a:extLst>
        </xdr:cNvPr>
        <xdr:cNvSpPr txBox="1"/>
      </xdr:nvSpPr>
      <xdr:spPr>
        <a:xfrm>
          <a:off x="4673600" y="537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116205</xdr:rowOff>
    </xdr:from>
    <xdr:to>
      <xdr:col>24</xdr:col>
      <xdr:colOff>152400</xdr:colOff>
      <xdr:row>32</xdr:row>
      <xdr:rowOff>116205</xdr:rowOff>
    </xdr:to>
    <xdr:cxnSp macro="">
      <xdr:nvCxnSpPr>
        <xdr:cNvPr id="61" name="直線コネクタ 60">
          <a:extLst>
            <a:ext uri="{FF2B5EF4-FFF2-40B4-BE49-F238E27FC236}">
              <a16:creationId xmlns:a16="http://schemas.microsoft.com/office/drawing/2014/main" id="{F47129F2-BBDE-4525-82C6-0083EE2DD8A8}"/>
            </a:ext>
          </a:extLst>
        </xdr:cNvPr>
        <xdr:cNvCxnSpPr/>
      </xdr:nvCxnSpPr>
      <xdr:spPr>
        <a:xfrm>
          <a:off x="4546600" y="560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a:extLst>
            <a:ext uri="{FF2B5EF4-FFF2-40B4-BE49-F238E27FC236}">
              <a16:creationId xmlns:a16="http://schemas.microsoft.com/office/drawing/2014/main" id="{B6C19466-0359-494C-A7B2-76FF063375FC}"/>
            </a:ext>
          </a:extLst>
        </xdr:cNvPr>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9AEECAC0-652D-425D-94D2-71C0C062BE62}"/>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a:extLst>
            <a:ext uri="{FF2B5EF4-FFF2-40B4-BE49-F238E27FC236}">
              <a16:creationId xmlns:a16="http://schemas.microsoft.com/office/drawing/2014/main" id="{23273E73-2759-439A-B455-83DC3653BEEA}"/>
            </a:ext>
          </a:extLst>
        </xdr:cNvPr>
        <xdr:cNvSpPr/>
      </xdr:nvSpPr>
      <xdr:spPr>
        <a:xfrm>
          <a:off x="3746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5" name="フローチャート: 判断 64">
          <a:extLst>
            <a:ext uri="{FF2B5EF4-FFF2-40B4-BE49-F238E27FC236}">
              <a16:creationId xmlns:a16="http://schemas.microsoft.com/office/drawing/2014/main" id="{943BBFAC-45F3-4666-8E7C-46D1D1FACD7F}"/>
            </a:ext>
          </a:extLst>
        </xdr:cNvPr>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122555</xdr:rowOff>
    </xdr:from>
    <xdr:to>
      <xdr:col>10</xdr:col>
      <xdr:colOff>165100</xdr:colOff>
      <xdr:row>38</xdr:row>
      <xdr:rowOff>52705</xdr:rowOff>
    </xdr:to>
    <xdr:sp macro="" textlink="">
      <xdr:nvSpPr>
        <xdr:cNvPr id="66" name="フローチャート: 判断 65">
          <a:extLst>
            <a:ext uri="{FF2B5EF4-FFF2-40B4-BE49-F238E27FC236}">
              <a16:creationId xmlns:a16="http://schemas.microsoft.com/office/drawing/2014/main" id="{52E5BC6E-670D-42FA-A955-9229915AF6D3}"/>
            </a:ext>
          </a:extLst>
        </xdr:cNvPr>
        <xdr:cNvSpPr/>
      </xdr:nvSpPr>
      <xdr:spPr>
        <a:xfrm>
          <a:off x="1968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111125</xdr:rowOff>
    </xdr:from>
    <xdr:to>
      <xdr:col>6</xdr:col>
      <xdr:colOff>38100</xdr:colOff>
      <xdr:row>38</xdr:row>
      <xdr:rowOff>41275</xdr:rowOff>
    </xdr:to>
    <xdr:sp macro="" textlink="">
      <xdr:nvSpPr>
        <xdr:cNvPr id="67" name="フローチャート: 判断 66">
          <a:extLst>
            <a:ext uri="{FF2B5EF4-FFF2-40B4-BE49-F238E27FC236}">
              <a16:creationId xmlns:a16="http://schemas.microsoft.com/office/drawing/2014/main" id="{7A5B4773-C787-452F-AE73-6A8C758C2BAA}"/>
            </a:ext>
          </a:extLst>
        </xdr:cNvPr>
        <xdr:cNvSpPr/>
      </xdr:nvSpPr>
      <xdr:spPr>
        <a:xfrm>
          <a:off x="1079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3F89EB7-5A59-463D-B9AC-5D8F35EAC22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0B825AC-84BB-4C24-B1B8-43A3BFD59D1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129845F-1D38-49CF-A3D0-CFD01AEC241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E745851-18AA-4CE8-AC8B-50595F106BA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C213FA8-3231-49B0-A950-F5341A4196E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xdr:rowOff>
    </xdr:from>
    <xdr:to>
      <xdr:col>24</xdr:col>
      <xdr:colOff>114300</xdr:colOff>
      <xdr:row>37</xdr:row>
      <xdr:rowOff>113665</xdr:rowOff>
    </xdr:to>
    <xdr:sp macro="" textlink="">
      <xdr:nvSpPr>
        <xdr:cNvPr id="73" name="楕円 72">
          <a:extLst>
            <a:ext uri="{FF2B5EF4-FFF2-40B4-BE49-F238E27FC236}">
              <a16:creationId xmlns:a16="http://schemas.microsoft.com/office/drawing/2014/main" id="{344E5CD7-43CA-40A1-9B41-F2F4C22EBB98}"/>
            </a:ext>
          </a:extLst>
        </xdr:cNvPr>
        <xdr:cNvSpPr/>
      </xdr:nvSpPr>
      <xdr:spPr>
        <a:xfrm>
          <a:off x="45847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34942</xdr:rowOff>
    </xdr:from>
    <xdr:ext cx="405111" cy="259045"/>
    <xdr:sp macro="" textlink="">
      <xdr:nvSpPr>
        <xdr:cNvPr id="74" name="【道路】&#10;有形固定資産減価償却率該当値テキスト">
          <a:extLst>
            <a:ext uri="{FF2B5EF4-FFF2-40B4-BE49-F238E27FC236}">
              <a16:creationId xmlns:a16="http://schemas.microsoft.com/office/drawing/2014/main" id="{0BAB8447-A5B6-4280-A56B-F8FF8EFC5269}"/>
            </a:ext>
          </a:extLst>
        </xdr:cNvPr>
        <xdr:cNvSpPr txBox="1"/>
      </xdr:nvSpPr>
      <xdr:spPr>
        <a:xfrm>
          <a:off x="4673600"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154940</xdr:rowOff>
    </xdr:from>
    <xdr:to>
      <xdr:col>20</xdr:col>
      <xdr:colOff>38100</xdr:colOff>
      <xdr:row>37</xdr:row>
      <xdr:rowOff>85090</xdr:rowOff>
    </xdr:to>
    <xdr:sp macro="" textlink="">
      <xdr:nvSpPr>
        <xdr:cNvPr id="75" name="楕円 74">
          <a:extLst>
            <a:ext uri="{FF2B5EF4-FFF2-40B4-BE49-F238E27FC236}">
              <a16:creationId xmlns:a16="http://schemas.microsoft.com/office/drawing/2014/main" id="{404F5F53-2B0C-4373-A756-92469B47D056}"/>
            </a:ext>
          </a:extLst>
        </xdr:cNvPr>
        <xdr:cNvSpPr/>
      </xdr:nvSpPr>
      <xdr:spPr>
        <a:xfrm>
          <a:off x="3746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34290</xdr:rowOff>
    </xdr:from>
    <xdr:to>
      <xdr:col>24</xdr:col>
      <xdr:colOff>63500</xdr:colOff>
      <xdr:row>37</xdr:row>
      <xdr:rowOff>62865</xdr:rowOff>
    </xdr:to>
    <xdr:cxnSp macro="">
      <xdr:nvCxnSpPr>
        <xdr:cNvPr id="76" name="直線コネクタ 75">
          <a:extLst>
            <a:ext uri="{FF2B5EF4-FFF2-40B4-BE49-F238E27FC236}">
              <a16:creationId xmlns:a16="http://schemas.microsoft.com/office/drawing/2014/main" id="{3031016D-44F5-480E-897B-66916B754D6B}"/>
            </a:ext>
          </a:extLst>
        </xdr:cNvPr>
        <xdr:cNvCxnSpPr/>
      </xdr:nvCxnSpPr>
      <xdr:spPr>
        <a:xfrm>
          <a:off x="3797300" y="637794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116840</xdr:rowOff>
    </xdr:from>
    <xdr:to>
      <xdr:col>15</xdr:col>
      <xdr:colOff>101600</xdr:colOff>
      <xdr:row>37</xdr:row>
      <xdr:rowOff>46990</xdr:rowOff>
    </xdr:to>
    <xdr:sp macro="" textlink="">
      <xdr:nvSpPr>
        <xdr:cNvPr id="77" name="楕円 76">
          <a:extLst>
            <a:ext uri="{FF2B5EF4-FFF2-40B4-BE49-F238E27FC236}">
              <a16:creationId xmlns:a16="http://schemas.microsoft.com/office/drawing/2014/main" id="{74AE3C23-87D0-4CAD-9D95-F832CED53D40}"/>
            </a:ext>
          </a:extLst>
        </xdr:cNvPr>
        <xdr:cNvSpPr/>
      </xdr:nvSpPr>
      <xdr:spPr>
        <a:xfrm>
          <a:off x="2857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167640</xdr:rowOff>
    </xdr:from>
    <xdr:to>
      <xdr:col>19</xdr:col>
      <xdr:colOff>177800</xdr:colOff>
      <xdr:row>37</xdr:row>
      <xdr:rowOff>34290</xdr:rowOff>
    </xdr:to>
    <xdr:cxnSp macro="">
      <xdr:nvCxnSpPr>
        <xdr:cNvPr id="78" name="直線コネクタ 77">
          <a:extLst>
            <a:ext uri="{FF2B5EF4-FFF2-40B4-BE49-F238E27FC236}">
              <a16:creationId xmlns:a16="http://schemas.microsoft.com/office/drawing/2014/main" id="{400EEB4F-1C87-44B6-B268-76A5A7E1D3FC}"/>
            </a:ext>
          </a:extLst>
        </xdr:cNvPr>
        <xdr:cNvCxnSpPr/>
      </xdr:nvCxnSpPr>
      <xdr:spPr>
        <a:xfrm>
          <a:off x="2908300" y="6339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93980</xdr:rowOff>
    </xdr:from>
    <xdr:to>
      <xdr:col>10</xdr:col>
      <xdr:colOff>165100</xdr:colOff>
      <xdr:row>37</xdr:row>
      <xdr:rowOff>24130</xdr:rowOff>
    </xdr:to>
    <xdr:sp macro="" textlink="">
      <xdr:nvSpPr>
        <xdr:cNvPr id="79" name="楕円 78">
          <a:extLst>
            <a:ext uri="{FF2B5EF4-FFF2-40B4-BE49-F238E27FC236}">
              <a16:creationId xmlns:a16="http://schemas.microsoft.com/office/drawing/2014/main" id="{90B467D3-A174-4D01-82F2-AE776441E6F5}"/>
            </a:ext>
          </a:extLst>
        </xdr:cNvPr>
        <xdr:cNvSpPr/>
      </xdr:nvSpPr>
      <xdr:spPr>
        <a:xfrm>
          <a:off x="1968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144780</xdr:rowOff>
    </xdr:from>
    <xdr:to>
      <xdr:col>15</xdr:col>
      <xdr:colOff>50800</xdr:colOff>
      <xdr:row>36</xdr:row>
      <xdr:rowOff>167640</xdr:rowOff>
    </xdr:to>
    <xdr:cxnSp macro="">
      <xdr:nvCxnSpPr>
        <xdr:cNvPr id="80" name="直線コネクタ 79">
          <a:extLst>
            <a:ext uri="{FF2B5EF4-FFF2-40B4-BE49-F238E27FC236}">
              <a16:creationId xmlns:a16="http://schemas.microsoft.com/office/drawing/2014/main" id="{09B90A41-B1A9-4426-B167-7D61CBBF94B5}"/>
            </a:ext>
          </a:extLst>
        </xdr:cNvPr>
        <xdr:cNvCxnSpPr/>
      </xdr:nvCxnSpPr>
      <xdr:spPr>
        <a:xfrm>
          <a:off x="2019300" y="6316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59690</xdr:rowOff>
    </xdr:from>
    <xdr:to>
      <xdr:col>6</xdr:col>
      <xdr:colOff>38100</xdr:colOff>
      <xdr:row>36</xdr:row>
      <xdr:rowOff>161290</xdr:rowOff>
    </xdr:to>
    <xdr:sp macro="" textlink="">
      <xdr:nvSpPr>
        <xdr:cNvPr id="81" name="楕円 80">
          <a:extLst>
            <a:ext uri="{FF2B5EF4-FFF2-40B4-BE49-F238E27FC236}">
              <a16:creationId xmlns:a16="http://schemas.microsoft.com/office/drawing/2014/main" id="{0186118C-7BD6-495F-BDE5-A24C5A9BF0B6}"/>
            </a:ext>
          </a:extLst>
        </xdr:cNvPr>
        <xdr:cNvSpPr/>
      </xdr:nvSpPr>
      <xdr:spPr>
        <a:xfrm>
          <a:off x="1079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110490</xdr:rowOff>
    </xdr:from>
    <xdr:to>
      <xdr:col>10</xdr:col>
      <xdr:colOff>114300</xdr:colOff>
      <xdr:row>36</xdr:row>
      <xdr:rowOff>144780</xdr:rowOff>
    </xdr:to>
    <xdr:cxnSp macro="">
      <xdr:nvCxnSpPr>
        <xdr:cNvPr id="82" name="直線コネクタ 81">
          <a:extLst>
            <a:ext uri="{FF2B5EF4-FFF2-40B4-BE49-F238E27FC236}">
              <a16:creationId xmlns:a16="http://schemas.microsoft.com/office/drawing/2014/main" id="{B57E1C72-8A6B-491B-9462-EF12CBF13A05}"/>
            </a:ext>
          </a:extLst>
        </xdr:cNvPr>
        <xdr:cNvCxnSpPr/>
      </xdr:nvCxnSpPr>
      <xdr:spPr>
        <a:xfrm>
          <a:off x="1130300" y="62826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112412</xdr:rowOff>
    </xdr:from>
    <xdr:ext cx="405111" cy="259045"/>
    <xdr:sp macro="" textlink="">
      <xdr:nvSpPr>
        <xdr:cNvPr id="83" name="n_1aveValue【道路】&#10;有形固定資産減価償却率">
          <a:extLst>
            <a:ext uri="{FF2B5EF4-FFF2-40B4-BE49-F238E27FC236}">
              <a16:creationId xmlns:a16="http://schemas.microsoft.com/office/drawing/2014/main" id="{467CB398-0B01-435A-8153-0964754692FA}"/>
            </a:ext>
          </a:extLst>
        </xdr:cNvPr>
        <xdr:cNvSpPr txBox="1"/>
      </xdr:nvSpPr>
      <xdr:spPr>
        <a:xfrm>
          <a:off x="3582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83837</xdr:rowOff>
    </xdr:from>
    <xdr:ext cx="405111" cy="259045"/>
    <xdr:sp macro="" textlink="">
      <xdr:nvSpPr>
        <xdr:cNvPr id="84" name="n_2aveValue【道路】&#10;有形固定資産減価償却率">
          <a:extLst>
            <a:ext uri="{FF2B5EF4-FFF2-40B4-BE49-F238E27FC236}">
              <a16:creationId xmlns:a16="http://schemas.microsoft.com/office/drawing/2014/main" id="{24E152C0-884B-463F-A27E-E17FA4E5EF55}"/>
            </a:ext>
          </a:extLst>
        </xdr:cNvPr>
        <xdr:cNvSpPr txBox="1"/>
      </xdr:nvSpPr>
      <xdr:spPr>
        <a:xfrm>
          <a:off x="2705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43832</xdr:rowOff>
    </xdr:from>
    <xdr:ext cx="405111" cy="259045"/>
    <xdr:sp macro="" textlink="">
      <xdr:nvSpPr>
        <xdr:cNvPr id="85" name="n_3aveValue【道路】&#10;有形固定資産減価償却率">
          <a:extLst>
            <a:ext uri="{FF2B5EF4-FFF2-40B4-BE49-F238E27FC236}">
              <a16:creationId xmlns:a16="http://schemas.microsoft.com/office/drawing/2014/main" id="{7A9BE2E0-2715-4588-BFD5-2CD7E20606A4}"/>
            </a:ext>
          </a:extLst>
        </xdr:cNvPr>
        <xdr:cNvSpPr txBox="1"/>
      </xdr:nvSpPr>
      <xdr:spPr>
        <a:xfrm>
          <a:off x="1816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32402</xdr:rowOff>
    </xdr:from>
    <xdr:ext cx="405111" cy="259045"/>
    <xdr:sp macro="" textlink="">
      <xdr:nvSpPr>
        <xdr:cNvPr id="86" name="n_4aveValue【道路】&#10;有形固定資産減価償却率">
          <a:extLst>
            <a:ext uri="{FF2B5EF4-FFF2-40B4-BE49-F238E27FC236}">
              <a16:creationId xmlns:a16="http://schemas.microsoft.com/office/drawing/2014/main" id="{9B8200DB-2D3D-4EFC-88EC-CBD0C8AF975A}"/>
            </a:ext>
          </a:extLst>
        </xdr:cNvPr>
        <xdr:cNvSpPr txBox="1"/>
      </xdr:nvSpPr>
      <xdr:spPr>
        <a:xfrm>
          <a:off x="927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101617</xdr:rowOff>
    </xdr:from>
    <xdr:ext cx="405111" cy="259045"/>
    <xdr:sp macro="" textlink="">
      <xdr:nvSpPr>
        <xdr:cNvPr id="87" name="n_1mainValue【道路】&#10;有形固定資産減価償却率">
          <a:extLst>
            <a:ext uri="{FF2B5EF4-FFF2-40B4-BE49-F238E27FC236}">
              <a16:creationId xmlns:a16="http://schemas.microsoft.com/office/drawing/2014/main" id="{DB43A1CB-6DA0-4F27-AF91-E1053AD4E492}"/>
            </a:ext>
          </a:extLst>
        </xdr:cNvPr>
        <xdr:cNvSpPr txBox="1"/>
      </xdr:nvSpPr>
      <xdr:spPr>
        <a:xfrm>
          <a:off x="35820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88" name="n_2mainValue【道路】&#10;有形固定資産減価償却率">
          <a:extLst>
            <a:ext uri="{FF2B5EF4-FFF2-40B4-BE49-F238E27FC236}">
              <a16:creationId xmlns:a16="http://schemas.microsoft.com/office/drawing/2014/main" id="{1EFB6A83-B519-470C-AEE3-EA798E26D2B2}"/>
            </a:ext>
          </a:extLst>
        </xdr:cNvPr>
        <xdr:cNvSpPr txBox="1"/>
      </xdr:nvSpPr>
      <xdr:spPr>
        <a:xfrm>
          <a:off x="2705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40657</xdr:rowOff>
    </xdr:from>
    <xdr:ext cx="405111" cy="259045"/>
    <xdr:sp macro="" textlink="">
      <xdr:nvSpPr>
        <xdr:cNvPr id="89" name="n_3mainValue【道路】&#10;有形固定資産減価償却率">
          <a:extLst>
            <a:ext uri="{FF2B5EF4-FFF2-40B4-BE49-F238E27FC236}">
              <a16:creationId xmlns:a16="http://schemas.microsoft.com/office/drawing/2014/main" id="{02BAE490-D7E4-4C7F-B2AD-2949AE150781}"/>
            </a:ext>
          </a:extLst>
        </xdr:cNvPr>
        <xdr:cNvSpPr txBox="1"/>
      </xdr:nvSpPr>
      <xdr:spPr>
        <a:xfrm>
          <a:off x="1816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6367</xdr:rowOff>
    </xdr:from>
    <xdr:ext cx="405111" cy="259045"/>
    <xdr:sp macro="" textlink="">
      <xdr:nvSpPr>
        <xdr:cNvPr id="90" name="n_4mainValue【道路】&#10;有形固定資産減価償却率">
          <a:extLst>
            <a:ext uri="{FF2B5EF4-FFF2-40B4-BE49-F238E27FC236}">
              <a16:creationId xmlns:a16="http://schemas.microsoft.com/office/drawing/2014/main" id="{36551874-A05C-4DBB-BE9F-F91C61C6B9A2}"/>
            </a:ext>
          </a:extLst>
        </xdr:cNvPr>
        <xdr:cNvSpPr txBox="1"/>
      </xdr:nvSpPr>
      <xdr:spPr>
        <a:xfrm>
          <a:off x="9277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1A7606BF-673D-4DD2-AEA3-7822D9B66BB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3BE29252-486A-4E8B-9267-8F0CDF34269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F68AD5D7-7229-400C-99B1-41643E31106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5C2181B-712C-4342-B593-F5DCADFED88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967D8ADF-66BF-4BD4-A201-C421A0F63EC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6301DFFC-52E7-4073-9ACB-B928516FD8D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D095AD5D-7C2D-4744-A1BD-61AF7FED5D0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68465294-61DA-43AB-B2A2-3A239EB00B3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F3EA110C-E858-477A-989F-05004DFED3C3}"/>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7A123C84-76D9-4595-B75A-F005F6A7536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83115B6C-C3B1-442F-AB5D-1BF4CC9AFAD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F58AEB16-6537-452C-91F6-F1FDDEF293E9}"/>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DA1D60CA-B0E6-4750-B837-33979F712527}"/>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4" name="テキスト ボックス 103">
          <a:extLst>
            <a:ext uri="{FF2B5EF4-FFF2-40B4-BE49-F238E27FC236}">
              <a16:creationId xmlns:a16="http://schemas.microsoft.com/office/drawing/2014/main" id="{820AD804-662D-4186-AA20-DC8A363EB2AA}"/>
            </a:ext>
          </a:extLst>
        </xdr:cNvPr>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738FBA26-51FB-4FFD-9DCB-9F4B3A4497D9}"/>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6" name="テキスト ボックス 105">
          <a:extLst>
            <a:ext uri="{FF2B5EF4-FFF2-40B4-BE49-F238E27FC236}">
              <a16:creationId xmlns:a16="http://schemas.microsoft.com/office/drawing/2014/main" id="{AC1FDEB5-4603-4139-8390-2F54795F6C3F}"/>
            </a:ext>
          </a:extLst>
        </xdr:cNvPr>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3CB04903-E65C-44E5-9A2A-C05F81B12724}"/>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8" name="テキスト ボックス 107">
          <a:extLst>
            <a:ext uri="{FF2B5EF4-FFF2-40B4-BE49-F238E27FC236}">
              <a16:creationId xmlns:a16="http://schemas.microsoft.com/office/drawing/2014/main" id="{EAEAE0BB-45C5-4141-8FAA-862F3E305ED1}"/>
            </a:ext>
          </a:extLst>
        </xdr:cNvPr>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8BF4C2-B733-45CC-9811-C13B2A2E565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0" name="テキスト ボックス 109">
          <a:extLst>
            <a:ext uri="{FF2B5EF4-FFF2-40B4-BE49-F238E27FC236}">
              <a16:creationId xmlns:a16="http://schemas.microsoft.com/office/drawing/2014/main" id="{8D7A5AF9-AAFD-4F06-91BE-703D3AD205D7}"/>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26B84D90-9ACA-4A52-B989-CA13AFC6990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12" name="テキスト ボックス 111">
          <a:extLst>
            <a:ext uri="{FF2B5EF4-FFF2-40B4-BE49-F238E27FC236}">
              <a16:creationId xmlns:a16="http://schemas.microsoft.com/office/drawing/2014/main" id="{B44A33DC-AD91-4636-A3EF-3C4F87F88BB7}"/>
            </a:ext>
          </a:extLst>
        </xdr:cNvPr>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8FE6C80B-0D09-44DF-9B19-F2662D5BA7A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24051</xdr:rowOff>
    </xdr:from>
    <xdr:to>
      <xdr:col>54</xdr:col>
      <xdr:colOff>189865</xdr:colOff>
      <xdr:row>42</xdr:row>
      <xdr:rowOff>38031</xdr:rowOff>
    </xdr:to>
    <xdr:cxnSp macro="">
      <xdr:nvCxnSpPr>
        <xdr:cNvPr id="114" name="直線コネクタ 113">
          <a:extLst>
            <a:ext uri="{FF2B5EF4-FFF2-40B4-BE49-F238E27FC236}">
              <a16:creationId xmlns:a16="http://schemas.microsoft.com/office/drawing/2014/main" id="{DC52092F-A5DA-40E9-AE4B-6B7E7945167E}"/>
            </a:ext>
          </a:extLst>
        </xdr:cNvPr>
        <xdr:cNvCxnSpPr/>
      </xdr:nvCxnSpPr>
      <xdr:spPr>
        <a:xfrm flipV="1">
          <a:off x="10476865" y="5681901"/>
          <a:ext cx="0" cy="155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64128</xdr:rowOff>
    </xdr:from>
    <xdr:ext cx="469744" cy="259045"/>
    <xdr:sp macro="" textlink="">
      <xdr:nvSpPr>
        <xdr:cNvPr id="115" name="【道路】&#10;一人当たり延長最小値テキスト">
          <a:extLst>
            <a:ext uri="{FF2B5EF4-FFF2-40B4-BE49-F238E27FC236}">
              <a16:creationId xmlns:a16="http://schemas.microsoft.com/office/drawing/2014/main" id="{34651BC8-21F8-4E15-A325-77C801947148}"/>
            </a:ext>
          </a:extLst>
        </xdr:cNvPr>
        <xdr:cNvSpPr txBox="1"/>
      </xdr:nvSpPr>
      <xdr:spPr>
        <a:xfrm>
          <a:off x="10515600" y="7265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38031</xdr:rowOff>
    </xdr:from>
    <xdr:to>
      <xdr:col>55</xdr:col>
      <xdr:colOff>88900</xdr:colOff>
      <xdr:row>42</xdr:row>
      <xdr:rowOff>38031</xdr:rowOff>
    </xdr:to>
    <xdr:cxnSp macro="">
      <xdr:nvCxnSpPr>
        <xdr:cNvPr id="116" name="直線コネクタ 115">
          <a:extLst>
            <a:ext uri="{FF2B5EF4-FFF2-40B4-BE49-F238E27FC236}">
              <a16:creationId xmlns:a16="http://schemas.microsoft.com/office/drawing/2014/main" id="{952AF717-2C42-49B3-B9E7-04456914E654}"/>
            </a:ext>
          </a:extLst>
        </xdr:cNvPr>
        <xdr:cNvCxnSpPr/>
      </xdr:nvCxnSpPr>
      <xdr:spPr>
        <a:xfrm>
          <a:off x="10388600" y="723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142178</xdr:rowOff>
    </xdr:from>
    <xdr:ext cx="690189" cy="259045"/>
    <xdr:sp macro="" textlink="">
      <xdr:nvSpPr>
        <xdr:cNvPr id="117" name="【道路】&#10;一人当たり延長最大値テキスト">
          <a:extLst>
            <a:ext uri="{FF2B5EF4-FFF2-40B4-BE49-F238E27FC236}">
              <a16:creationId xmlns:a16="http://schemas.microsoft.com/office/drawing/2014/main" id="{7455F18A-EE30-4B1E-8CA2-DC3117CEE8C7}"/>
            </a:ext>
          </a:extLst>
        </xdr:cNvPr>
        <xdr:cNvSpPr txBox="1"/>
      </xdr:nvSpPr>
      <xdr:spPr>
        <a:xfrm>
          <a:off x="10515600" y="5457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24051</xdr:rowOff>
    </xdr:from>
    <xdr:to>
      <xdr:col>55</xdr:col>
      <xdr:colOff>88900</xdr:colOff>
      <xdr:row>33</xdr:row>
      <xdr:rowOff>24051</xdr:rowOff>
    </xdr:to>
    <xdr:cxnSp macro="">
      <xdr:nvCxnSpPr>
        <xdr:cNvPr id="118" name="直線コネクタ 117">
          <a:extLst>
            <a:ext uri="{FF2B5EF4-FFF2-40B4-BE49-F238E27FC236}">
              <a16:creationId xmlns:a16="http://schemas.microsoft.com/office/drawing/2014/main" id="{78EDC85E-C243-4655-BAB5-B7994EDD0BAA}"/>
            </a:ext>
          </a:extLst>
        </xdr:cNvPr>
        <xdr:cNvCxnSpPr/>
      </xdr:nvCxnSpPr>
      <xdr:spPr>
        <a:xfrm>
          <a:off x="10388600" y="568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153028</xdr:rowOff>
    </xdr:from>
    <xdr:ext cx="599010" cy="259045"/>
    <xdr:sp macro="" textlink="">
      <xdr:nvSpPr>
        <xdr:cNvPr id="119" name="【道路】&#10;一人当たり延長平均値テキスト">
          <a:extLst>
            <a:ext uri="{FF2B5EF4-FFF2-40B4-BE49-F238E27FC236}">
              <a16:creationId xmlns:a16="http://schemas.microsoft.com/office/drawing/2014/main" id="{2403F690-DE41-49B4-986A-45188F9F67DF}"/>
            </a:ext>
          </a:extLst>
        </xdr:cNvPr>
        <xdr:cNvSpPr txBox="1"/>
      </xdr:nvSpPr>
      <xdr:spPr>
        <a:xfrm>
          <a:off x="10515600" y="7011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130151</xdr:rowOff>
    </xdr:from>
    <xdr:to>
      <xdr:col>55</xdr:col>
      <xdr:colOff>50800</xdr:colOff>
      <xdr:row>42</xdr:row>
      <xdr:rowOff>60301</xdr:rowOff>
    </xdr:to>
    <xdr:sp macro="" textlink="">
      <xdr:nvSpPr>
        <xdr:cNvPr id="120" name="フローチャート: 判断 119">
          <a:extLst>
            <a:ext uri="{FF2B5EF4-FFF2-40B4-BE49-F238E27FC236}">
              <a16:creationId xmlns:a16="http://schemas.microsoft.com/office/drawing/2014/main" id="{54C5273A-2860-47D6-AA21-589025C096ED}"/>
            </a:ext>
          </a:extLst>
        </xdr:cNvPr>
        <xdr:cNvSpPr/>
      </xdr:nvSpPr>
      <xdr:spPr>
        <a:xfrm>
          <a:off x="10426700" y="715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128028</xdr:rowOff>
    </xdr:from>
    <xdr:to>
      <xdr:col>50</xdr:col>
      <xdr:colOff>165100</xdr:colOff>
      <xdr:row>42</xdr:row>
      <xdr:rowOff>58178</xdr:rowOff>
    </xdr:to>
    <xdr:sp macro="" textlink="">
      <xdr:nvSpPr>
        <xdr:cNvPr id="121" name="フローチャート: 判断 120">
          <a:extLst>
            <a:ext uri="{FF2B5EF4-FFF2-40B4-BE49-F238E27FC236}">
              <a16:creationId xmlns:a16="http://schemas.microsoft.com/office/drawing/2014/main" id="{D2B728AD-E390-4092-BEE2-44B39CD0E932}"/>
            </a:ext>
          </a:extLst>
        </xdr:cNvPr>
        <xdr:cNvSpPr/>
      </xdr:nvSpPr>
      <xdr:spPr>
        <a:xfrm>
          <a:off x="9588500" y="715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128947</xdr:rowOff>
    </xdr:from>
    <xdr:to>
      <xdr:col>46</xdr:col>
      <xdr:colOff>38100</xdr:colOff>
      <xdr:row>42</xdr:row>
      <xdr:rowOff>59097</xdr:rowOff>
    </xdr:to>
    <xdr:sp macro="" textlink="">
      <xdr:nvSpPr>
        <xdr:cNvPr id="122" name="フローチャート: 判断 121">
          <a:extLst>
            <a:ext uri="{FF2B5EF4-FFF2-40B4-BE49-F238E27FC236}">
              <a16:creationId xmlns:a16="http://schemas.microsoft.com/office/drawing/2014/main" id="{2BE18803-3A11-4EB3-92C1-5DDBEB80ECD3}"/>
            </a:ext>
          </a:extLst>
        </xdr:cNvPr>
        <xdr:cNvSpPr/>
      </xdr:nvSpPr>
      <xdr:spPr>
        <a:xfrm>
          <a:off x="8699500" y="715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129393</xdr:rowOff>
    </xdr:from>
    <xdr:to>
      <xdr:col>41</xdr:col>
      <xdr:colOff>101600</xdr:colOff>
      <xdr:row>42</xdr:row>
      <xdr:rowOff>59543</xdr:rowOff>
    </xdr:to>
    <xdr:sp macro="" textlink="">
      <xdr:nvSpPr>
        <xdr:cNvPr id="123" name="フローチャート: 判断 122">
          <a:extLst>
            <a:ext uri="{FF2B5EF4-FFF2-40B4-BE49-F238E27FC236}">
              <a16:creationId xmlns:a16="http://schemas.microsoft.com/office/drawing/2014/main" id="{0D5959D0-869F-4BB9-B70E-6C60E8C1D5A8}"/>
            </a:ext>
          </a:extLst>
        </xdr:cNvPr>
        <xdr:cNvSpPr/>
      </xdr:nvSpPr>
      <xdr:spPr>
        <a:xfrm>
          <a:off x="7810500" y="71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152705</xdr:rowOff>
    </xdr:from>
    <xdr:to>
      <xdr:col>36</xdr:col>
      <xdr:colOff>165100</xdr:colOff>
      <xdr:row>42</xdr:row>
      <xdr:rowOff>82855</xdr:rowOff>
    </xdr:to>
    <xdr:sp macro="" textlink="">
      <xdr:nvSpPr>
        <xdr:cNvPr id="124" name="フローチャート: 判断 123">
          <a:extLst>
            <a:ext uri="{FF2B5EF4-FFF2-40B4-BE49-F238E27FC236}">
              <a16:creationId xmlns:a16="http://schemas.microsoft.com/office/drawing/2014/main" id="{72DDAA9A-306E-4D93-8707-688D10EC90AA}"/>
            </a:ext>
          </a:extLst>
        </xdr:cNvPr>
        <xdr:cNvSpPr/>
      </xdr:nvSpPr>
      <xdr:spPr>
        <a:xfrm>
          <a:off x="6921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42368746-5C5D-4808-A6CE-D06AE7D2743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AB062CC-3476-4DAB-84D0-7342EC9C422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4CED6424-869B-44FE-80F6-D941C4ACF6A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7D7CB614-2939-47D9-8AC8-528852B8445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23D6EF13-2C05-4E25-8894-30EDE2972CD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153236</xdr:rowOff>
    </xdr:from>
    <xdr:to>
      <xdr:col>55</xdr:col>
      <xdr:colOff>50800</xdr:colOff>
      <xdr:row>42</xdr:row>
      <xdr:rowOff>83386</xdr:rowOff>
    </xdr:to>
    <xdr:sp macro="" textlink="">
      <xdr:nvSpPr>
        <xdr:cNvPr id="130" name="楕円 129">
          <a:extLst>
            <a:ext uri="{FF2B5EF4-FFF2-40B4-BE49-F238E27FC236}">
              <a16:creationId xmlns:a16="http://schemas.microsoft.com/office/drawing/2014/main" id="{C873E7CF-95AF-4882-A0D8-322B8171A2DF}"/>
            </a:ext>
          </a:extLst>
        </xdr:cNvPr>
        <xdr:cNvSpPr/>
      </xdr:nvSpPr>
      <xdr:spPr>
        <a:xfrm>
          <a:off x="10426700" y="718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108578</xdr:rowOff>
    </xdr:from>
    <xdr:ext cx="534377" cy="259045"/>
    <xdr:sp macro="" textlink="">
      <xdr:nvSpPr>
        <xdr:cNvPr id="131" name="【道路】&#10;一人当たり延長該当値テキスト">
          <a:extLst>
            <a:ext uri="{FF2B5EF4-FFF2-40B4-BE49-F238E27FC236}">
              <a16:creationId xmlns:a16="http://schemas.microsoft.com/office/drawing/2014/main" id="{2D48507F-127E-46AF-BB27-3E1B7049BA09}"/>
            </a:ext>
          </a:extLst>
        </xdr:cNvPr>
        <xdr:cNvSpPr txBox="1"/>
      </xdr:nvSpPr>
      <xdr:spPr>
        <a:xfrm>
          <a:off x="10515600" y="713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153352</xdr:rowOff>
    </xdr:from>
    <xdr:to>
      <xdr:col>50</xdr:col>
      <xdr:colOff>165100</xdr:colOff>
      <xdr:row>42</xdr:row>
      <xdr:rowOff>83502</xdr:rowOff>
    </xdr:to>
    <xdr:sp macro="" textlink="">
      <xdr:nvSpPr>
        <xdr:cNvPr id="132" name="楕円 131">
          <a:extLst>
            <a:ext uri="{FF2B5EF4-FFF2-40B4-BE49-F238E27FC236}">
              <a16:creationId xmlns:a16="http://schemas.microsoft.com/office/drawing/2014/main" id="{9202C665-3C85-4920-83F0-73DA343F48AD}"/>
            </a:ext>
          </a:extLst>
        </xdr:cNvPr>
        <xdr:cNvSpPr/>
      </xdr:nvSpPr>
      <xdr:spPr>
        <a:xfrm>
          <a:off x="9588500" y="718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32586</xdr:rowOff>
    </xdr:from>
    <xdr:to>
      <xdr:col>55</xdr:col>
      <xdr:colOff>0</xdr:colOff>
      <xdr:row>42</xdr:row>
      <xdr:rowOff>32702</xdr:rowOff>
    </xdr:to>
    <xdr:cxnSp macro="">
      <xdr:nvCxnSpPr>
        <xdr:cNvPr id="133" name="直線コネクタ 132">
          <a:extLst>
            <a:ext uri="{FF2B5EF4-FFF2-40B4-BE49-F238E27FC236}">
              <a16:creationId xmlns:a16="http://schemas.microsoft.com/office/drawing/2014/main" id="{8C231ECE-5428-4C78-A288-FEAEA9E36EB9}"/>
            </a:ext>
          </a:extLst>
        </xdr:cNvPr>
        <xdr:cNvCxnSpPr/>
      </xdr:nvCxnSpPr>
      <xdr:spPr>
        <a:xfrm flipV="1">
          <a:off x="9639300" y="7233486"/>
          <a:ext cx="838200" cy="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153434</xdr:rowOff>
    </xdr:from>
    <xdr:to>
      <xdr:col>46</xdr:col>
      <xdr:colOff>38100</xdr:colOff>
      <xdr:row>42</xdr:row>
      <xdr:rowOff>83584</xdr:rowOff>
    </xdr:to>
    <xdr:sp macro="" textlink="">
      <xdr:nvSpPr>
        <xdr:cNvPr id="134" name="楕円 133">
          <a:extLst>
            <a:ext uri="{FF2B5EF4-FFF2-40B4-BE49-F238E27FC236}">
              <a16:creationId xmlns:a16="http://schemas.microsoft.com/office/drawing/2014/main" id="{F8A68EE0-CCC7-4815-82D1-F3CB7B74ACE9}"/>
            </a:ext>
          </a:extLst>
        </xdr:cNvPr>
        <xdr:cNvSpPr/>
      </xdr:nvSpPr>
      <xdr:spPr>
        <a:xfrm>
          <a:off x="8699500" y="718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32702</xdr:rowOff>
    </xdr:from>
    <xdr:to>
      <xdr:col>50</xdr:col>
      <xdr:colOff>114300</xdr:colOff>
      <xdr:row>42</xdr:row>
      <xdr:rowOff>32784</xdr:rowOff>
    </xdr:to>
    <xdr:cxnSp macro="">
      <xdr:nvCxnSpPr>
        <xdr:cNvPr id="135" name="直線コネクタ 134">
          <a:extLst>
            <a:ext uri="{FF2B5EF4-FFF2-40B4-BE49-F238E27FC236}">
              <a16:creationId xmlns:a16="http://schemas.microsoft.com/office/drawing/2014/main" id="{46A646DF-12BD-49DD-9DE4-935D082C467B}"/>
            </a:ext>
          </a:extLst>
        </xdr:cNvPr>
        <xdr:cNvCxnSpPr/>
      </xdr:nvCxnSpPr>
      <xdr:spPr>
        <a:xfrm flipV="1">
          <a:off x="8750300" y="7233602"/>
          <a:ext cx="8890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153560</xdr:rowOff>
    </xdr:from>
    <xdr:to>
      <xdr:col>41</xdr:col>
      <xdr:colOff>101600</xdr:colOff>
      <xdr:row>42</xdr:row>
      <xdr:rowOff>83710</xdr:rowOff>
    </xdr:to>
    <xdr:sp macro="" textlink="">
      <xdr:nvSpPr>
        <xdr:cNvPr id="136" name="楕円 135">
          <a:extLst>
            <a:ext uri="{FF2B5EF4-FFF2-40B4-BE49-F238E27FC236}">
              <a16:creationId xmlns:a16="http://schemas.microsoft.com/office/drawing/2014/main" id="{4FDE0E94-BE81-44EE-807A-8BD9E6CF0715}"/>
            </a:ext>
          </a:extLst>
        </xdr:cNvPr>
        <xdr:cNvSpPr/>
      </xdr:nvSpPr>
      <xdr:spPr>
        <a:xfrm>
          <a:off x="7810500" y="718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32784</xdr:rowOff>
    </xdr:from>
    <xdr:to>
      <xdr:col>45</xdr:col>
      <xdr:colOff>177800</xdr:colOff>
      <xdr:row>42</xdr:row>
      <xdr:rowOff>32910</xdr:rowOff>
    </xdr:to>
    <xdr:cxnSp macro="">
      <xdr:nvCxnSpPr>
        <xdr:cNvPr id="137" name="直線コネクタ 136">
          <a:extLst>
            <a:ext uri="{FF2B5EF4-FFF2-40B4-BE49-F238E27FC236}">
              <a16:creationId xmlns:a16="http://schemas.microsoft.com/office/drawing/2014/main" id="{0B3B8113-C907-4D36-9C19-3CF379277CC1}"/>
            </a:ext>
          </a:extLst>
        </xdr:cNvPr>
        <xdr:cNvCxnSpPr/>
      </xdr:nvCxnSpPr>
      <xdr:spPr>
        <a:xfrm flipV="1">
          <a:off x="7861300" y="7233684"/>
          <a:ext cx="889000" cy="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153688</xdr:rowOff>
    </xdr:from>
    <xdr:to>
      <xdr:col>36</xdr:col>
      <xdr:colOff>165100</xdr:colOff>
      <xdr:row>42</xdr:row>
      <xdr:rowOff>83838</xdr:rowOff>
    </xdr:to>
    <xdr:sp macro="" textlink="">
      <xdr:nvSpPr>
        <xdr:cNvPr id="138" name="楕円 137">
          <a:extLst>
            <a:ext uri="{FF2B5EF4-FFF2-40B4-BE49-F238E27FC236}">
              <a16:creationId xmlns:a16="http://schemas.microsoft.com/office/drawing/2014/main" id="{5FE5724C-5805-445B-96C3-D1317EFFCD59}"/>
            </a:ext>
          </a:extLst>
        </xdr:cNvPr>
        <xdr:cNvSpPr/>
      </xdr:nvSpPr>
      <xdr:spPr>
        <a:xfrm>
          <a:off x="6921500" y="718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32910</xdr:rowOff>
    </xdr:from>
    <xdr:to>
      <xdr:col>41</xdr:col>
      <xdr:colOff>50800</xdr:colOff>
      <xdr:row>42</xdr:row>
      <xdr:rowOff>33038</xdr:rowOff>
    </xdr:to>
    <xdr:cxnSp macro="">
      <xdr:nvCxnSpPr>
        <xdr:cNvPr id="139" name="直線コネクタ 138">
          <a:extLst>
            <a:ext uri="{FF2B5EF4-FFF2-40B4-BE49-F238E27FC236}">
              <a16:creationId xmlns:a16="http://schemas.microsoft.com/office/drawing/2014/main" id="{07478ABA-04E1-41CA-8102-F992C175B421}"/>
            </a:ext>
          </a:extLst>
        </xdr:cNvPr>
        <xdr:cNvCxnSpPr/>
      </xdr:nvCxnSpPr>
      <xdr:spPr>
        <a:xfrm flipV="1">
          <a:off x="6972300" y="7233810"/>
          <a:ext cx="889000" cy="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74705</xdr:rowOff>
    </xdr:from>
    <xdr:ext cx="599010" cy="259045"/>
    <xdr:sp macro="" textlink="">
      <xdr:nvSpPr>
        <xdr:cNvPr id="140" name="n_1aveValue【道路】&#10;一人当たり延長">
          <a:extLst>
            <a:ext uri="{FF2B5EF4-FFF2-40B4-BE49-F238E27FC236}">
              <a16:creationId xmlns:a16="http://schemas.microsoft.com/office/drawing/2014/main" id="{81D97F5D-8B2A-464E-8F77-9372F68B89C4}"/>
            </a:ext>
          </a:extLst>
        </xdr:cNvPr>
        <xdr:cNvSpPr txBox="1"/>
      </xdr:nvSpPr>
      <xdr:spPr>
        <a:xfrm>
          <a:off x="9327094" y="693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75624</xdr:rowOff>
    </xdr:from>
    <xdr:ext cx="599010" cy="259045"/>
    <xdr:sp macro="" textlink="">
      <xdr:nvSpPr>
        <xdr:cNvPr id="141" name="n_2aveValue【道路】&#10;一人当たり延長">
          <a:extLst>
            <a:ext uri="{FF2B5EF4-FFF2-40B4-BE49-F238E27FC236}">
              <a16:creationId xmlns:a16="http://schemas.microsoft.com/office/drawing/2014/main" id="{EC5D5893-B3CF-4247-978C-42643ED08B40}"/>
            </a:ext>
          </a:extLst>
        </xdr:cNvPr>
        <xdr:cNvSpPr txBox="1"/>
      </xdr:nvSpPr>
      <xdr:spPr>
        <a:xfrm>
          <a:off x="8450794" y="693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40</xdr:row>
      <xdr:rowOff>76070</xdr:rowOff>
    </xdr:from>
    <xdr:ext cx="599010" cy="259045"/>
    <xdr:sp macro="" textlink="">
      <xdr:nvSpPr>
        <xdr:cNvPr id="142" name="n_3aveValue【道路】&#10;一人当たり延長">
          <a:extLst>
            <a:ext uri="{FF2B5EF4-FFF2-40B4-BE49-F238E27FC236}">
              <a16:creationId xmlns:a16="http://schemas.microsoft.com/office/drawing/2014/main" id="{A2F42383-DEED-4768-B5CF-20C827B79D36}"/>
            </a:ext>
          </a:extLst>
        </xdr:cNvPr>
        <xdr:cNvSpPr txBox="1"/>
      </xdr:nvSpPr>
      <xdr:spPr>
        <a:xfrm>
          <a:off x="7561794" y="693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99382</xdr:rowOff>
    </xdr:from>
    <xdr:ext cx="534377" cy="259045"/>
    <xdr:sp macro="" textlink="">
      <xdr:nvSpPr>
        <xdr:cNvPr id="143" name="n_4aveValue【道路】&#10;一人当たり延長">
          <a:extLst>
            <a:ext uri="{FF2B5EF4-FFF2-40B4-BE49-F238E27FC236}">
              <a16:creationId xmlns:a16="http://schemas.microsoft.com/office/drawing/2014/main" id="{62CBC2CA-FC51-4E85-96C4-8A75C00EAEA3}"/>
            </a:ext>
          </a:extLst>
        </xdr:cNvPr>
        <xdr:cNvSpPr txBox="1"/>
      </xdr:nvSpPr>
      <xdr:spPr>
        <a:xfrm>
          <a:off x="6705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74629</xdr:rowOff>
    </xdr:from>
    <xdr:ext cx="534377" cy="259045"/>
    <xdr:sp macro="" textlink="">
      <xdr:nvSpPr>
        <xdr:cNvPr id="144" name="n_1mainValue【道路】&#10;一人当たり延長">
          <a:extLst>
            <a:ext uri="{FF2B5EF4-FFF2-40B4-BE49-F238E27FC236}">
              <a16:creationId xmlns:a16="http://schemas.microsoft.com/office/drawing/2014/main" id="{4AC09169-2483-487D-A5CE-8B75E807A10B}"/>
            </a:ext>
          </a:extLst>
        </xdr:cNvPr>
        <xdr:cNvSpPr txBox="1"/>
      </xdr:nvSpPr>
      <xdr:spPr>
        <a:xfrm>
          <a:off x="9359411" y="727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74711</xdr:rowOff>
    </xdr:from>
    <xdr:ext cx="534377" cy="259045"/>
    <xdr:sp macro="" textlink="">
      <xdr:nvSpPr>
        <xdr:cNvPr id="145" name="n_2mainValue【道路】&#10;一人当たり延長">
          <a:extLst>
            <a:ext uri="{FF2B5EF4-FFF2-40B4-BE49-F238E27FC236}">
              <a16:creationId xmlns:a16="http://schemas.microsoft.com/office/drawing/2014/main" id="{029CD1C9-120B-4AC3-8596-E1541DE3FDD5}"/>
            </a:ext>
          </a:extLst>
        </xdr:cNvPr>
        <xdr:cNvSpPr txBox="1"/>
      </xdr:nvSpPr>
      <xdr:spPr>
        <a:xfrm>
          <a:off x="8483111" y="727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74837</xdr:rowOff>
    </xdr:from>
    <xdr:ext cx="534377" cy="259045"/>
    <xdr:sp macro="" textlink="">
      <xdr:nvSpPr>
        <xdr:cNvPr id="146" name="n_3mainValue【道路】&#10;一人当たり延長">
          <a:extLst>
            <a:ext uri="{FF2B5EF4-FFF2-40B4-BE49-F238E27FC236}">
              <a16:creationId xmlns:a16="http://schemas.microsoft.com/office/drawing/2014/main" id="{82FBC126-C158-4082-9940-0D6952666B0F}"/>
            </a:ext>
          </a:extLst>
        </xdr:cNvPr>
        <xdr:cNvSpPr txBox="1"/>
      </xdr:nvSpPr>
      <xdr:spPr>
        <a:xfrm>
          <a:off x="7594111" y="727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74965</xdr:rowOff>
    </xdr:from>
    <xdr:ext cx="534377" cy="259045"/>
    <xdr:sp macro="" textlink="">
      <xdr:nvSpPr>
        <xdr:cNvPr id="147" name="n_4mainValue【道路】&#10;一人当たり延長">
          <a:extLst>
            <a:ext uri="{FF2B5EF4-FFF2-40B4-BE49-F238E27FC236}">
              <a16:creationId xmlns:a16="http://schemas.microsoft.com/office/drawing/2014/main" id="{E77F33D3-4FC0-4484-B887-5C5B38238C09}"/>
            </a:ext>
          </a:extLst>
        </xdr:cNvPr>
        <xdr:cNvSpPr txBox="1"/>
      </xdr:nvSpPr>
      <xdr:spPr>
        <a:xfrm>
          <a:off x="6705111" y="727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A7BD315-4D14-4DEC-90C0-FE3365BB711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E52D0960-98AE-4541-B54B-77D91A1F189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23E49D82-9C58-46BA-A00E-EDA3FF5E889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93ABD38A-DAB2-4915-8198-2CC0871A03E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19BFA03C-EBE5-41AC-AD52-52164A1A6DD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5A1BC428-BB10-425E-8B3A-423A1668E09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DE45BF54-AEBE-426F-BA0F-50EB0FD1928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E17DF10D-E89A-45D6-BFBD-FCC0A7BAB256}"/>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a:extLst>
            <a:ext uri="{FF2B5EF4-FFF2-40B4-BE49-F238E27FC236}">
              <a16:creationId xmlns:a16="http://schemas.microsoft.com/office/drawing/2014/main" id="{BAD34ECD-44DD-4129-9A99-5A604F151C4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a:extLst>
            <a:ext uri="{FF2B5EF4-FFF2-40B4-BE49-F238E27FC236}">
              <a16:creationId xmlns:a16="http://schemas.microsoft.com/office/drawing/2014/main" id="{DFAA85B2-EDF5-4AF0-A962-C6CF3839B66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a:extLst>
            <a:ext uri="{FF2B5EF4-FFF2-40B4-BE49-F238E27FC236}">
              <a16:creationId xmlns:a16="http://schemas.microsoft.com/office/drawing/2014/main" id="{28AE8823-0BF9-44EE-A5FE-49D035F07A1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a:extLst>
            <a:ext uri="{FF2B5EF4-FFF2-40B4-BE49-F238E27FC236}">
              <a16:creationId xmlns:a16="http://schemas.microsoft.com/office/drawing/2014/main" id="{EF4F7FFA-1332-42A4-975A-2493BBAECCB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a:extLst>
            <a:ext uri="{FF2B5EF4-FFF2-40B4-BE49-F238E27FC236}">
              <a16:creationId xmlns:a16="http://schemas.microsoft.com/office/drawing/2014/main" id="{0ADB8369-18DF-4981-89C5-65DA2D3CA2A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a:extLst>
            <a:ext uri="{FF2B5EF4-FFF2-40B4-BE49-F238E27FC236}">
              <a16:creationId xmlns:a16="http://schemas.microsoft.com/office/drawing/2014/main" id="{38A7F3EF-C48C-4751-87AB-BB684AAA79C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a:extLst>
            <a:ext uri="{FF2B5EF4-FFF2-40B4-BE49-F238E27FC236}">
              <a16:creationId xmlns:a16="http://schemas.microsoft.com/office/drawing/2014/main" id="{9D985D69-6CD3-4A11-A62C-8956EB2ECC3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a:extLst>
            <a:ext uri="{FF2B5EF4-FFF2-40B4-BE49-F238E27FC236}">
              <a16:creationId xmlns:a16="http://schemas.microsoft.com/office/drawing/2014/main" id="{76E271FF-4D7E-4C6C-844C-A86879B9020E}"/>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a:extLst>
            <a:ext uri="{FF2B5EF4-FFF2-40B4-BE49-F238E27FC236}">
              <a16:creationId xmlns:a16="http://schemas.microsoft.com/office/drawing/2014/main" id="{7AC5F068-32F9-44D2-BEFF-2D11FCDF5B5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a:extLst>
            <a:ext uri="{FF2B5EF4-FFF2-40B4-BE49-F238E27FC236}">
              <a16:creationId xmlns:a16="http://schemas.microsoft.com/office/drawing/2014/main" id="{06FEAF56-4225-4ACD-8E98-C59F8703D14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a:extLst>
            <a:ext uri="{FF2B5EF4-FFF2-40B4-BE49-F238E27FC236}">
              <a16:creationId xmlns:a16="http://schemas.microsoft.com/office/drawing/2014/main" id="{C750A8D1-DB9C-4A1C-B51B-C715211C190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a:extLst>
            <a:ext uri="{FF2B5EF4-FFF2-40B4-BE49-F238E27FC236}">
              <a16:creationId xmlns:a16="http://schemas.microsoft.com/office/drawing/2014/main" id="{BBC1C899-F7B6-4608-BF3A-136D9D4315B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a:extLst>
            <a:ext uri="{FF2B5EF4-FFF2-40B4-BE49-F238E27FC236}">
              <a16:creationId xmlns:a16="http://schemas.microsoft.com/office/drawing/2014/main" id="{11FCFD99-A160-4003-A759-9CF2DD8D83C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a:extLst>
            <a:ext uri="{FF2B5EF4-FFF2-40B4-BE49-F238E27FC236}">
              <a16:creationId xmlns:a16="http://schemas.microsoft.com/office/drawing/2014/main" id="{4E1FDB7B-AAD4-441B-A61E-38B104F05BB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a:extLst>
            <a:ext uri="{FF2B5EF4-FFF2-40B4-BE49-F238E27FC236}">
              <a16:creationId xmlns:a16="http://schemas.microsoft.com/office/drawing/2014/main" id="{74F4603F-DFD2-4CA5-A281-C706D3280E1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a:extLst>
            <a:ext uri="{FF2B5EF4-FFF2-40B4-BE49-F238E27FC236}">
              <a16:creationId xmlns:a16="http://schemas.microsoft.com/office/drawing/2014/main" id="{28A2561B-836B-40F0-9D0E-B4EF58A508F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2" name="テキスト ボックス 171">
          <a:extLst>
            <a:ext uri="{FF2B5EF4-FFF2-40B4-BE49-F238E27FC236}">
              <a16:creationId xmlns:a16="http://schemas.microsoft.com/office/drawing/2014/main" id="{CD2B4F29-49A3-46C8-A9BE-00DD09EE232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3" name="直線コネクタ 172">
          <a:extLst>
            <a:ext uri="{FF2B5EF4-FFF2-40B4-BE49-F238E27FC236}">
              <a16:creationId xmlns:a16="http://schemas.microsoft.com/office/drawing/2014/main" id="{AD827C12-AE9C-44C3-9DBB-9CDD08BA491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4" name="テキスト ボックス 173">
          <a:extLst>
            <a:ext uri="{FF2B5EF4-FFF2-40B4-BE49-F238E27FC236}">
              <a16:creationId xmlns:a16="http://schemas.microsoft.com/office/drawing/2014/main" id="{149B30F9-61BD-4E84-BF09-A147AE67C83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5" name="直線コネクタ 174">
          <a:extLst>
            <a:ext uri="{FF2B5EF4-FFF2-40B4-BE49-F238E27FC236}">
              <a16:creationId xmlns:a16="http://schemas.microsoft.com/office/drawing/2014/main" id="{3C464C61-1C12-4DF1-B179-B090A387DAE8}"/>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6" name="テキスト ボックス 175">
          <a:extLst>
            <a:ext uri="{FF2B5EF4-FFF2-40B4-BE49-F238E27FC236}">
              <a16:creationId xmlns:a16="http://schemas.microsoft.com/office/drawing/2014/main" id="{6BF3B9F2-4E19-49F0-8488-CF651677A6E1}"/>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7" name="直線コネクタ 176">
          <a:extLst>
            <a:ext uri="{FF2B5EF4-FFF2-40B4-BE49-F238E27FC236}">
              <a16:creationId xmlns:a16="http://schemas.microsoft.com/office/drawing/2014/main" id="{270B0408-1EB5-4A23-A9C4-81C7B6123D6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8" name="テキスト ボックス 177">
          <a:extLst>
            <a:ext uri="{FF2B5EF4-FFF2-40B4-BE49-F238E27FC236}">
              <a16:creationId xmlns:a16="http://schemas.microsoft.com/office/drawing/2014/main" id="{D9E6EFB6-6F3C-488D-AA89-EE098D6F1A94}"/>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9" name="直線コネクタ 178">
          <a:extLst>
            <a:ext uri="{FF2B5EF4-FFF2-40B4-BE49-F238E27FC236}">
              <a16:creationId xmlns:a16="http://schemas.microsoft.com/office/drawing/2014/main" id="{44D19AAF-B9F3-4773-AC32-B71BBD68CA13}"/>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0" name="テキスト ボックス 179">
          <a:extLst>
            <a:ext uri="{FF2B5EF4-FFF2-40B4-BE49-F238E27FC236}">
              <a16:creationId xmlns:a16="http://schemas.microsoft.com/office/drawing/2014/main" id="{F2A4C8ED-63EB-4C2C-855F-7B1A08725942}"/>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1" name="直線コネクタ 180">
          <a:extLst>
            <a:ext uri="{FF2B5EF4-FFF2-40B4-BE49-F238E27FC236}">
              <a16:creationId xmlns:a16="http://schemas.microsoft.com/office/drawing/2014/main" id="{DF187752-4E9C-4520-A273-871BADE12BD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2" name="テキスト ボックス 181">
          <a:extLst>
            <a:ext uri="{FF2B5EF4-FFF2-40B4-BE49-F238E27FC236}">
              <a16:creationId xmlns:a16="http://schemas.microsoft.com/office/drawing/2014/main" id="{44EC8B1D-C973-4B2A-AC68-90106E800565}"/>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3" name="直線コネクタ 182">
          <a:extLst>
            <a:ext uri="{FF2B5EF4-FFF2-40B4-BE49-F238E27FC236}">
              <a16:creationId xmlns:a16="http://schemas.microsoft.com/office/drawing/2014/main" id="{63507BE8-A68B-4872-9E9D-B3A2DC73992C}"/>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4" name="テキスト ボックス 183">
          <a:extLst>
            <a:ext uri="{FF2B5EF4-FFF2-40B4-BE49-F238E27FC236}">
              <a16:creationId xmlns:a16="http://schemas.microsoft.com/office/drawing/2014/main" id="{0A6F7AAE-6C92-48CF-98D6-5ABA96580E19}"/>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5" name="直線コネクタ 184">
          <a:extLst>
            <a:ext uri="{FF2B5EF4-FFF2-40B4-BE49-F238E27FC236}">
              <a16:creationId xmlns:a16="http://schemas.microsoft.com/office/drawing/2014/main" id="{8D973B6A-0A62-474E-9E10-D16FA75B3F02}"/>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6" name="テキスト ボックス 185">
          <a:extLst>
            <a:ext uri="{FF2B5EF4-FFF2-40B4-BE49-F238E27FC236}">
              <a16:creationId xmlns:a16="http://schemas.microsoft.com/office/drawing/2014/main" id="{6236B80F-9C79-4279-9E0F-A6C392B30756}"/>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7" name="直線コネクタ 186">
          <a:extLst>
            <a:ext uri="{FF2B5EF4-FFF2-40B4-BE49-F238E27FC236}">
              <a16:creationId xmlns:a16="http://schemas.microsoft.com/office/drawing/2014/main" id="{B0556FE6-A382-4CD0-9100-4A1BC5E40A8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8" name="【公営住宅】&#10;有形固定資産減価償却率グラフ枠">
          <a:extLst>
            <a:ext uri="{FF2B5EF4-FFF2-40B4-BE49-F238E27FC236}">
              <a16:creationId xmlns:a16="http://schemas.microsoft.com/office/drawing/2014/main" id="{BB2B98AE-4AE6-4E06-9AE8-2918E93106B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70757</xdr:rowOff>
    </xdr:from>
    <xdr:to>
      <xdr:col>24</xdr:col>
      <xdr:colOff>62865</xdr:colOff>
      <xdr:row>86</xdr:row>
      <xdr:rowOff>168729</xdr:rowOff>
    </xdr:to>
    <xdr:cxnSp macro="">
      <xdr:nvCxnSpPr>
        <xdr:cNvPr id="189" name="直線コネクタ 188">
          <a:extLst>
            <a:ext uri="{FF2B5EF4-FFF2-40B4-BE49-F238E27FC236}">
              <a16:creationId xmlns:a16="http://schemas.microsoft.com/office/drawing/2014/main" id="{DBBE5731-008B-4765-B081-810E0749FB1C}"/>
            </a:ext>
          </a:extLst>
        </xdr:cNvPr>
        <xdr:cNvCxnSpPr/>
      </xdr:nvCxnSpPr>
      <xdr:spPr>
        <a:xfrm flipV="1">
          <a:off x="4634865" y="1344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0" name="【公営住宅】&#10;有形固定資産減価償却率最小値テキスト">
          <a:extLst>
            <a:ext uri="{FF2B5EF4-FFF2-40B4-BE49-F238E27FC236}">
              <a16:creationId xmlns:a16="http://schemas.microsoft.com/office/drawing/2014/main" id="{C56EB9E5-76CB-4740-BD66-2DB6DC243682}"/>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1" name="直線コネクタ 190">
          <a:extLst>
            <a:ext uri="{FF2B5EF4-FFF2-40B4-BE49-F238E27FC236}">
              <a16:creationId xmlns:a16="http://schemas.microsoft.com/office/drawing/2014/main" id="{11875FBE-CA4F-4AC7-8A58-44C06C8F4722}"/>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17434</xdr:rowOff>
    </xdr:from>
    <xdr:ext cx="405111" cy="259045"/>
    <xdr:sp macro="" textlink="">
      <xdr:nvSpPr>
        <xdr:cNvPr id="192" name="【公営住宅】&#10;有形固定資産減価償却率最大値テキスト">
          <a:extLst>
            <a:ext uri="{FF2B5EF4-FFF2-40B4-BE49-F238E27FC236}">
              <a16:creationId xmlns:a16="http://schemas.microsoft.com/office/drawing/2014/main" id="{B53DA73C-9D81-44D9-A1E7-63507BDD858F}"/>
            </a:ext>
          </a:extLst>
        </xdr:cNvPr>
        <xdr:cNvSpPr txBox="1"/>
      </xdr:nvSpPr>
      <xdr:spPr>
        <a:xfrm>
          <a:off x="46736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70757</xdr:rowOff>
    </xdr:from>
    <xdr:to>
      <xdr:col>24</xdr:col>
      <xdr:colOff>152400</xdr:colOff>
      <xdr:row>78</xdr:row>
      <xdr:rowOff>70757</xdr:rowOff>
    </xdr:to>
    <xdr:cxnSp macro="">
      <xdr:nvCxnSpPr>
        <xdr:cNvPr id="193" name="直線コネクタ 192">
          <a:extLst>
            <a:ext uri="{FF2B5EF4-FFF2-40B4-BE49-F238E27FC236}">
              <a16:creationId xmlns:a16="http://schemas.microsoft.com/office/drawing/2014/main" id="{0F953822-6004-4C42-A2D3-D8B31D78A2A8}"/>
            </a:ext>
          </a:extLst>
        </xdr:cNvPr>
        <xdr:cNvCxnSpPr/>
      </xdr:nvCxnSpPr>
      <xdr:spPr>
        <a:xfrm>
          <a:off x="4546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90188</xdr:rowOff>
    </xdr:from>
    <xdr:ext cx="405111" cy="259045"/>
    <xdr:sp macro="" textlink="">
      <xdr:nvSpPr>
        <xdr:cNvPr id="194" name="【公営住宅】&#10;有形固定資産減価償却率平均値テキスト">
          <a:extLst>
            <a:ext uri="{FF2B5EF4-FFF2-40B4-BE49-F238E27FC236}">
              <a16:creationId xmlns:a16="http://schemas.microsoft.com/office/drawing/2014/main" id="{09F97E7A-0E64-4B31-A0BB-D1C8719021BE}"/>
            </a:ext>
          </a:extLst>
        </xdr:cNvPr>
        <xdr:cNvSpPr txBox="1"/>
      </xdr:nvSpPr>
      <xdr:spPr>
        <a:xfrm>
          <a:off x="4673600" y="14149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67311</xdr:rowOff>
    </xdr:from>
    <xdr:to>
      <xdr:col>24</xdr:col>
      <xdr:colOff>114300</xdr:colOff>
      <xdr:row>83</xdr:row>
      <xdr:rowOff>168911</xdr:rowOff>
    </xdr:to>
    <xdr:sp macro="" textlink="">
      <xdr:nvSpPr>
        <xdr:cNvPr id="195" name="フローチャート: 判断 194">
          <a:extLst>
            <a:ext uri="{FF2B5EF4-FFF2-40B4-BE49-F238E27FC236}">
              <a16:creationId xmlns:a16="http://schemas.microsoft.com/office/drawing/2014/main" id="{F94262F5-80F8-4629-8D41-4FC451329338}"/>
            </a:ext>
          </a:extLst>
        </xdr:cNvPr>
        <xdr:cNvSpPr/>
      </xdr:nvSpPr>
      <xdr:spPr>
        <a:xfrm>
          <a:off x="4584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196" name="フローチャート: 判断 195">
          <a:extLst>
            <a:ext uri="{FF2B5EF4-FFF2-40B4-BE49-F238E27FC236}">
              <a16:creationId xmlns:a16="http://schemas.microsoft.com/office/drawing/2014/main" id="{91799370-1A00-43DE-A84A-C263697D9287}"/>
            </a:ext>
          </a:extLst>
        </xdr:cNvPr>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24856</xdr:rowOff>
    </xdr:from>
    <xdr:to>
      <xdr:col>15</xdr:col>
      <xdr:colOff>101600</xdr:colOff>
      <xdr:row>83</xdr:row>
      <xdr:rowOff>126456</xdr:rowOff>
    </xdr:to>
    <xdr:sp macro="" textlink="">
      <xdr:nvSpPr>
        <xdr:cNvPr id="197" name="フローチャート: 判断 196">
          <a:extLst>
            <a:ext uri="{FF2B5EF4-FFF2-40B4-BE49-F238E27FC236}">
              <a16:creationId xmlns:a16="http://schemas.microsoft.com/office/drawing/2014/main" id="{43AEB452-DE9F-459D-ABF4-52F58A3236B3}"/>
            </a:ext>
          </a:extLst>
        </xdr:cNvPr>
        <xdr:cNvSpPr/>
      </xdr:nvSpPr>
      <xdr:spPr>
        <a:xfrm>
          <a:off x="2857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37919</xdr:rowOff>
    </xdr:from>
    <xdr:to>
      <xdr:col>10</xdr:col>
      <xdr:colOff>165100</xdr:colOff>
      <xdr:row>83</xdr:row>
      <xdr:rowOff>139519</xdr:rowOff>
    </xdr:to>
    <xdr:sp macro="" textlink="">
      <xdr:nvSpPr>
        <xdr:cNvPr id="198" name="フローチャート: 判断 197">
          <a:extLst>
            <a:ext uri="{FF2B5EF4-FFF2-40B4-BE49-F238E27FC236}">
              <a16:creationId xmlns:a16="http://schemas.microsoft.com/office/drawing/2014/main" id="{008E604C-5EAC-4FC7-B9D2-36E32B580FFC}"/>
            </a:ext>
          </a:extLst>
        </xdr:cNvPr>
        <xdr:cNvSpPr/>
      </xdr:nvSpPr>
      <xdr:spPr>
        <a:xfrm>
          <a:off x="1968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85</xdr:row>
      <xdr:rowOff>44450</xdr:rowOff>
    </xdr:from>
    <xdr:to>
      <xdr:col>6</xdr:col>
      <xdr:colOff>38100</xdr:colOff>
      <xdr:row>85</xdr:row>
      <xdr:rowOff>146050</xdr:rowOff>
    </xdr:to>
    <xdr:sp macro="" textlink="">
      <xdr:nvSpPr>
        <xdr:cNvPr id="199" name="フローチャート: 判断 198">
          <a:extLst>
            <a:ext uri="{FF2B5EF4-FFF2-40B4-BE49-F238E27FC236}">
              <a16:creationId xmlns:a16="http://schemas.microsoft.com/office/drawing/2014/main" id="{46B819C3-6273-41A8-891F-364134CCCA4B}"/>
            </a:ext>
          </a:extLst>
        </xdr:cNvPr>
        <xdr:cNvSpPr/>
      </xdr:nvSpPr>
      <xdr:spPr>
        <a:xfrm>
          <a:off x="1079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8E57DFE4-9EE5-4273-AE31-946AC4AFC93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7B580269-E943-418F-863F-39A7C85D8EA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99586934-BA66-499E-97C0-6175EBB9C2B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D1BCA0FF-AD0B-4499-A1CB-61E186BEB26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E5BA503A-920F-4557-937A-D82D14F0A48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93436</xdr:rowOff>
    </xdr:from>
    <xdr:to>
      <xdr:col>24</xdr:col>
      <xdr:colOff>114300</xdr:colOff>
      <xdr:row>86</xdr:row>
      <xdr:rowOff>23586</xdr:rowOff>
    </xdr:to>
    <xdr:sp macro="" textlink="">
      <xdr:nvSpPr>
        <xdr:cNvPr id="205" name="楕円 204">
          <a:extLst>
            <a:ext uri="{FF2B5EF4-FFF2-40B4-BE49-F238E27FC236}">
              <a16:creationId xmlns:a16="http://schemas.microsoft.com/office/drawing/2014/main" id="{A6A4FE9B-0029-47B4-971F-83A1C5320C94}"/>
            </a:ext>
          </a:extLst>
        </xdr:cNvPr>
        <xdr:cNvSpPr/>
      </xdr:nvSpPr>
      <xdr:spPr>
        <a:xfrm>
          <a:off x="45847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71863</xdr:rowOff>
    </xdr:from>
    <xdr:ext cx="405111" cy="259045"/>
    <xdr:sp macro="" textlink="">
      <xdr:nvSpPr>
        <xdr:cNvPr id="206" name="【公営住宅】&#10;有形固定資産減価償却率該当値テキスト">
          <a:extLst>
            <a:ext uri="{FF2B5EF4-FFF2-40B4-BE49-F238E27FC236}">
              <a16:creationId xmlns:a16="http://schemas.microsoft.com/office/drawing/2014/main" id="{7D893044-C3C7-488A-B5C4-F136924DA56E}"/>
            </a:ext>
          </a:extLst>
        </xdr:cNvPr>
        <xdr:cNvSpPr txBox="1"/>
      </xdr:nvSpPr>
      <xdr:spPr>
        <a:xfrm>
          <a:off x="4673600" y="1464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67311</xdr:rowOff>
    </xdr:from>
    <xdr:to>
      <xdr:col>20</xdr:col>
      <xdr:colOff>38100</xdr:colOff>
      <xdr:row>85</xdr:row>
      <xdr:rowOff>168911</xdr:rowOff>
    </xdr:to>
    <xdr:sp macro="" textlink="">
      <xdr:nvSpPr>
        <xdr:cNvPr id="207" name="楕円 206">
          <a:extLst>
            <a:ext uri="{FF2B5EF4-FFF2-40B4-BE49-F238E27FC236}">
              <a16:creationId xmlns:a16="http://schemas.microsoft.com/office/drawing/2014/main" id="{4CBDF2A8-1988-4F26-9252-1042D9247DFE}"/>
            </a:ext>
          </a:extLst>
        </xdr:cNvPr>
        <xdr:cNvSpPr/>
      </xdr:nvSpPr>
      <xdr:spPr>
        <a:xfrm>
          <a:off x="3746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118111</xdr:rowOff>
    </xdr:from>
    <xdr:to>
      <xdr:col>24</xdr:col>
      <xdr:colOff>63500</xdr:colOff>
      <xdr:row>85</xdr:row>
      <xdr:rowOff>144236</xdr:rowOff>
    </xdr:to>
    <xdr:cxnSp macro="">
      <xdr:nvCxnSpPr>
        <xdr:cNvPr id="208" name="直線コネクタ 207">
          <a:extLst>
            <a:ext uri="{FF2B5EF4-FFF2-40B4-BE49-F238E27FC236}">
              <a16:creationId xmlns:a16="http://schemas.microsoft.com/office/drawing/2014/main" id="{1CA11385-8A18-4D54-8668-A06D175372C2}"/>
            </a:ext>
          </a:extLst>
        </xdr:cNvPr>
        <xdr:cNvCxnSpPr/>
      </xdr:nvCxnSpPr>
      <xdr:spPr>
        <a:xfrm>
          <a:off x="3797300" y="14691361"/>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41184</xdr:rowOff>
    </xdr:from>
    <xdr:to>
      <xdr:col>15</xdr:col>
      <xdr:colOff>101600</xdr:colOff>
      <xdr:row>85</xdr:row>
      <xdr:rowOff>142784</xdr:rowOff>
    </xdr:to>
    <xdr:sp macro="" textlink="">
      <xdr:nvSpPr>
        <xdr:cNvPr id="209" name="楕円 208">
          <a:extLst>
            <a:ext uri="{FF2B5EF4-FFF2-40B4-BE49-F238E27FC236}">
              <a16:creationId xmlns:a16="http://schemas.microsoft.com/office/drawing/2014/main" id="{22211DAC-E767-4E3C-A4DA-A4E3CA3BEEB6}"/>
            </a:ext>
          </a:extLst>
        </xdr:cNvPr>
        <xdr:cNvSpPr/>
      </xdr:nvSpPr>
      <xdr:spPr>
        <a:xfrm>
          <a:off x="2857500" y="1461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91984</xdr:rowOff>
    </xdr:from>
    <xdr:to>
      <xdr:col>19</xdr:col>
      <xdr:colOff>177800</xdr:colOff>
      <xdr:row>85</xdr:row>
      <xdr:rowOff>118111</xdr:rowOff>
    </xdr:to>
    <xdr:cxnSp macro="">
      <xdr:nvCxnSpPr>
        <xdr:cNvPr id="210" name="直線コネクタ 209">
          <a:extLst>
            <a:ext uri="{FF2B5EF4-FFF2-40B4-BE49-F238E27FC236}">
              <a16:creationId xmlns:a16="http://schemas.microsoft.com/office/drawing/2014/main" id="{84B1AB4B-7B2B-4A9D-B24F-EE4FA0DDBF37}"/>
            </a:ext>
          </a:extLst>
        </xdr:cNvPr>
        <xdr:cNvCxnSpPr/>
      </xdr:nvCxnSpPr>
      <xdr:spPr>
        <a:xfrm>
          <a:off x="2908300" y="14665234"/>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15058</xdr:rowOff>
    </xdr:from>
    <xdr:to>
      <xdr:col>10</xdr:col>
      <xdr:colOff>165100</xdr:colOff>
      <xdr:row>85</xdr:row>
      <xdr:rowOff>116658</xdr:rowOff>
    </xdr:to>
    <xdr:sp macro="" textlink="">
      <xdr:nvSpPr>
        <xdr:cNvPr id="211" name="楕円 210">
          <a:extLst>
            <a:ext uri="{FF2B5EF4-FFF2-40B4-BE49-F238E27FC236}">
              <a16:creationId xmlns:a16="http://schemas.microsoft.com/office/drawing/2014/main" id="{BE6E7379-129C-4CEF-82B0-A35D423FB429}"/>
            </a:ext>
          </a:extLst>
        </xdr:cNvPr>
        <xdr:cNvSpPr/>
      </xdr:nvSpPr>
      <xdr:spPr>
        <a:xfrm>
          <a:off x="1968500" y="1458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65858</xdr:rowOff>
    </xdr:from>
    <xdr:to>
      <xdr:col>15</xdr:col>
      <xdr:colOff>50800</xdr:colOff>
      <xdr:row>85</xdr:row>
      <xdr:rowOff>91984</xdr:rowOff>
    </xdr:to>
    <xdr:cxnSp macro="">
      <xdr:nvCxnSpPr>
        <xdr:cNvPr id="212" name="直線コネクタ 211">
          <a:extLst>
            <a:ext uri="{FF2B5EF4-FFF2-40B4-BE49-F238E27FC236}">
              <a16:creationId xmlns:a16="http://schemas.microsoft.com/office/drawing/2014/main" id="{AE6418AE-F6E8-4FD7-992F-18AF7894EB04}"/>
            </a:ext>
          </a:extLst>
        </xdr:cNvPr>
        <xdr:cNvCxnSpPr/>
      </xdr:nvCxnSpPr>
      <xdr:spPr>
        <a:xfrm>
          <a:off x="2019300" y="1463910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155484</xdr:rowOff>
    </xdr:from>
    <xdr:to>
      <xdr:col>6</xdr:col>
      <xdr:colOff>38100</xdr:colOff>
      <xdr:row>85</xdr:row>
      <xdr:rowOff>85634</xdr:rowOff>
    </xdr:to>
    <xdr:sp macro="" textlink="">
      <xdr:nvSpPr>
        <xdr:cNvPr id="213" name="楕円 212">
          <a:extLst>
            <a:ext uri="{FF2B5EF4-FFF2-40B4-BE49-F238E27FC236}">
              <a16:creationId xmlns:a16="http://schemas.microsoft.com/office/drawing/2014/main" id="{1DD5B0BA-67B8-4B1B-B351-E78886A41105}"/>
            </a:ext>
          </a:extLst>
        </xdr:cNvPr>
        <xdr:cNvSpPr/>
      </xdr:nvSpPr>
      <xdr:spPr>
        <a:xfrm>
          <a:off x="1079500" y="1455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34834</xdr:rowOff>
    </xdr:from>
    <xdr:to>
      <xdr:col>10</xdr:col>
      <xdr:colOff>114300</xdr:colOff>
      <xdr:row>85</xdr:row>
      <xdr:rowOff>65858</xdr:rowOff>
    </xdr:to>
    <xdr:cxnSp macro="">
      <xdr:nvCxnSpPr>
        <xdr:cNvPr id="214" name="直線コネクタ 213">
          <a:extLst>
            <a:ext uri="{FF2B5EF4-FFF2-40B4-BE49-F238E27FC236}">
              <a16:creationId xmlns:a16="http://schemas.microsoft.com/office/drawing/2014/main" id="{C8172851-5BAB-4F73-9CD7-B39DC2CF5ED6}"/>
            </a:ext>
          </a:extLst>
        </xdr:cNvPr>
        <xdr:cNvCxnSpPr/>
      </xdr:nvCxnSpPr>
      <xdr:spPr>
        <a:xfrm>
          <a:off x="1130300" y="1460808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152779</xdr:rowOff>
    </xdr:from>
    <xdr:ext cx="405111" cy="259045"/>
    <xdr:sp macro="" textlink="">
      <xdr:nvSpPr>
        <xdr:cNvPr id="215" name="n_1aveValue【公営住宅】&#10;有形固定資産減価償却率">
          <a:extLst>
            <a:ext uri="{FF2B5EF4-FFF2-40B4-BE49-F238E27FC236}">
              <a16:creationId xmlns:a16="http://schemas.microsoft.com/office/drawing/2014/main" id="{E666AE24-F9E0-4350-8241-04AB2884BEF5}"/>
            </a:ext>
          </a:extLst>
        </xdr:cNvPr>
        <xdr:cNvSpPr txBox="1"/>
      </xdr:nvSpPr>
      <xdr:spPr>
        <a:xfrm>
          <a:off x="35820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142983</xdr:rowOff>
    </xdr:from>
    <xdr:ext cx="405111" cy="259045"/>
    <xdr:sp macro="" textlink="">
      <xdr:nvSpPr>
        <xdr:cNvPr id="216" name="n_2aveValue【公営住宅】&#10;有形固定資産減価償却率">
          <a:extLst>
            <a:ext uri="{FF2B5EF4-FFF2-40B4-BE49-F238E27FC236}">
              <a16:creationId xmlns:a16="http://schemas.microsoft.com/office/drawing/2014/main" id="{E3DE863C-278E-4CAF-B06B-C9B820D5097D}"/>
            </a:ext>
          </a:extLst>
        </xdr:cNvPr>
        <xdr:cNvSpPr txBox="1"/>
      </xdr:nvSpPr>
      <xdr:spPr>
        <a:xfrm>
          <a:off x="2705744" y="1403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156046</xdr:rowOff>
    </xdr:from>
    <xdr:ext cx="405111" cy="259045"/>
    <xdr:sp macro="" textlink="">
      <xdr:nvSpPr>
        <xdr:cNvPr id="217" name="n_3aveValue【公営住宅】&#10;有形固定資産減価償却率">
          <a:extLst>
            <a:ext uri="{FF2B5EF4-FFF2-40B4-BE49-F238E27FC236}">
              <a16:creationId xmlns:a16="http://schemas.microsoft.com/office/drawing/2014/main" id="{DF3958B7-DD7E-4D95-B39A-D43A32397420}"/>
            </a:ext>
          </a:extLst>
        </xdr:cNvPr>
        <xdr:cNvSpPr txBox="1"/>
      </xdr:nvSpPr>
      <xdr:spPr>
        <a:xfrm>
          <a:off x="1816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137177</xdr:rowOff>
    </xdr:from>
    <xdr:ext cx="405111" cy="259045"/>
    <xdr:sp macro="" textlink="">
      <xdr:nvSpPr>
        <xdr:cNvPr id="218" name="n_4aveValue【公営住宅】&#10;有形固定資産減価償却率">
          <a:extLst>
            <a:ext uri="{FF2B5EF4-FFF2-40B4-BE49-F238E27FC236}">
              <a16:creationId xmlns:a16="http://schemas.microsoft.com/office/drawing/2014/main" id="{03F3842E-8F92-4AAA-B6FA-26B81A22BA8F}"/>
            </a:ext>
          </a:extLst>
        </xdr:cNvPr>
        <xdr:cNvSpPr txBox="1"/>
      </xdr:nvSpPr>
      <xdr:spPr>
        <a:xfrm>
          <a:off x="927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160038</xdr:rowOff>
    </xdr:from>
    <xdr:ext cx="405111" cy="259045"/>
    <xdr:sp macro="" textlink="">
      <xdr:nvSpPr>
        <xdr:cNvPr id="219" name="n_1mainValue【公営住宅】&#10;有形固定資産減価償却率">
          <a:extLst>
            <a:ext uri="{FF2B5EF4-FFF2-40B4-BE49-F238E27FC236}">
              <a16:creationId xmlns:a16="http://schemas.microsoft.com/office/drawing/2014/main" id="{AA1C9407-B1D8-4567-B869-DB8CAEA9A476}"/>
            </a:ext>
          </a:extLst>
        </xdr:cNvPr>
        <xdr:cNvSpPr txBox="1"/>
      </xdr:nvSpPr>
      <xdr:spPr>
        <a:xfrm>
          <a:off x="3582044"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133911</xdr:rowOff>
    </xdr:from>
    <xdr:ext cx="405111" cy="259045"/>
    <xdr:sp macro="" textlink="">
      <xdr:nvSpPr>
        <xdr:cNvPr id="220" name="n_2mainValue【公営住宅】&#10;有形固定資産減価償却率">
          <a:extLst>
            <a:ext uri="{FF2B5EF4-FFF2-40B4-BE49-F238E27FC236}">
              <a16:creationId xmlns:a16="http://schemas.microsoft.com/office/drawing/2014/main" id="{E498AEA9-C29D-4CC6-A464-DAF0EE051BD4}"/>
            </a:ext>
          </a:extLst>
        </xdr:cNvPr>
        <xdr:cNvSpPr txBox="1"/>
      </xdr:nvSpPr>
      <xdr:spPr>
        <a:xfrm>
          <a:off x="2705744" y="1470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107785</xdr:rowOff>
    </xdr:from>
    <xdr:ext cx="405111" cy="259045"/>
    <xdr:sp macro="" textlink="">
      <xdr:nvSpPr>
        <xdr:cNvPr id="221" name="n_3mainValue【公営住宅】&#10;有形固定資産減価償却率">
          <a:extLst>
            <a:ext uri="{FF2B5EF4-FFF2-40B4-BE49-F238E27FC236}">
              <a16:creationId xmlns:a16="http://schemas.microsoft.com/office/drawing/2014/main" id="{2F94A3F1-E8E3-4013-A4D9-F378A547A4DA}"/>
            </a:ext>
          </a:extLst>
        </xdr:cNvPr>
        <xdr:cNvSpPr txBox="1"/>
      </xdr:nvSpPr>
      <xdr:spPr>
        <a:xfrm>
          <a:off x="1816744" y="1468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102161</xdr:rowOff>
    </xdr:from>
    <xdr:ext cx="405111" cy="259045"/>
    <xdr:sp macro="" textlink="">
      <xdr:nvSpPr>
        <xdr:cNvPr id="222" name="n_4mainValue【公営住宅】&#10;有形固定資産減価償却率">
          <a:extLst>
            <a:ext uri="{FF2B5EF4-FFF2-40B4-BE49-F238E27FC236}">
              <a16:creationId xmlns:a16="http://schemas.microsoft.com/office/drawing/2014/main" id="{56686E9F-C143-49C8-A43C-43219C7781A0}"/>
            </a:ext>
          </a:extLst>
        </xdr:cNvPr>
        <xdr:cNvSpPr txBox="1"/>
      </xdr:nvSpPr>
      <xdr:spPr>
        <a:xfrm>
          <a:off x="927744" y="14332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3" name="正方形/長方形 222">
          <a:extLst>
            <a:ext uri="{FF2B5EF4-FFF2-40B4-BE49-F238E27FC236}">
              <a16:creationId xmlns:a16="http://schemas.microsoft.com/office/drawing/2014/main" id="{3812DEA1-3DAB-46A1-BA8A-6A0EBED60B2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4" name="正方形/長方形 223">
          <a:extLst>
            <a:ext uri="{FF2B5EF4-FFF2-40B4-BE49-F238E27FC236}">
              <a16:creationId xmlns:a16="http://schemas.microsoft.com/office/drawing/2014/main" id="{D3B6412A-87E5-4985-8278-CDE90C657C8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5" name="正方形/長方形 224">
          <a:extLst>
            <a:ext uri="{FF2B5EF4-FFF2-40B4-BE49-F238E27FC236}">
              <a16:creationId xmlns:a16="http://schemas.microsoft.com/office/drawing/2014/main" id="{E5E3EB2A-B234-43E1-8E1F-BD39B1A953E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6" name="正方形/長方形 225">
          <a:extLst>
            <a:ext uri="{FF2B5EF4-FFF2-40B4-BE49-F238E27FC236}">
              <a16:creationId xmlns:a16="http://schemas.microsoft.com/office/drawing/2014/main" id="{2700B148-18D8-45BC-AB9A-C8F851584D8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7" name="正方形/長方形 226">
          <a:extLst>
            <a:ext uri="{FF2B5EF4-FFF2-40B4-BE49-F238E27FC236}">
              <a16:creationId xmlns:a16="http://schemas.microsoft.com/office/drawing/2014/main" id="{D7521620-82A3-4BAA-95F4-3C5BBDF11D6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8" name="正方形/長方形 227">
          <a:extLst>
            <a:ext uri="{FF2B5EF4-FFF2-40B4-BE49-F238E27FC236}">
              <a16:creationId xmlns:a16="http://schemas.microsoft.com/office/drawing/2014/main" id="{AB620A7E-AEA6-44A3-B805-5C2EB730CF2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9" name="正方形/長方形 228">
          <a:extLst>
            <a:ext uri="{FF2B5EF4-FFF2-40B4-BE49-F238E27FC236}">
              <a16:creationId xmlns:a16="http://schemas.microsoft.com/office/drawing/2014/main" id="{C81D17BD-8997-455B-83A1-3A012AABB99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0" name="正方形/長方形 229">
          <a:extLst>
            <a:ext uri="{FF2B5EF4-FFF2-40B4-BE49-F238E27FC236}">
              <a16:creationId xmlns:a16="http://schemas.microsoft.com/office/drawing/2014/main" id="{526FBE4F-2F81-4A7B-8146-B7216520B0B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1" name="テキスト ボックス 230">
          <a:extLst>
            <a:ext uri="{FF2B5EF4-FFF2-40B4-BE49-F238E27FC236}">
              <a16:creationId xmlns:a16="http://schemas.microsoft.com/office/drawing/2014/main" id="{50706468-D39B-42CD-9969-6AA28CA4217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2" name="直線コネクタ 231">
          <a:extLst>
            <a:ext uri="{FF2B5EF4-FFF2-40B4-BE49-F238E27FC236}">
              <a16:creationId xmlns:a16="http://schemas.microsoft.com/office/drawing/2014/main" id="{77D6E45B-0521-4B65-8B88-75BCB9176D6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3" name="直線コネクタ 232">
          <a:extLst>
            <a:ext uri="{FF2B5EF4-FFF2-40B4-BE49-F238E27FC236}">
              <a16:creationId xmlns:a16="http://schemas.microsoft.com/office/drawing/2014/main" id="{8A10AA21-66CC-4BA1-8F8E-62D213824187}"/>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4" name="テキスト ボックス 233">
          <a:extLst>
            <a:ext uri="{FF2B5EF4-FFF2-40B4-BE49-F238E27FC236}">
              <a16:creationId xmlns:a16="http://schemas.microsoft.com/office/drawing/2014/main" id="{B12BA52C-463A-40A7-84B6-2CFAA5E5BB68}"/>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5" name="直線コネクタ 234">
          <a:extLst>
            <a:ext uri="{FF2B5EF4-FFF2-40B4-BE49-F238E27FC236}">
              <a16:creationId xmlns:a16="http://schemas.microsoft.com/office/drawing/2014/main" id="{8958128C-15B9-4273-9F3A-4E70FB034E97}"/>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236" name="テキスト ボックス 235">
          <a:extLst>
            <a:ext uri="{FF2B5EF4-FFF2-40B4-BE49-F238E27FC236}">
              <a16:creationId xmlns:a16="http://schemas.microsoft.com/office/drawing/2014/main" id="{1E61C170-3F5C-4644-9341-4AF66C35140C}"/>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7" name="直線コネクタ 236">
          <a:extLst>
            <a:ext uri="{FF2B5EF4-FFF2-40B4-BE49-F238E27FC236}">
              <a16:creationId xmlns:a16="http://schemas.microsoft.com/office/drawing/2014/main" id="{3EB28608-4858-4C9F-A7B2-4F969CAB232E}"/>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238" name="テキスト ボックス 237">
          <a:extLst>
            <a:ext uri="{FF2B5EF4-FFF2-40B4-BE49-F238E27FC236}">
              <a16:creationId xmlns:a16="http://schemas.microsoft.com/office/drawing/2014/main" id="{17DCCC42-6A51-4062-BEA2-E3AAD169E746}"/>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9" name="直線コネクタ 238">
          <a:extLst>
            <a:ext uri="{FF2B5EF4-FFF2-40B4-BE49-F238E27FC236}">
              <a16:creationId xmlns:a16="http://schemas.microsoft.com/office/drawing/2014/main" id="{57343DBC-5421-4CC0-BD8F-8505B83E6BB6}"/>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240" name="テキスト ボックス 239">
          <a:extLst>
            <a:ext uri="{FF2B5EF4-FFF2-40B4-BE49-F238E27FC236}">
              <a16:creationId xmlns:a16="http://schemas.microsoft.com/office/drawing/2014/main" id="{3F8BFE2B-1F97-49B5-B535-41F4C0D7F8BD}"/>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1" name="直線コネクタ 240">
          <a:extLst>
            <a:ext uri="{FF2B5EF4-FFF2-40B4-BE49-F238E27FC236}">
              <a16:creationId xmlns:a16="http://schemas.microsoft.com/office/drawing/2014/main" id="{42715363-38FE-4629-9DAF-A34D78102D4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42" name="テキスト ボックス 241">
          <a:extLst>
            <a:ext uri="{FF2B5EF4-FFF2-40B4-BE49-F238E27FC236}">
              <a16:creationId xmlns:a16="http://schemas.microsoft.com/office/drawing/2014/main" id="{96215B03-7FAE-4332-9B3A-3CF7DA5256A8}"/>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3" name="【公営住宅】&#10;一人当たり面積グラフ枠">
          <a:extLst>
            <a:ext uri="{FF2B5EF4-FFF2-40B4-BE49-F238E27FC236}">
              <a16:creationId xmlns:a16="http://schemas.microsoft.com/office/drawing/2014/main" id="{3616708A-BF9C-4084-AA06-E484C3D3D32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115413</xdr:rowOff>
    </xdr:from>
    <xdr:to>
      <xdr:col>54</xdr:col>
      <xdr:colOff>189865</xdr:colOff>
      <xdr:row>86</xdr:row>
      <xdr:rowOff>36500</xdr:rowOff>
    </xdr:to>
    <xdr:cxnSp macro="">
      <xdr:nvCxnSpPr>
        <xdr:cNvPr id="244" name="直線コネクタ 243">
          <a:extLst>
            <a:ext uri="{FF2B5EF4-FFF2-40B4-BE49-F238E27FC236}">
              <a16:creationId xmlns:a16="http://schemas.microsoft.com/office/drawing/2014/main" id="{8BEFB591-D0C2-4D1B-9B8F-96F2AE2D9552}"/>
            </a:ext>
          </a:extLst>
        </xdr:cNvPr>
        <xdr:cNvCxnSpPr/>
      </xdr:nvCxnSpPr>
      <xdr:spPr>
        <a:xfrm flipV="1">
          <a:off x="10476865" y="13659963"/>
          <a:ext cx="0" cy="1121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40327</xdr:rowOff>
    </xdr:from>
    <xdr:ext cx="469744" cy="259045"/>
    <xdr:sp macro="" textlink="">
      <xdr:nvSpPr>
        <xdr:cNvPr id="245" name="【公営住宅】&#10;一人当たり面積最小値テキスト">
          <a:extLst>
            <a:ext uri="{FF2B5EF4-FFF2-40B4-BE49-F238E27FC236}">
              <a16:creationId xmlns:a16="http://schemas.microsoft.com/office/drawing/2014/main" id="{E95D08E9-BEE6-4209-A35A-97EAF9701D84}"/>
            </a:ext>
          </a:extLst>
        </xdr:cNvPr>
        <xdr:cNvSpPr txBox="1"/>
      </xdr:nvSpPr>
      <xdr:spPr>
        <a:xfrm>
          <a:off x="10515600" y="147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36500</xdr:rowOff>
    </xdr:from>
    <xdr:to>
      <xdr:col>55</xdr:col>
      <xdr:colOff>88900</xdr:colOff>
      <xdr:row>86</xdr:row>
      <xdr:rowOff>36500</xdr:rowOff>
    </xdr:to>
    <xdr:cxnSp macro="">
      <xdr:nvCxnSpPr>
        <xdr:cNvPr id="246" name="直線コネクタ 245">
          <a:extLst>
            <a:ext uri="{FF2B5EF4-FFF2-40B4-BE49-F238E27FC236}">
              <a16:creationId xmlns:a16="http://schemas.microsoft.com/office/drawing/2014/main" id="{76D453A6-4679-4224-8B15-EB76984C1A5D}"/>
            </a:ext>
          </a:extLst>
        </xdr:cNvPr>
        <xdr:cNvCxnSpPr/>
      </xdr:nvCxnSpPr>
      <xdr:spPr>
        <a:xfrm>
          <a:off x="10388600" y="1478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62090</xdr:rowOff>
    </xdr:from>
    <xdr:ext cx="534377" cy="259045"/>
    <xdr:sp macro="" textlink="">
      <xdr:nvSpPr>
        <xdr:cNvPr id="247" name="【公営住宅】&#10;一人当たり面積最大値テキスト">
          <a:extLst>
            <a:ext uri="{FF2B5EF4-FFF2-40B4-BE49-F238E27FC236}">
              <a16:creationId xmlns:a16="http://schemas.microsoft.com/office/drawing/2014/main" id="{B83D5E20-665B-415B-BD45-F5632F18A75A}"/>
            </a:ext>
          </a:extLst>
        </xdr:cNvPr>
        <xdr:cNvSpPr txBox="1"/>
      </xdr:nvSpPr>
      <xdr:spPr>
        <a:xfrm>
          <a:off x="10515600" y="1343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115413</xdr:rowOff>
    </xdr:from>
    <xdr:to>
      <xdr:col>55</xdr:col>
      <xdr:colOff>88900</xdr:colOff>
      <xdr:row>79</xdr:row>
      <xdr:rowOff>115413</xdr:rowOff>
    </xdr:to>
    <xdr:cxnSp macro="">
      <xdr:nvCxnSpPr>
        <xdr:cNvPr id="248" name="直線コネクタ 247">
          <a:extLst>
            <a:ext uri="{FF2B5EF4-FFF2-40B4-BE49-F238E27FC236}">
              <a16:creationId xmlns:a16="http://schemas.microsoft.com/office/drawing/2014/main" id="{7493F1C0-2577-4E4C-826C-88D0FA895939}"/>
            </a:ext>
          </a:extLst>
        </xdr:cNvPr>
        <xdr:cNvCxnSpPr/>
      </xdr:nvCxnSpPr>
      <xdr:spPr>
        <a:xfrm>
          <a:off x="10388600" y="136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99789</xdr:rowOff>
    </xdr:from>
    <xdr:ext cx="469744" cy="259045"/>
    <xdr:sp macro="" textlink="">
      <xdr:nvSpPr>
        <xdr:cNvPr id="249" name="【公営住宅】&#10;一人当たり面積平均値テキスト">
          <a:extLst>
            <a:ext uri="{FF2B5EF4-FFF2-40B4-BE49-F238E27FC236}">
              <a16:creationId xmlns:a16="http://schemas.microsoft.com/office/drawing/2014/main" id="{740EE809-90A2-4824-AE61-994F85D7DBEC}"/>
            </a:ext>
          </a:extLst>
        </xdr:cNvPr>
        <xdr:cNvSpPr txBox="1"/>
      </xdr:nvSpPr>
      <xdr:spPr>
        <a:xfrm>
          <a:off x="10515600" y="14501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76912</xdr:rowOff>
    </xdr:from>
    <xdr:to>
      <xdr:col>55</xdr:col>
      <xdr:colOff>50800</xdr:colOff>
      <xdr:row>86</xdr:row>
      <xdr:rowOff>7062</xdr:rowOff>
    </xdr:to>
    <xdr:sp macro="" textlink="">
      <xdr:nvSpPr>
        <xdr:cNvPr id="250" name="フローチャート: 判断 249">
          <a:extLst>
            <a:ext uri="{FF2B5EF4-FFF2-40B4-BE49-F238E27FC236}">
              <a16:creationId xmlns:a16="http://schemas.microsoft.com/office/drawing/2014/main" id="{B8FD8A3F-7D5B-4D39-9B41-BCEF3D172582}"/>
            </a:ext>
          </a:extLst>
        </xdr:cNvPr>
        <xdr:cNvSpPr/>
      </xdr:nvSpPr>
      <xdr:spPr>
        <a:xfrm>
          <a:off x="10426700" y="146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97256</xdr:rowOff>
    </xdr:from>
    <xdr:to>
      <xdr:col>50</xdr:col>
      <xdr:colOff>165100</xdr:colOff>
      <xdr:row>86</xdr:row>
      <xdr:rowOff>27406</xdr:rowOff>
    </xdr:to>
    <xdr:sp macro="" textlink="">
      <xdr:nvSpPr>
        <xdr:cNvPr id="251" name="フローチャート: 判断 250">
          <a:extLst>
            <a:ext uri="{FF2B5EF4-FFF2-40B4-BE49-F238E27FC236}">
              <a16:creationId xmlns:a16="http://schemas.microsoft.com/office/drawing/2014/main" id="{7EF55832-62BC-4BC0-A3E2-4FC8B066FC52}"/>
            </a:ext>
          </a:extLst>
        </xdr:cNvPr>
        <xdr:cNvSpPr/>
      </xdr:nvSpPr>
      <xdr:spPr>
        <a:xfrm>
          <a:off x="9588500" y="1467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97943</xdr:rowOff>
    </xdr:from>
    <xdr:to>
      <xdr:col>46</xdr:col>
      <xdr:colOff>38100</xdr:colOff>
      <xdr:row>86</xdr:row>
      <xdr:rowOff>28093</xdr:rowOff>
    </xdr:to>
    <xdr:sp macro="" textlink="">
      <xdr:nvSpPr>
        <xdr:cNvPr id="252" name="フローチャート: 判断 251">
          <a:extLst>
            <a:ext uri="{FF2B5EF4-FFF2-40B4-BE49-F238E27FC236}">
              <a16:creationId xmlns:a16="http://schemas.microsoft.com/office/drawing/2014/main" id="{7AA7B157-9A98-49A3-A515-22595271A3AF}"/>
            </a:ext>
          </a:extLst>
        </xdr:cNvPr>
        <xdr:cNvSpPr/>
      </xdr:nvSpPr>
      <xdr:spPr>
        <a:xfrm>
          <a:off x="8699500" y="146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97805</xdr:rowOff>
    </xdr:from>
    <xdr:to>
      <xdr:col>41</xdr:col>
      <xdr:colOff>101600</xdr:colOff>
      <xdr:row>86</xdr:row>
      <xdr:rowOff>27955</xdr:rowOff>
    </xdr:to>
    <xdr:sp macro="" textlink="">
      <xdr:nvSpPr>
        <xdr:cNvPr id="253" name="フローチャート: 判断 252">
          <a:extLst>
            <a:ext uri="{FF2B5EF4-FFF2-40B4-BE49-F238E27FC236}">
              <a16:creationId xmlns:a16="http://schemas.microsoft.com/office/drawing/2014/main" id="{9CA7D111-C22A-4BEC-AD50-4513411A4315}"/>
            </a:ext>
          </a:extLst>
        </xdr:cNvPr>
        <xdr:cNvSpPr/>
      </xdr:nvSpPr>
      <xdr:spPr>
        <a:xfrm>
          <a:off x="7810500" y="1467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95656</xdr:rowOff>
    </xdr:from>
    <xdr:to>
      <xdr:col>36</xdr:col>
      <xdr:colOff>165100</xdr:colOff>
      <xdr:row>86</xdr:row>
      <xdr:rowOff>25806</xdr:rowOff>
    </xdr:to>
    <xdr:sp macro="" textlink="">
      <xdr:nvSpPr>
        <xdr:cNvPr id="254" name="フローチャート: 判断 253">
          <a:extLst>
            <a:ext uri="{FF2B5EF4-FFF2-40B4-BE49-F238E27FC236}">
              <a16:creationId xmlns:a16="http://schemas.microsoft.com/office/drawing/2014/main" id="{E3142F2B-DDCB-452C-B1C1-DBBFC5D47DCC}"/>
            </a:ext>
          </a:extLst>
        </xdr:cNvPr>
        <xdr:cNvSpPr/>
      </xdr:nvSpPr>
      <xdr:spPr>
        <a:xfrm>
          <a:off x="6921500" y="1466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D5CEFFAA-F75D-4395-A6F4-2AAD5406889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2CFD44A3-1F8E-4182-B6CC-A8AB8D735A5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6139C27E-9115-4EE2-9168-366516D921F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8996B477-3FA3-454F-93E9-8FE8477582B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BA3B5487-43CB-4053-8774-58B7C75E976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103521</xdr:rowOff>
    </xdr:from>
    <xdr:to>
      <xdr:col>55</xdr:col>
      <xdr:colOff>50800</xdr:colOff>
      <xdr:row>86</xdr:row>
      <xdr:rowOff>33671</xdr:rowOff>
    </xdr:to>
    <xdr:sp macro="" textlink="">
      <xdr:nvSpPr>
        <xdr:cNvPr id="260" name="楕円 259">
          <a:extLst>
            <a:ext uri="{FF2B5EF4-FFF2-40B4-BE49-F238E27FC236}">
              <a16:creationId xmlns:a16="http://schemas.microsoft.com/office/drawing/2014/main" id="{5A3312E9-EFA1-469D-8251-08440A12BBC4}"/>
            </a:ext>
          </a:extLst>
        </xdr:cNvPr>
        <xdr:cNvSpPr/>
      </xdr:nvSpPr>
      <xdr:spPr>
        <a:xfrm>
          <a:off x="10426700" y="1467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55339</xdr:rowOff>
    </xdr:from>
    <xdr:ext cx="469744" cy="259045"/>
    <xdr:sp macro="" textlink="">
      <xdr:nvSpPr>
        <xdr:cNvPr id="261" name="【公営住宅】&#10;一人当たり面積該当値テキスト">
          <a:extLst>
            <a:ext uri="{FF2B5EF4-FFF2-40B4-BE49-F238E27FC236}">
              <a16:creationId xmlns:a16="http://schemas.microsoft.com/office/drawing/2014/main" id="{100FDF18-0BB7-40AD-AC8D-379EFE68D659}"/>
            </a:ext>
          </a:extLst>
        </xdr:cNvPr>
        <xdr:cNvSpPr txBox="1"/>
      </xdr:nvSpPr>
      <xdr:spPr>
        <a:xfrm>
          <a:off x="10515600" y="14628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104708</xdr:rowOff>
    </xdr:from>
    <xdr:to>
      <xdr:col>50</xdr:col>
      <xdr:colOff>165100</xdr:colOff>
      <xdr:row>86</xdr:row>
      <xdr:rowOff>34858</xdr:rowOff>
    </xdr:to>
    <xdr:sp macro="" textlink="">
      <xdr:nvSpPr>
        <xdr:cNvPr id="262" name="楕円 261">
          <a:extLst>
            <a:ext uri="{FF2B5EF4-FFF2-40B4-BE49-F238E27FC236}">
              <a16:creationId xmlns:a16="http://schemas.microsoft.com/office/drawing/2014/main" id="{2F939F18-0496-4963-8C43-AE9508A39077}"/>
            </a:ext>
          </a:extLst>
        </xdr:cNvPr>
        <xdr:cNvSpPr/>
      </xdr:nvSpPr>
      <xdr:spPr>
        <a:xfrm>
          <a:off x="9588500" y="1467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154321</xdr:rowOff>
    </xdr:from>
    <xdr:to>
      <xdr:col>55</xdr:col>
      <xdr:colOff>0</xdr:colOff>
      <xdr:row>85</xdr:row>
      <xdr:rowOff>155508</xdr:rowOff>
    </xdr:to>
    <xdr:cxnSp macro="">
      <xdr:nvCxnSpPr>
        <xdr:cNvPr id="263" name="直線コネクタ 262">
          <a:extLst>
            <a:ext uri="{FF2B5EF4-FFF2-40B4-BE49-F238E27FC236}">
              <a16:creationId xmlns:a16="http://schemas.microsoft.com/office/drawing/2014/main" id="{2319FB49-DD43-473F-8DCB-DBF29F30A01A}"/>
            </a:ext>
          </a:extLst>
        </xdr:cNvPr>
        <xdr:cNvCxnSpPr/>
      </xdr:nvCxnSpPr>
      <xdr:spPr>
        <a:xfrm flipV="1">
          <a:off x="9639300" y="14727571"/>
          <a:ext cx="838200" cy="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105532</xdr:rowOff>
    </xdr:from>
    <xdr:to>
      <xdr:col>46</xdr:col>
      <xdr:colOff>38100</xdr:colOff>
      <xdr:row>86</xdr:row>
      <xdr:rowOff>35682</xdr:rowOff>
    </xdr:to>
    <xdr:sp macro="" textlink="">
      <xdr:nvSpPr>
        <xdr:cNvPr id="264" name="楕円 263">
          <a:extLst>
            <a:ext uri="{FF2B5EF4-FFF2-40B4-BE49-F238E27FC236}">
              <a16:creationId xmlns:a16="http://schemas.microsoft.com/office/drawing/2014/main" id="{32FFF9AC-2DEE-4350-916C-061F3C902842}"/>
            </a:ext>
          </a:extLst>
        </xdr:cNvPr>
        <xdr:cNvSpPr/>
      </xdr:nvSpPr>
      <xdr:spPr>
        <a:xfrm>
          <a:off x="8699500" y="1467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155508</xdr:rowOff>
    </xdr:from>
    <xdr:to>
      <xdr:col>50</xdr:col>
      <xdr:colOff>114300</xdr:colOff>
      <xdr:row>85</xdr:row>
      <xdr:rowOff>156332</xdr:rowOff>
    </xdr:to>
    <xdr:cxnSp macro="">
      <xdr:nvCxnSpPr>
        <xdr:cNvPr id="265" name="直線コネクタ 264">
          <a:extLst>
            <a:ext uri="{FF2B5EF4-FFF2-40B4-BE49-F238E27FC236}">
              <a16:creationId xmlns:a16="http://schemas.microsoft.com/office/drawing/2014/main" id="{CABA7DE5-40C9-4E5A-ACCC-9CE83FB81D75}"/>
            </a:ext>
          </a:extLst>
        </xdr:cNvPr>
        <xdr:cNvCxnSpPr/>
      </xdr:nvCxnSpPr>
      <xdr:spPr>
        <a:xfrm flipV="1">
          <a:off x="8750300" y="14728758"/>
          <a:ext cx="889000" cy="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106493</xdr:rowOff>
    </xdr:from>
    <xdr:to>
      <xdr:col>41</xdr:col>
      <xdr:colOff>101600</xdr:colOff>
      <xdr:row>86</xdr:row>
      <xdr:rowOff>36643</xdr:rowOff>
    </xdr:to>
    <xdr:sp macro="" textlink="">
      <xdr:nvSpPr>
        <xdr:cNvPr id="266" name="楕円 265">
          <a:extLst>
            <a:ext uri="{FF2B5EF4-FFF2-40B4-BE49-F238E27FC236}">
              <a16:creationId xmlns:a16="http://schemas.microsoft.com/office/drawing/2014/main" id="{33635FC3-4B88-47E5-899D-93CB7BE72E83}"/>
            </a:ext>
          </a:extLst>
        </xdr:cNvPr>
        <xdr:cNvSpPr/>
      </xdr:nvSpPr>
      <xdr:spPr>
        <a:xfrm>
          <a:off x="7810500" y="146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156332</xdr:rowOff>
    </xdr:from>
    <xdr:to>
      <xdr:col>45</xdr:col>
      <xdr:colOff>177800</xdr:colOff>
      <xdr:row>85</xdr:row>
      <xdr:rowOff>157293</xdr:rowOff>
    </xdr:to>
    <xdr:cxnSp macro="">
      <xdr:nvCxnSpPr>
        <xdr:cNvPr id="267" name="直線コネクタ 266">
          <a:extLst>
            <a:ext uri="{FF2B5EF4-FFF2-40B4-BE49-F238E27FC236}">
              <a16:creationId xmlns:a16="http://schemas.microsoft.com/office/drawing/2014/main" id="{AF1C257F-7E67-4C3F-8BD5-120691B21381}"/>
            </a:ext>
          </a:extLst>
        </xdr:cNvPr>
        <xdr:cNvCxnSpPr/>
      </xdr:nvCxnSpPr>
      <xdr:spPr>
        <a:xfrm flipV="1">
          <a:off x="7861300" y="14729582"/>
          <a:ext cx="889000" cy="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107544</xdr:rowOff>
    </xdr:from>
    <xdr:to>
      <xdr:col>36</xdr:col>
      <xdr:colOff>165100</xdr:colOff>
      <xdr:row>86</xdr:row>
      <xdr:rowOff>37694</xdr:rowOff>
    </xdr:to>
    <xdr:sp macro="" textlink="">
      <xdr:nvSpPr>
        <xdr:cNvPr id="268" name="楕円 267">
          <a:extLst>
            <a:ext uri="{FF2B5EF4-FFF2-40B4-BE49-F238E27FC236}">
              <a16:creationId xmlns:a16="http://schemas.microsoft.com/office/drawing/2014/main" id="{D5DA49E9-5BF4-4560-93BA-29350A2F2DE9}"/>
            </a:ext>
          </a:extLst>
        </xdr:cNvPr>
        <xdr:cNvSpPr/>
      </xdr:nvSpPr>
      <xdr:spPr>
        <a:xfrm>
          <a:off x="6921500" y="1468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157293</xdr:rowOff>
    </xdr:from>
    <xdr:to>
      <xdr:col>41</xdr:col>
      <xdr:colOff>50800</xdr:colOff>
      <xdr:row>85</xdr:row>
      <xdr:rowOff>158344</xdr:rowOff>
    </xdr:to>
    <xdr:cxnSp macro="">
      <xdr:nvCxnSpPr>
        <xdr:cNvPr id="269" name="直線コネクタ 268">
          <a:extLst>
            <a:ext uri="{FF2B5EF4-FFF2-40B4-BE49-F238E27FC236}">
              <a16:creationId xmlns:a16="http://schemas.microsoft.com/office/drawing/2014/main" id="{93C4EF63-9164-4B2D-962F-51B4A937B48B}"/>
            </a:ext>
          </a:extLst>
        </xdr:cNvPr>
        <xdr:cNvCxnSpPr/>
      </xdr:nvCxnSpPr>
      <xdr:spPr>
        <a:xfrm flipV="1">
          <a:off x="6972300" y="14730543"/>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43933</xdr:rowOff>
    </xdr:from>
    <xdr:ext cx="469744" cy="259045"/>
    <xdr:sp macro="" textlink="">
      <xdr:nvSpPr>
        <xdr:cNvPr id="270" name="n_1aveValue【公営住宅】&#10;一人当たり面積">
          <a:extLst>
            <a:ext uri="{FF2B5EF4-FFF2-40B4-BE49-F238E27FC236}">
              <a16:creationId xmlns:a16="http://schemas.microsoft.com/office/drawing/2014/main" id="{D4CA3311-28AE-4336-B7F5-AF140BAC66C7}"/>
            </a:ext>
          </a:extLst>
        </xdr:cNvPr>
        <xdr:cNvSpPr txBox="1"/>
      </xdr:nvSpPr>
      <xdr:spPr>
        <a:xfrm>
          <a:off x="9391727" y="14445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44620</xdr:rowOff>
    </xdr:from>
    <xdr:ext cx="469744" cy="259045"/>
    <xdr:sp macro="" textlink="">
      <xdr:nvSpPr>
        <xdr:cNvPr id="271" name="n_2aveValue【公営住宅】&#10;一人当たり面積">
          <a:extLst>
            <a:ext uri="{FF2B5EF4-FFF2-40B4-BE49-F238E27FC236}">
              <a16:creationId xmlns:a16="http://schemas.microsoft.com/office/drawing/2014/main" id="{0792AC06-0E59-4B07-8FD9-0E657D231289}"/>
            </a:ext>
          </a:extLst>
        </xdr:cNvPr>
        <xdr:cNvSpPr txBox="1"/>
      </xdr:nvSpPr>
      <xdr:spPr>
        <a:xfrm>
          <a:off x="8515427" y="1444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44482</xdr:rowOff>
    </xdr:from>
    <xdr:ext cx="469744" cy="259045"/>
    <xdr:sp macro="" textlink="">
      <xdr:nvSpPr>
        <xdr:cNvPr id="272" name="n_3aveValue【公営住宅】&#10;一人当たり面積">
          <a:extLst>
            <a:ext uri="{FF2B5EF4-FFF2-40B4-BE49-F238E27FC236}">
              <a16:creationId xmlns:a16="http://schemas.microsoft.com/office/drawing/2014/main" id="{014A9EC3-8546-48ED-B325-C7EC75C9632D}"/>
            </a:ext>
          </a:extLst>
        </xdr:cNvPr>
        <xdr:cNvSpPr txBox="1"/>
      </xdr:nvSpPr>
      <xdr:spPr>
        <a:xfrm>
          <a:off x="7626427" y="1444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42333</xdr:rowOff>
    </xdr:from>
    <xdr:ext cx="469744" cy="259045"/>
    <xdr:sp macro="" textlink="">
      <xdr:nvSpPr>
        <xdr:cNvPr id="273" name="n_4aveValue【公営住宅】&#10;一人当たり面積">
          <a:extLst>
            <a:ext uri="{FF2B5EF4-FFF2-40B4-BE49-F238E27FC236}">
              <a16:creationId xmlns:a16="http://schemas.microsoft.com/office/drawing/2014/main" id="{0042C76B-FEED-455F-ABB1-E6CCED5DE9C4}"/>
            </a:ext>
          </a:extLst>
        </xdr:cNvPr>
        <xdr:cNvSpPr txBox="1"/>
      </xdr:nvSpPr>
      <xdr:spPr>
        <a:xfrm>
          <a:off x="6737427" y="1444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25985</xdr:rowOff>
    </xdr:from>
    <xdr:ext cx="469744" cy="259045"/>
    <xdr:sp macro="" textlink="">
      <xdr:nvSpPr>
        <xdr:cNvPr id="274" name="n_1mainValue【公営住宅】&#10;一人当たり面積">
          <a:extLst>
            <a:ext uri="{FF2B5EF4-FFF2-40B4-BE49-F238E27FC236}">
              <a16:creationId xmlns:a16="http://schemas.microsoft.com/office/drawing/2014/main" id="{087AD1A2-963B-44D7-84CD-330AF373D7B7}"/>
            </a:ext>
          </a:extLst>
        </xdr:cNvPr>
        <xdr:cNvSpPr txBox="1"/>
      </xdr:nvSpPr>
      <xdr:spPr>
        <a:xfrm>
          <a:off x="9391727" y="1477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26809</xdr:rowOff>
    </xdr:from>
    <xdr:ext cx="469744" cy="259045"/>
    <xdr:sp macro="" textlink="">
      <xdr:nvSpPr>
        <xdr:cNvPr id="275" name="n_2mainValue【公営住宅】&#10;一人当たり面積">
          <a:extLst>
            <a:ext uri="{FF2B5EF4-FFF2-40B4-BE49-F238E27FC236}">
              <a16:creationId xmlns:a16="http://schemas.microsoft.com/office/drawing/2014/main" id="{2FE5ABE6-7ACC-4CA0-9FE6-2F434F569CF0}"/>
            </a:ext>
          </a:extLst>
        </xdr:cNvPr>
        <xdr:cNvSpPr txBox="1"/>
      </xdr:nvSpPr>
      <xdr:spPr>
        <a:xfrm>
          <a:off x="8515427" y="14771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27770</xdr:rowOff>
    </xdr:from>
    <xdr:ext cx="469744" cy="259045"/>
    <xdr:sp macro="" textlink="">
      <xdr:nvSpPr>
        <xdr:cNvPr id="276" name="n_3mainValue【公営住宅】&#10;一人当たり面積">
          <a:extLst>
            <a:ext uri="{FF2B5EF4-FFF2-40B4-BE49-F238E27FC236}">
              <a16:creationId xmlns:a16="http://schemas.microsoft.com/office/drawing/2014/main" id="{17938F34-1032-4455-BE58-EC0455102D58}"/>
            </a:ext>
          </a:extLst>
        </xdr:cNvPr>
        <xdr:cNvSpPr txBox="1"/>
      </xdr:nvSpPr>
      <xdr:spPr>
        <a:xfrm>
          <a:off x="7626427" y="14772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28821</xdr:rowOff>
    </xdr:from>
    <xdr:ext cx="469744" cy="259045"/>
    <xdr:sp macro="" textlink="">
      <xdr:nvSpPr>
        <xdr:cNvPr id="277" name="n_4mainValue【公営住宅】&#10;一人当たり面積">
          <a:extLst>
            <a:ext uri="{FF2B5EF4-FFF2-40B4-BE49-F238E27FC236}">
              <a16:creationId xmlns:a16="http://schemas.microsoft.com/office/drawing/2014/main" id="{21DF833F-83C3-46FA-BA82-A4D96D7E6C4B}"/>
            </a:ext>
          </a:extLst>
        </xdr:cNvPr>
        <xdr:cNvSpPr txBox="1"/>
      </xdr:nvSpPr>
      <xdr:spPr>
        <a:xfrm>
          <a:off x="6737427" y="1477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a:extLst>
            <a:ext uri="{FF2B5EF4-FFF2-40B4-BE49-F238E27FC236}">
              <a16:creationId xmlns:a16="http://schemas.microsoft.com/office/drawing/2014/main" id="{AC5CDE96-B34A-4ED8-AA74-4383CBFA2CC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a:extLst>
            <a:ext uri="{FF2B5EF4-FFF2-40B4-BE49-F238E27FC236}">
              <a16:creationId xmlns:a16="http://schemas.microsoft.com/office/drawing/2014/main" id="{791C23BF-6B65-4457-86CE-FD8554B4F2D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a:extLst>
            <a:ext uri="{FF2B5EF4-FFF2-40B4-BE49-F238E27FC236}">
              <a16:creationId xmlns:a16="http://schemas.microsoft.com/office/drawing/2014/main" id="{1CED3F72-93B8-4538-8654-B0E59539391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a:extLst>
            <a:ext uri="{FF2B5EF4-FFF2-40B4-BE49-F238E27FC236}">
              <a16:creationId xmlns:a16="http://schemas.microsoft.com/office/drawing/2014/main" id="{36427B0A-D8FA-4EC7-83CD-4EE2EDFD740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a:extLst>
            <a:ext uri="{FF2B5EF4-FFF2-40B4-BE49-F238E27FC236}">
              <a16:creationId xmlns:a16="http://schemas.microsoft.com/office/drawing/2014/main" id="{EBA0DDB3-35C0-4CE6-ACC3-E228109B2EF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a:extLst>
            <a:ext uri="{FF2B5EF4-FFF2-40B4-BE49-F238E27FC236}">
              <a16:creationId xmlns:a16="http://schemas.microsoft.com/office/drawing/2014/main" id="{370D29BD-A344-4012-B049-F63C14A1B2E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a:extLst>
            <a:ext uri="{FF2B5EF4-FFF2-40B4-BE49-F238E27FC236}">
              <a16:creationId xmlns:a16="http://schemas.microsoft.com/office/drawing/2014/main" id="{ACD886B4-C72F-4CA5-8C40-F0704A06676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a:extLst>
            <a:ext uri="{FF2B5EF4-FFF2-40B4-BE49-F238E27FC236}">
              <a16:creationId xmlns:a16="http://schemas.microsoft.com/office/drawing/2014/main" id="{D2CF2D50-3BC8-4C86-8593-85FEACFFE4E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6" name="正方形/長方形 285">
          <a:extLst>
            <a:ext uri="{FF2B5EF4-FFF2-40B4-BE49-F238E27FC236}">
              <a16:creationId xmlns:a16="http://schemas.microsoft.com/office/drawing/2014/main" id="{02843359-BCFE-4349-80AC-60FEBF8D55F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7" name="正方形/長方形 286">
          <a:extLst>
            <a:ext uri="{FF2B5EF4-FFF2-40B4-BE49-F238E27FC236}">
              <a16:creationId xmlns:a16="http://schemas.microsoft.com/office/drawing/2014/main" id="{B45D6218-A2ED-41E1-8596-632BA0AEDCB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8" name="正方形/長方形 287">
          <a:extLst>
            <a:ext uri="{FF2B5EF4-FFF2-40B4-BE49-F238E27FC236}">
              <a16:creationId xmlns:a16="http://schemas.microsoft.com/office/drawing/2014/main" id="{8B0CE20D-8E9D-44D7-A9C7-F93EA23B370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9" name="正方形/長方形 288">
          <a:extLst>
            <a:ext uri="{FF2B5EF4-FFF2-40B4-BE49-F238E27FC236}">
              <a16:creationId xmlns:a16="http://schemas.microsoft.com/office/drawing/2014/main" id="{AE4564E5-0EF5-4F57-885D-2C0B02AF443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0" name="正方形/長方形 289">
          <a:extLst>
            <a:ext uri="{FF2B5EF4-FFF2-40B4-BE49-F238E27FC236}">
              <a16:creationId xmlns:a16="http://schemas.microsoft.com/office/drawing/2014/main" id="{4A53C98F-0008-457D-A8AF-37EBD958B1C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1" name="正方形/長方形 290">
          <a:extLst>
            <a:ext uri="{FF2B5EF4-FFF2-40B4-BE49-F238E27FC236}">
              <a16:creationId xmlns:a16="http://schemas.microsoft.com/office/drawing/2014/main" id="{10AFABE1-A6F0-4AF2-BDE9-13DF981269D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2" name="正方形/長方形 291">
          <a:extLst>
            <a:ext uri="{FF2B5EF4-FFF2-40B4-BE49-F238E27FC236}">
              <a16:creationId xmlns:a16="http://schemas.microsoft.com/office/drawing/2014/main" id="{1026228C-95B5-440C-A522-48DBA3E0CFB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3" name="正方形/長方形 292">
          <a:extLst>
            <a:ext uri="{FF2B5EF4-FFF2-40B4-BE49-F238E27FC236}">
              <a16:creationId xmlns:a16="http://schemas.microsoft.com/office/drawing/2014/main" id="{320492D7-C0EA-43F8-993D-6441D55092D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4" name="正方形/長方形 293">
          <a:extLst>
            <a:ext uri="{FF2B5EF4-FFF2-40B4-BE49-F238E27FC236}">
              <a16:creationId xmlns:a16="http://schemas.microsoft.com/office/drawing/2014/main" id="{52A0F7C1-D39B-40C6-A0E2-5670A2E92A6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5" name="正方形/長方形 294">
          <a:extLst>
            <a:ext uri="{FF2B5EF4-FFF2-40B4-BE49-F238E27FC236}">
              <a16:creationId xmlns:a16="http://schemas.microsoft.com/office/drawing/2014/main" id="{20A658B8-79AC-4B16-9066-8ABF9C99460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6" name="正方形/長方形 295">
          <a:extLst>
            <a:ext uri="{FF2B5EF4-FFF2-40B4-BE49-F238E27FC236}">
              <a16:creationId xmlns:a16="http://schemas.microsoft.com/office/drawing/2014/main" id="{C1C1329A-BCF7-4E9B-AB9F-C3E3C097FD9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7" name="正方形/長方形 296">
          <a:extLst>
            <a:ext uri="{FF2B5EF4-FFF2-40B4-BE49-F238E27FC236}">
              <a16:creationId xmlns:a16="http://schemas.microsoft.com/office/drawing/2014/main" id="{FD839102-7315-4B27-909E-1E1E3EBC7F1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8" name="正方形/長方形 297">
          <a:extLst>
            <a:ext uri="{FF2B5EF4-FFF2-40B4-BE49-F238E27FC236}">
              <a16:creationId xmlns:a16="http://schemas.microsoft.com/office/drawing/2014/main" id="{4CA36CFF-D5B7-4DD7-8DE2-10C9CE64D93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9" name="正方形/長方形 298">
          <a:extLst>
            <a:ext uri="{FF2B5EF4-FFF2-40B4-BE49-F238E27FC236}">
              <a16:creationId xmlns:a16="http://schemas.microsoft.com/office/drawing/2014/main" id="{D7CDF8FA-7D6C-442A-BF71-F8DE8F16E35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0" name="正方形/長方形 299">
          <a:extLst>
            <a:ext uri="{FF2B5EF4-FFF2-40B4-BE49-F238E27FC236}">
              <a16:creationId xmlns:a16="http://schemas.microsoft.com/office/drawing/2014/main" id="{FC63CDE5-4C50-4430-BCB5-DCAAC503A2C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1" name="正方形/長方形 300">
          <a:extLst>
            <a:ext uri="{FF2B5EF4-FFF2-40B4-BE49-F238E27FC236}">
              <a16:creationId xmlns:a16="http://schemas.microsoft.com/office/drawing/2014/main" id="{95A66FF5-46D9-46B2-A9AA-F6C2ADC4D2A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2" name="テキスト ボックス 301">
          <a:extLst>
            <a:ext uri="{FF2B5EF4-FFF2-40B4-BE49-F238E27FC236}">
              <a16:creationId xmlns:a16="http://schemas.microsoft.com/office/drawing/2014/main" id="{11A72E7A-75D8-4D97-89BA-DEFF58BF080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3" name="直線コネクタ 302">
          <a:extLst>
            <a:ext uri="{FF2B5EF4-FFF2-40B4-BE49-F238E27FC236}">
              <a16:creationId xmlns:a16="http://schemas.microsoft.com/office/drawing/2014/main" id="{AF798EC1-25EF-4555-9136-3903F9D4762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4" name="テキスト ボックス 303">
          <a:extLst>
            <a:ext uri="{FF2B5EF4-FFF2-40B4-BE49-F238E27FC236}">
              <a16:creationId xmlns:a16="http://schemas.microsoft.com/office/drawing/2014/main" id="{9F88604F-611A-4171-BBBF-BD46708B17A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5" name="直線コネクタ 304">
          <a:extLst>
            <a:ext uri="{FF2B5EF4-FFF2-40B4-BE49-F238E27FC236}">
              <a16:creationId xmlns:a16="http://schemas.microsoft.com/office/drawing/2014/main" id="{589A7725-3792-4FCB-81A0-45B9121595F8}"/>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6" name="テキスト ボックス 305">
          <a:extLst>
            <a:ext uri="{FF2B5EF4-FFF2-40B4-BE49-F238E27FC236}">
              <a16:creationId xmlns:a16="http://schemas.microsoft.com/office/drawing/2014/main" id="{3EE82C60-D05C-438A-8AE1-A82AA60699D5}"/>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7" name="直線コネクタ 306">
          <a:extLst>
            <a:ext uri="{FF2B5EF4-FFF2-40B4-BE49-F238E27FC236}">
              <a16:creationId xmlns:a16="http://schemas.microsoft.com/office/drawing/2014/main" id="{B8FEFD99-9F52-4B3B-B271-D7F0A75D9927}"/>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8" name="テキスト ボックス 307">
          <a:extLst>
            <a:ext uri="{FF2B5EF4-FFF2-40B4-BE49-F238E27FC236}">
              <a16:creationId xmlns:a16="http://schemas.microsoft.com/office/drawing/2014/main" id="{82497FDF-2869-4ED0-BD6F-857039CFDD5E}"/>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9" name="直線コネクタ 308">
          <a:extLst>
            <a:ext uri="{FF2B5EF4-FFF2-40B4-BE49-F238E27FC236}">
              <a16:creationId xmlns:a16="http://schemas.microsoft.com/office/drawing/2014/main" id="{7DBB6374-E26A-4FC3-BD1F-DAFE941C8737}"/>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0" name="テキスト ボックス 309">
          <a:extLst>
            <a:ext uri="{FF2B5EF4-FFF2-40B4-BE49-F238E27FC236}">
              <a16:creationId xmlns:a16="http://schemas.microsoft.com/office/drawing/2014/main" id="{BCC05B58-C963-40E5-981A-C5B630C76AA8}"/>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1" name="直線コネクタ 310">
          <a:extLst>
            <a:ext uri="{FF2B5EF4-FFF2-40B4-BE49-F238E27FC236}">
              <a16:creationId xmlns:a16="http://schemas.microsoft.com/office/drawing/2014/main" id="{987F3158-0EA9-46AB-B3D8-BBF9DF9EF5CE}"/>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2" name="テキスト ボックス 311">
          <a:extLst>
            <a:ext uri="{FF2B5EF4-FFF2-40B4-BE49-F238E27FC236}">
              <a16:creationId xmlns:a16="http://schemas.microsoft.com/office/drawing/2014/main" id="{D520AE29-0AB7-42B7-AAFF-28675FC6C52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3" name="直線コネクタ 312">
          <a:extLst>
            <a:ext uri="{FF2B5EF4-FFF2-40B4-BE49-F238E27FC236}">
              <a16:creationId xmlns:a16="http://schemas.microsoft.com/office/drawing/2014/main" id="{04640677-8A9A-4081-BA31-02591939F311}"/>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4" name="テキスト ボックス 313">
          <a:extLst>
            <a:ext uri="{FF2B5EF4-FFF2-40B4-BE49-F238E27FC236}">
              <a16:creationId xmlns:a16="http://schemas.microsoft.com/office/drawing/2014/main" id="{3A7074FE-8BAE-4ADA-931A-8214C740E0A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5" name="直線コネクタ 314">
          <a:extLst>
            <a:ext uri="{FF2B5EF4-FFF2-40B4-BE49-F238E27FC236}">
              <a16:creationId xmlns:a16="http://schemas.microsoft.com/office/drawing/2014/main" id="{03AE05BF-A597-410B-B5C8-C09F76DD7938}"/>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6" name="テキスト ボックス 315">
          <a:extLst>
            <a:ext uri="{FF2B5EF4-FFF2-40B4-BE49-F238E27FC236}">
              <a16:creationId xmlns:a16="http://schemas.microsoft.com/office/drawing/2014/main" id="{4D928CBE-4341-49E9-801D-439CFC684328}"/>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7" name="直線コネクタ 316">
          <a:extLst>
            <a:ext uri="{FF2B5EF4-FFF2-40B4-BE49-F238E27FC236}">
              <a16:creationId xmlns:a16="http://schemas.microsoft.com/office/drawing/2014/main" id="{5D3B3F34-A386-42CF-A19B-2C2608B5984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8" name="【認定こども園・幼稚園・保育所】&#10;有形固定資産減価償却率グラフ枠">
          <a:extLst>
            <a:ext uri="{FF2B5EF4-FFF2-40B4-BE49-F238E27FC236}">
              <a16:creationId xmlns:a16="http://schemas.microsoft.com/office/drawing/2014/main" id="{BC7732C0-2B44-488D-B400-C2C649A1342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92528</xdr:rowOff>
    </xdr:to>
    <xdr:cxnSp macro="">
      <xdr:nvCxnSpPr>
        <xdr:cNvPr id="319" name="直線コネクタ 318">
          <a:extLst>
            <a:ext uri="{FF2B5EF4-FFF2-40B4-BE49-F238E27FC236}">
              <a16:creationId xmlns:a16="http://schemas.microsoft.com/office/drawing/2014/main" id="{76509634-25B3-4E3D-B2BB-26E893F13459}"/>
            </a:ext>
          </a:extLst>
        </xdr:cNvPr>
        <xdr:cNvCxnSpPr/>
      </xdr:nvCxnSpPr>
      <xdr:spPr>
        <a:xfrm flipV="1">
          <a:off x="16318864" y="572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0" name="【認定こども園・幼稚園・保育所】&#10;有形固定資産減価償却率最小値テキスト">
          <a:extLst>
            <a:ext uri="{FF2B5EF4-FFF2-40B4-BE49-F238E27FC236}">
              <a16:creationId xmlns:a16="http://schemas.microsoft.com/office/drawing/2014/main" id="{BD798FEB-461E-4432-BD6D-834C91F2A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1" name="直線コネクタ 320">
          <a:extLst>
            <a:ext uri="{FF2B5EF4-FFF2-40B4-BE49-F238E27FC236}">
              <a16:creationId xmlns:a16="http://schemas.microsoft.com/office/drawing/2014/main" id="{B62E028B-37C8-41A3-8215-C5ED3334F5D8}"/>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340478" cy="259045"/>
    <xdr:sp macro="" textlink="">
      <xdr:nvSpPr>
        <xdr:cNvPr id="322" name="【認定こども園・幼稚園・保育所】&#10;有形固定資産減価償却率最大値テキスト">
          <a:extLst>
            <a:ext uri="{FF2B5EF4-FFF2-40B4-BE49-F238E27FC236}">
              <a16:creationId xmlns:a16="http://schemas.microsoft.com/office/drawing/2014/main" id="{66621615-0AF4-4433-80C8-DC295A7C93F2}"/>
            </a:ext>
          </a:extLst>
        </xdr:cNvPr>
        <xdr:cNvSpPr txBox="1"/>
      </xdr:nvSpPr>
      <xdr:spPr>
        <a:xfrm>
          <a:off x="16357600" y="549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323" name="直線コネクタ 322">
          <a:extLst>
            <a:ext uri="{FF2B5EF4-FFF2-40B4-BE49-F238E27FC236}">
              <a16:creationId xmlns:a16="http://schemas.microsoft.com/office/drawing/2014/main" id="{7C733436-F0E8-4821-AAD2-419BE053419B}"/>
            </a:ext>
          </a:extLst>
        </xdr:cNvPr>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126292</xdr:rowOff>
    </xdr:from>
    <xdr:ext cx="405111" cy="259045"/>
    <xdr:sp macro="" textlink="">
      <xdr:nvSpPr>
        <xdr:cNvPr id="324" name="【認定こども園・幼稚園・保育所】&#10;有形固定資産減価償却率平均値テキスト">
          <a:extLst>
            <a:ext uri="{FF2B5EF4-FFF2-40B4-BE49-F238E27FC236}">
              <a16:creationId xmlns:a16="http://schemas.microsoft.com/office/drawing/2014/main" id="{22714F15-4E01-4FFF-AEB3-A96D2F32A0A4}"/>
            </a:ext>
          </a:extLst>
        </xdr:cNvPr>
        <xdr:cNvSpPr txBox="1"/>
      </xdr:nvSpPr>
      <xdr:spPr>
        <a:xfrm>
          <a:off x="16357600" y="6469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147864</xdr:rowOff>
    </xdr:from>
    <xdr:to>
      <xdr:col>85</xdr:col>
      <xdr:colOff>177800</xdr:colOff>
      <xdr:row>38</xdr:row>
      <xdr:rowOff>78014</xdr:rowOff>
    </xdr:to>
    <xdr:sp macro="" textlink="">
      <xdr:nvSpPr>
        <xdr:cNvPr id="325" name="フローチャート: 判断 324">
          <a:extLst>
            <a:ext uri="{FF2B5EF4-FFF2-40B4-BE49-F238E27FC236}">
              <a16:creationId xmlns:a16="http://schemas.microsoft.com/office/drawing/2014/main" id="{6620EF36-DBB3-4E31-A504-EAA3C09A041B}"/>
            </a:ext>
          </a:extLst>
        </xdr:cNvPr>
        <xdr:cNvSpPr/>
      </xdr:nvSpPr>
      <xdr:spPr>
        <a:xfrm>
          <a:off x="16268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108676</xdr:rowOff>
    </xdr:from>
    <xdr:to>
      <xdr:col>81</xdr:col>
      <xdr:colOff>101600</xdr:colOff>
      <xdr:row>38</xdr:row>
      <xdr:rowOff>38826</xdr:rowOff>
    </xdr:to>
    <xdr:sp macro="" textlink="">
      <xdr:nvSpPr>
        <xdr:cNvPr id="326" name="フローチャート: 判断 325">
          <a:extLst>
            <a:ext uri="{FF2B5EF4-FFF2-40B4-BE49-F238E27FC236}">
              <a16:creationId xmlns:a16="http://schemas.microsoft.com/office/drawing/2014/main" id="{17C834AB-9BAC-4F64-8241-9701F85E8C20}"/>
            </a:ext>
          </a:extLst>
        </xdr:cNvPr>
        <xdr:cNvSpPr/>
      </xdr:nvSpPr>
      <xdr:spPr>
        <a:xfrm>
          <a:off x="15430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33564</xdr:rowOff>
    </xdr:from>
    <xdr:to>
      <xdr:col>76</xdr:col>
      <xdr:colOff>165100</xdr:colOff>
      <xdr:row>37</xdr:row>
      <xdr:rowOff>135164</xdr:rowOff>
    </xdr:to>
    <xdr:sp macro="" textlink="">
      <xdr:nvSpPr>
        <xdr:cNvPr id="327" name="フローチャート: 判断 326">
          <a:extLst>
            <a:ext uri="{FF2B5EF4-FFF2-40B4-BE49-F238E27FC236}">
              <a16:creationId xmlns:a16="http://schemas.microsoft.com/office/drawing/2014/main" id="{6A3D5951-F010-4DD6-9FAB-6377589A2927}"/>
            </a:ext>
          </a:extLst>
        </xdr:cNvPr>
        <xdr:cNvSpPr/>
      </xdr:nvSpPr>
      <xdr:spPr>
        <a:xfrm>
          <a:off x="14541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40096</xdr:rowOff>
    </xdr:from>
    <xdr:to>
      <xdr:col>72</xdr:col>
      <xdr:colOff>38100</xdr:colOff>
      <xdr:row>37</xdr:row>
      <xdr:rowOff>141696</xdr:rowOff>
    </xdr:to>
    <xdr:sp macro="" textlink="">
      <xdr:nvSpPr>
        <xdr:cNvPr id="328" name="フローチャート: 判断 327">
          <a:extLst>
            <a:ext uri="{FF2B5EF4-FFF2-40B4-BE49-F238E27FC236}">
              <a16:creationId xmlns:a16="http://schemas.microsoft.com/office/drawing/2014/main" id="{6D51103E-A1EE-4F56-B985-7AFCAFA18889}"/>
            </a:ext>
          </a:extLst>
        </xdr:cNvPr>
        <xdr:cNvSpPr/>
      </xdr:nvSpPr>
      <xdr:spPr>
        <a:xfrm>
          <a:off x="13652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98878</xdr:rowOff>
    </xdr:from>
    <xdr:to>
      <xdr:col>67</xdr:col>
      <xdr:colOff>101600</xdr:colOff>
      <xdr:row>38</xdr:row>
      <xdr:rowOff>29028</xdr:rowOff>
    </xdr:to>
    <xdr:sp macro="" textlink="">
      <xdr:nvSpPr>
        <xdr:cNvPr id="329" name="フローチャート: 判断 328">
          <a:extLst>
            <a:ext uri="{FF2B5EF4-FFF2-40B4-BE49-F238E27FC236}">
              <a16:creationId xmlns:a16="http://schemas.microsoft.com/office/drawing/2014/main" id="{651A7AE8-BB03-4831-9652-82870D24C22C}"/>
            </a:ext>
          </a:extLst>
        </xdr:cNvPr>
        <xdr:cNvSpPr/>
      </xdr:nvSpPr>
      <xdr:spPr>
        <a:xfrm>
          <a:off x="12763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9A67023D-915A-4064-9BAA-BB36B30DD5A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9BF7DC66-3464-4AF4-9642-0B54EC1E4D2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7FFB0C0F-52E1-409F-872D-C3508B48945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7B161931-6409-497C-896B-7E8F5B45B16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11F06C61-DF08-4FAD-BFDB-25EA07980A1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59690</xdr:rowOff>
    </xdr:from>
    <xdr:to>
      <xdr:col>85</xdr:col>
      <xdr:colOff>177800</xdr:colOff>
      <xdr:row>35</xdr:row>
      <xdr:rowOff>161290</xdr:rowOff>
    </xdr:to>
    <xdr:sp macro="" textlink="">
      <xdr:nvSpPr>
        <xdr:cNvPr id="335" name="楕円 334">
          <a:extLst>
            <a:ext uri="{FF2B5EF4-FFF2-40B4-BE49-F238E27FC236}">
              <a16:creationId xmlns:a16="http://schemas.microsoft.com/office/drawing/2014/main" id="{B5517FA6-6E43-4A75-A46E-41E56A2BBEBC}"/>
            </a:ext>
          </a:extLst>
        </xdr:cNvPr>
        <xdr:cNvSpPr/>
      </xdr:nvSpPr>
      <xdr:spPr>
        <a:xfrm>
          <a:off x="162687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82567</xdr:rowOff>
    </xdr:from>
    <xdr:ext cx="405111" cy="259045"/>
    <xdr:sp macro="" textlink="">
      <xdr:nvSpPr>
        <xdr:cNvPr id="336" name="【認定こども園・幼稚園・保育所】&#10;有形固定資産減価償却率該当値テキスト">
          <a:extLst>
            <a:ext uri="{FF2B5EF4-FFF2-40B4-BE49-F238E27FC236}">
              <a16:creationId xmlns:a16="http://schemas.microsoft.com/office/drawing/2014/main" id="{03E56451-B4DF-426F-8BCA-CD0B23C4E23D}"/>
            </a:ext>
          </a:extLst>
        </xdr:cNvPr>
        <xdr:cNvSpPr txBox="1"/>
      </xdr:nvSpPr>
      <xdr:spPr>
        <a:xfrm>
          <a:off x="16357600" y="591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156028</xdr:rowOff>
    </xdr:from>
    <xdr:to>
      <xdr:col>81</xdr:col>
      <xdr:colOff>101600</xdr:colOff>
      <xdr:row>35</xdr:row>
      <xdr:rowOff>86178</xdr:rowOff>
    </xdr:to>
    <xdr:sp macro="" textlink="">
      <xdr:nvSpPr>
        <xdr:cNvPr id="337" name="楕円 336">
          <a:extLst>
            <a:ext uri="{FF2B5EF4-FFF2-40B4-BE49-F238E27FC236}">
              <a16:creationId xmlns:a16="http://schemas.microsoft.com/office/drawing/2014/main" id="{3AAD3A8E-3A3B-406C-9636-9E8D8B14CDCA}"/>
            </a:ext>
          </a:extLst>
        </xdr:cNvPr>
        <xdr:cNvSpPr/>
      </xdr:nvSpPr>
      <xdr:spPr>
        <a:xfrm>
          <a:off x="15430500" y="598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35378</xdr:rowOff>
    </xdr:from>
    <xdr:to>
      <xdr:col>85</xdr:col>
      <xdr:colOff>127000</xdr:colOff>
      <xdr:row>35</xdr:row>
      <xdr:rowOff>110490</xdr:rowOff>
    </xdr:to>
    <xdr:cxnSp macro="">
      <xdr:nvCxnSpPr>
        <xdr:cNvPr id="338" name="直線コネクタ 337">
          <a:extLst>
            <a:ext uri="{FF2B5EF4-FFF2-40B4-BE49-F238E27FC236}">
              <a16:creationId xmlns:a16="http://schemas.microsoft.com/office/drawing/2014/main" id="{FD278DA8-0795-4B70-8E57-4B818AE73BED}"/>
            </a:ext>
          </a:extLst>
        </xdr:cNvPr>
        <xdr:cNvCxnSpPr/>
      </xdr:nvCxnSpPr>
      <xdr:spPr>
        <a:xfrm>
          <a:off x="15481300" y="6036128"/>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80917</xdr:rowOff>
    </xdr:from>
    <xdr:to>
      <xdr:col>76</xdr:col>
      <xdr:colOff>165100</xdr:colOff>
      <xdr:row>35</xdr:row>
      <xdr:rowOff>11067</xdr:rowOff>
    </xdr:to>
    <xdr:sp macro="" textlink="">
      <xdr:nvSpPr>
        <xdr:cNvPr id="339" name="楕円 338">
          <a:extLst>
            <a:ext uri="{FF2B5EF4-FFF2-40B4-BE49-F238E27FC236}">
              <a16:creationId xmlns:a16="http://schemas.microsoft.com/office/drawing/2014/main" id="{3B77AD32-7F96-4813-881E-024D8A4B51BD}"/>
            </a:ext>
          </a:extLst>
        </xdr:cNvPr>
        <xdr:cNvSpPr/>
      </xdr:nvSpPr>
      <xdr:spPr>
        <a:xfrm>
          <a:off x="14541500" y="591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131717</xdr:rowOff>
    </xdr:from>
    <xdr:to>
      <xdr:col>81</xdr:col>
      <xdr:colOff>50800</xdr:colOff>
      <xdr:row>35</xdr:row>
      <xdr:rowOff>35378</xdr:rowOff>
    </xdr:to>
    <xdr:cxnSp macro="">
      <xdr:nvCxnSpPr>
        <xdr:cNvPr id="340" name="直線コネクタ 339">
          <a:extLst>
            <a:ext uri="{FF2B5EF4-FFF2-40B4-BE49-F238E27FC236}">
              <a16:creationId xmlns:a16="http://schemas.microsoft.com/office/drawing/2014/main" id="{82F1488E-A778-43AE-BC28-1ADC75A40C49}"/>
            </a:ext>
          </a:extLst>
        </xdr:cNvPr>
        <xdr:cNvCxnSpPr/>
      </xdr:nvCxnSpPr>
      <xdr:spPr>
        <a:xfrm>
          <a:off x="14592300" y="5961017"/>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5806</xdr:rowOff>
    </xdr:from>
    <xdr:to>
      <xdr:col>72</xdr:col>
      <xdr:colOff>38100</xdr:colOff>
      <xdr:row>34</xdr:row>
      <xdr:rowOff>107406</xdr:rowOff>
    </xdr:to>
    <xdr:sp macro="" textlink="">
      <xdr:nvSpPr>
        <xdr:cNvPr id="341" name="楕円 340">
          <a:extLst>
            <a:ext uri="{FF2B5EF4-FFF2-40B4-BE49-F238E27FC236}">
              <a16:creationId xmlns:a16="http://schemas.microsoft.com/office/drawing/2014/main" id="{E608A8C9-4E7F-49CC-8ECD-E7ACF9865A9B}"/>
            </a:ext>
          </a:extLst>
        </xdr:cNvPr>
        <xdr:cNvSpPr/>
      </xdr:nvSpPr>
      <xdr:spPr>
        <a:xfrm>
          <a:off x="13652500" y="58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56606</xdr:rowOff>
    </xdr:from>
    <xdr:to>
      <xdr:col>76</xdr:col>
      <xdr:colOff>114300</xdr:colOff>
      <xdr:row>34</xdr:row>
      <xdr:rowOff>131717</xdr:rowOff>
    </xdr:to>
    <xdr:cxnSp macro="">
      <xdr:nvCxnSpPr>
        <xdr:cNvPr id="342" name="直線コネクタ 341">
          <a:extLst>
            <a:ext uri="{FF2B5EF4-FFF2-40B4-BE49-F238E27FC236}">
              <a16:creationId xmlns:a16="http://schemas.microsoft.com/office/drawing/2014/main" id="{0B19ED0B-7B8A-454E-8559-EDCF4C0AC087}"/>
            </a:ext>
          </a:extLst>
        </xdr:cNvPr>
        <xdr:cNvCxnSpPr/>
      </xdr:nvCxnSpPr>
      <xdr:spPr>
        <a:xfrm>
          <a:off x="13703300" y="5885906"/>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102144</xdr:rowOff>
    </xdr:from>
    <xdr:to>
      <xdr:col>67</xdr:col>
      <xdr:colOff>101600</xdr:colOff>
      <xdr:row>34</xdr:row>
      <xdr:rowOff>32294</xdr:rowOff>
    </xdr:to>
    <xdr:sp macro="" textlink="">
      <xdr:nvSpPr>
        <xdr:cNvPr id="343" name="楕円 342">
          <a:extLst>
            <a:ext uri="{FF2B5EF4-FFF2-40B4-BE49-F238E27FC236}">
              <a16:creationId xmlns:a16="http://schemas.microsoft.com/office/drawing/2014/main" id="{60D9249A-8EB7-46FF-80FC-CD1EA1D9F1C2}"/>
            </a:ext>
          </a:extLst>
        </xdr:cNvPr>
        <xdr:cNvSpPr/>
      </xdr:nvSpPr>
      <xdr:spPr>
        <a:xfrm>
          <a:off x="12763500" y="575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152944</xdr:rowOff>
    </xdr:from>
    <xdr:to>
      <xdr:col>71</xdr:col>
      <xdr:colOff>177800</xdr:colOff>
      <xdr:row>34</xdr:row>
      <xdr:rowOff>56606</xdr:rowOff>
    </xdr:to>
    <xdr:cxnSp macro="">
      <xdr:nvCxnSpPr>
        <xdr:cNvPr id="344" name="直線コネクタ 343">
          <a:extLst>
            <a:ext uri="{FF2B5EF4-FFF2-40B4-BE49-F238E27FC236}">
              <a16:creationId xmlns:a16="http://schemas.microsoft.com/office/drawing/2014/main" id="{5A3AABCC-DF94-4480-BBD8-C360FDC494EC}"/>
            </a:ext>
          </a:extLst>
        </xdr:cNvPr>
        <xdr:cNvCxnSpPr/>
      </xdr:nvCxnSpPr>
      <xdr:spPr>
        <a:xfrm>
          <a:off x="12814300" y="5810794"/>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29953</xdr:rowOff>
    </xdr:from>
    <xdr:ext cx="405111" cy="259045"/>
    <xdr:sp macro="" textlink="">
      <xdr:nvSpPr>
        <xdr:cNvPr id="345" name="n_1aveValue【認定こども園・幼稚園・保育所】&#10;有形固定資産減価償却率">
          <a:extLst>
            <a:ext uri="{FF2B5EF4-FFF2-40B4-BE49-F238E27FC236}">
              <a16:creationId xmlns:a16="http://schemas.microsoft.com/office/drawing/2014/main" id="{92E52CA5-124C-4C20-855A-FC2344358B87}"/>
            </a:ext>
          </a:extLst>
        </xdr:cNvPr>
        <xdr:cNvSpPr txBox="1"/>
      </xdr:nvSpPr>
      <xdr:spPr>
        <a:xfrm>
          <a:off x="15266044" y="654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126292</xdr:rowOff>
    </xdr:from>
    <xdr:ext cx="405111" cy="259045"/>
    <xdr:sp macro="" textlink="">
      <xdr:nvSpPr>
        <xdr:cNvPr id="346" name="n_2aveValue【認定こども園・幼稚園・保育所】&#10;有形固定資産減価償却率">
          <a:extLst>
            <a:ext uri="{FF2B5EF4-FFF2-40B4-BE49-F238E27FC236}">
              <a16:creationId xmlns:a16="http://schemas.microsoft.com/office/drawing/2014/main" id="{33502A69-B9B0-4564-B78F-E85BF3EE1438}"/>
            </a:ext>
          </a:extLst>
        </xdr:cNvPr>
        <xdr:cNvSpPr txBox="1"/>
      </xdr:nvSpPr>
      <xdr:spPr>
        <a:xfrm>
          <a:off x="143897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132823</xdr:rowOff>
    </xdr:from>
    <xdr:ext cx="405111" cy="259045"/>
    <xdr:sp macro="" textlink="">
      <xdr:nvSpPr>
        <xdr:cNvPr id="347" name="n_3aveValue【認定こども園・幼稚園・保育所】&#10;有形固定資産減価償却率">
          <a:extLst>
            <a:ext uri="{FF2B5EF4-FFF2-40B4-BE49-F238E27FC236}">
              <a16:creationId xmlns:a16="http://schemas.microsoft.com/office/drawing/2014/main" id="{F7BEE0EF-D99B-4121-A65E-3B155F695D52}"/>
            </a:ext>
          </a:extLst>
        </xdr:cNvPr>
        <xdr:cNvSpPr txBox="1"/>
      </xdr:nvSpPr>
      <xdr:spPr>
        <a:xfrm>
          <a:off x="13500744" y="647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20155</xdr:rowOff>
    </xdr:from>
    <xdr:ext cx="405111" cy="259045"/>
    <xdr:sp macro="" textlink="">
      <xdr:nvSpPr>
        <xdr:cNvPr id="348" name="n_4aveValue【認定こども園・幼稚園・保育所】&#10;有形固定資産減価償却率">
          <a:extLst>
            <a:ext uri="{FF2B5EF4-FFF2-40B4-BE49-F238E27FC236}">
              <a16:creationId xmlns:a16="http://schemas.microsoft.com/office/drawing/2014/main" id="{4C075C98-4E5E-4A04-A3B7-273EE71194F4}"/>
            </a:ext>
          </a:extLst>
        </xdr:cNvPr>
        <xdr:cNvSpPr txBox="1"/>
      </xdr:nvSpPr>
      <xdr:spPr>
        <a:xfrm>
          <a:off x="12611744" y="653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102705</xdr:rowOff>
    </xdr:from>
    <xdr:ext cx="405111" cy="259045"/>
    <xdr:sp macro="" textlink="">
      <xdr:nvSpPr>
        <xdr:cNvPr id="349" name="n_1mainValue【認定こども園・幼稚園・保育所】&#10;有形固定資産減価償却率">
          <a:extLst>
            <a:ext uri="{FF2B5EF4-FFF2-40B4-BE49-F238E27FC236}">
              <a16:creationId xmlns:a16="http://schemas.microsoft.com/office/drawing/2014/main" id="{B6E9F1F5-5BE8-465A-A150-1E16EF656A0E}"/>
            </a:ext>
          </a:extLst>
        </xdr:cNvPr>
        <xdr:cNvSpPr txBox="1"/>
      </xdr:nvSpPr>
      <xdr:spPr>
        <a:xfrm>
          <a:off x="15266044" y="5760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27594</xdr:rowOff>
    </xdr:from>
    <xdr:ext cx="405111" cy="259045"/>
    <xdr:sp macro="" textlink="">
      <xdr:nvSpPr>
        <xdr:cNvPr id="350" name="n_2mainValue【認定こども園・幼稚園・保育所】&#10;有形固定資産減価償却率">
          <a:extLst>
            <a:ext uri="{FF2B5EF4-FFF2-40B4-BE49-F238E27FC236}">
              <a16:creationId xmlns:a16="http://schemas.microsoft.com/office/drawing/2014/main" id="{FD7D7F1D-25C0-46CC-B83A-27C0343DCF32}"/>
            </a:ext>
          </a:extLst>
        </xdr:cNvPr>
        <xdr:cNvSpPr txBox="1"/>
      </xdr:nvSpPr>
      <xdr:spPr>
        <a:xfrm>
          <a:off x="14389744" y="5685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123933</xdr:rowOff>
    </xdr:from>
    <xdr:ext cx="405111" cy="259045"/>
    <xdr:sp macro="" textlink="">
      <xdr:nvSpPr>
        <xdr:cNvPr id="351" name="n_3mainValue【認定こども園・幼稚園・保育所】&#10;有形固定資産減価償却率">
          <a:extLst>
            <a:ext uri="{FF2B5EF4-FFF2-40B4-BE49-F238E27FC236}">
              <a16:creationId xmlns:a16="http://schemas.microsoft.com/office/drawing/2014/main" id="{420A99BF-2332-42B4-8C09-0A3FCC75C172}"/>
            </a:ext>
          </a:extLst>
        </xdr:cNvPr>
        <xdr:cNvSpPr txBox="1"/>
      </xdr:nvSpPr>
      <xdr:spPr>
        <a:xfrm>
          <a:off x="13500744" y="561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32</xdr:row>
      <xdr:rowOff>48821</xdr:rowOff>
    </xdr:from>
    <xdr:ext cx="340478" cy="259045"/>
    <xdr:sp macro="" textlink="">
      <xdr:nvSpPr>
        <xdr:cNvPr id="352" name="n_4mainValue【認定こども園・幼稚園・保育所】&#10;有形固定資産減価償却率">
          <a:extLst>
            <a:ext uri="{FF2B5EF4-FFF2-40B4-BE49-F238E27FC236}">
              <a16:creationId xmlns:a16="http://schemas.microsoft.com/office/drawing/2014/main" id="{11AEEF25-56B0-41AC-BDAA-2A4C3B4A38E0}"/>
            </a:ext>
          </a:extLst>
        </xdr:cNvPr>
        <xdr:cNvSpPr txBox="1"/>
      </xdr:nvSpPr>
      <xdr:spPr>
        <a:xfrm>
          <a:off x="12644061" y="5535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a:extLst>
            <a:ext uri="{FF2B5EF4-FFF2-40B4-BE49-F238E27FC236}">
              <a16:creationId xmlns:a16="http://schemas.microsoft.com/office/drawing/2014/main" id="{E5FBC9C1-57CA-4151-8E70-DFB3EF26A7C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a:extLst>
            <a:ext uri="{FF2B5EF4-FFF2-40B4-BE49-F238E27FC236}">
              <a16:creationId xmlns:a16="http://schemas.microsoft.com/office/drawing/2014/main" id="{846B2C1B-C89E-4401-A833-A03EFBC4216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a:extLst>
            <a:ext uri="{FF2B5EF4-FFF2-40B4-BE49-F238E27FC236}">
              <a16:creationId xmlns:a16="http://schemas.microsoft.com/office/drawing/2014/main" id="{FCC5258E-283B-4D5E-BEF9-CE2C805F7B1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a:extLst>
            <a:ext uri="{FF2B5EF4-FFF2-40B4-BE49-F238E27FC236}">
              <a16:creationId xmlns:a16="http://schemas.microsoft.com/office/drawing/2014/main" id="{04E2F248-C994-4252-82D5-1480196A536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a:extLst>
            <a:ext uri="{FF2B5EF4-FFF2-40B4-BE49-F238E27FC236}">
              <a16:creationId xmlns:a16="http://schemas.microsoft.com/office/drawing/2014/main" id="{2B80E2F9-A6BF-4CFD-ADDC-E311B0DB3CE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a:extLst>
            <a:ext uri="{FF2B5EF4-FFF2-40B4-BE49-F238E27FC236}">
              <a16:creationId xmlns:a16="http://schemas.microsoft.com/office/drawing/2014/main" id="{B768C313-40F9-44CE-8C92-F73A6C9464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a:extLst>
            <a:ext uri="{FF2B5EF4-FFF2-40B4-BE49-F238E27FC236}">
              <a16:creationId xmlns:a16="http://schemas.microsoft.com/office/drawing/2014/main" id="{F2246F11-E468-4C9A-A6C8-A8284191401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a:extLst>
            <a:ext uri="{FF2B5EF4-FFF2-40B4-BE49-F238E27FC236}">
              <a16:creationId xmlns:a16="http://schemas.microsoft.com/office/drawing/2014/main" id="{CD0D545B-7D4A-40C1-9234-7BB79C9467C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1" name="テキスト ボックス 360">
          <a:extLst>
            <a:ext uri="{FF2B5EF4-FFF2-40B4-BE49-F238E27FC236}">
              <a16:creationId xmlns:a16="http://schemas.microsoft.com/office/drawing/2014/main" id="{E30EA894-FF14-4440-A7F4-FAE8A999201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a:extLst>
            <a:ext uri="{FF2B5EF4-FFF2-40B4-BE49-F238E27FC236}">
              <a16:creationId xmlns:a16="http://schemas.microsoft.com/office/drawing/2014/main" id="{D395DE94-36C9-4C32-91EC-C0F54B5F6D4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3" name="直線コネクタ 362">
          <a:extLst>
            <a:ext uri="{FF2B5EF4-FFF2-40B4-BE49-F238E27FC236}">
              <a16:creationId xmlns:a16="http://schemas.microsoft.com/office/drawing/2014/main" id="{B101E6AE-AC2C-4A6F-A5BF-6028C81A5ECA}"/>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64" name="テキスト ボックス 363">
          <a:extLst>
            <a:ext uri="{FF2B5EF4-FFF2-40B4-BE49-F238E27FC236}">
              <a16:creationId xmlns:a16="http://schemas.microsoft.com/office/drawing/2014/main" id="{C4D5C1FF-5002-4FE2-AB48-D80583648A52}"/>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5" name="直線コネクタ 364">
          <a:extLst>
            <a:ext uri="{FF2B5EF4-FFF2-40B4-BE49-F238E27FC236}">
              <a16:creationId xmlns:a16="http://schemas.microsoft.com/office/drawing/2014/main" id="{07A807C6-8E98-448D-BE07-EDB4F9413225}"/>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66" name="テキスト ボックス 365">
          <a:extLst>
            <a:ext uri="{FF2B5EF4-FFF2-40B4-BE49-F238E27FC236}">
              <a16:creationId xmlns:a16="http://schemas.microsoft.com/office/drawing/2014/main" id="{ED0E86F1-DD79-41E7-8A78-DDEF89DF8EF1}"/>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7" name="直線コネクタ 366">
          <a:extLst>
            <a:ext uri="{FF2B5EF4-FFF2-40B4-BE49-F238E27FC236}">
              <a16:creationId xmlns:a16="http://schemas.microsoft.com/office/drawing/2014/main" id="{10E13C88-98F4-411B-8707-1B014CA0D71F}"/>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68" name="テキスト ボックス 367">
          <a:extLst>
            <a:ext uri="{FF2B5EF4-FFF2-40B4-BE49-F238E27FC236}">
              <a16:creationId xmlns:a16="http://schemas.microsoft.com/office/drawing/2014/main" id="{E608EDB2-A1E2-4C63-8F8D-1147E7CBB64C}"/>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69" name="直線コネクタ 368">
          <a:extLst>
            <a:ext uri="{FF2B5EF4-FFF2-40B4-BE49-F238E27FC236}">
              <a16:creationId xmlns:a16="http://schemas.microsoft.com/office/drawing/2014/main" id="{44FEFB69-0893-4607-A49E-360FE368EF05}"/>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70" name="テキスト ボックス 369">
          <a:extLst>
            <a:ext uri="{FF2B5EF4-FFF2-40B4-BE49-F238E27FC236}">
              <a16:creationId xmlns:a16="http://schemas.microsoft.com/office/drawing/2014/main" id="{8DE6C5E2-6E7F-4A28-858A-5D4CB23A476C}"/>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1" name="直線コネクタ 370">
          <a:extLst>
            <a:ext uri="{FF2B5EF4-FFF2-40B4-BE49-F238E27FC236}">
              <a16:creationId xmlns:a16="http://schemas.microsoft.com/office/drawing/2014/main" id="{4F22DC81-F4AF-49D1-A905-96EACC551A14}"/>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72" name="テキスト ボックス 371">
          <a:extLst>
            <a:ext uri="{FF2B5EF4-FFF2-40B4-BE49-F238E27FC236}">
              <a16:creationId xmlns:a16="http://schemas.microsoft.com/office/drawing/2014/main" id="{C6589050-A3E8-4E14-A8BB-5A34BF861337}"/>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3" name="直線コネクタ 372">
          <a:extLst>
            <a:ext uri="{FF2B5EF4-FFF2-40B4-BE49-F238E27FC236}">
              <a16:creationId xmlns:a16="http://schemas.microsoft.com/office/drawing/2014/main" id="{47C0421F-E7F9-4CF2-BCD2-BDE0B38E3509}"/>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74" name="テキスト ボックス 373">
          <a:extLst>
            <a:ext uri="{FF2B5EF4-FFF2-40B4-BE49-F238E27FC236}">
              <a16:creationId xmlns:a16="http://schemas.microsoft.com/office/drawing/2014/main" id="{9D928515-F6F5-4CA7-9BB8-A9057FD2336F}"/>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a:extLst>
            <a:ext uri="{FF2B5EF4-FFF2-40B4-BE49-F238E27FC236}">
              <a16:creationId xmlns:a16="http://schemas.microsoft.com/office/drawing/2014/main" id="{F93AE3C8-424F-44EC-A62A-3728085A822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6" name="テキスト ボックス 375">
          <a:extLst>
            <a:ext uri="{FF2B5EF4-FFF2-40B4-BE49-F238E27FC236}">
              <a16:creationId xmlns:a16="http://schemas.microsoft.com/office/drawing/2014/main" id="{31276B9D-60F7-42A6-8273-02F1A211919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7" name="【認定こども園・幼稚園・保育所】&#10;一人当たり面積グラフ枠">
          <a:extLst>
            <a:ext uri="{FF2B5EF4-FFF2-40B4-BE49-F238E27FC236}">
              <a16:creationId xmlns:a16="http://schemas.microsoft.com/office/drawing/2014/main" id="{A3B4FE23-90FE-4C5C-B143-0A1FFB0E958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66403</xdr:rowOff>
    </xdr:to>
    <xdr:cxnSp macro="">
      <xdr:nvCxnSpPr>
        <xdr:cNvPr id="378" name="直線コネクタ 377">
          <a:extLst>
            <a:ext uri="{FF2B5EF4-FFF2-40B4-BE49-F238E27FC236}">
              <a16:creationId xmlns:a16="http://schemas.microsoft.com/office/drawing/2014/main" id="{95F53618-B863-4524-A020-D6853835188C}"/>
            </a:ext>
          </a:extLst>
        </xdr:cNvPr>
        <xdr:cNvCxnSpPr/>
      </xdr:nvCxnSpPr>
      <xdr:spPr>
        <a:xfrm flipV="1">
          <a:off x="22160864" y="5838553"/>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379" name="【認定こども園・幼稚園・保育所】&#10;一人当たり面積最小値テキスト">
          <a:extLst>
            <a:ext uri="{FF2B5EF4-FFF2-40B4-BE49-F238E27FC236}">
              <a16:creationId xmlns:a16="http://schemas.microsoft.com/office/drawing/2014/main" id="{8AB8639E-37A9-4E94-848C-A2009D16E5E2}"/>
            </a:ext>
          </a:extLst>
        </xdr:cNvPr>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380" name="直線コネクタ 379">
          <a:extLst>
            <a:ext uri="{FF2B5EF4-FFF2-40B4-BE49-F238E27FC236}">
              <a16:creationId xmlns:a16="http://schemas.microsoft.com/office/drawing/2014/main" id="{0C564840-0959-4F9F-912E-4099980D27CD}"/>
            </a:ext>
          </a:extLst>
        </xdr:cNvPr>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381" name="【認定こども園・幼稚園・保育所】&#10;一人当たり面積最大値テキスト">
          <a:extLst>
            <a:ext uri="{FF2B5EF4-FFF2-40B4-BE49-F238E27FC236}">
              <a16:creationId xmlns:a16="http://schemas.microsoft.com/office/drawing/2014/main" id="{ECFADE16-A3B1-47DF-8ECF-93FDAEE6AA3C}"/>
            </a:ext>
          </a:extLst>
        </xdr:cNvPr>
        <xdr:cNvSpPr txBox="1"/>
      </xdr:nvSpPr>
      <xdr:spPr>
        <a:xfrm>
          <a:off x="22199600" y="56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382" name="直線コネクタ 381">
          <a:extLst>
            <a:ext uri="{FF2B5EF4-FFF2-40B4-BE49-F238E27FC236}">
              <a16:creationId xmlns:a16="http://schemas.microsoft.com/office/drawing/2014/main" id="{440A6FCD-F2F5-4507-AEE3-626DAB172CFF}"/>
            </a:ext>
          </a:extLst>
        </xdr:cNvPr>
        <xdr:cNvCxnSpPr/>
      </xdr:nvCxnSpPr>
      <xdr:spPr>
        <a:xfrm>
          <a:off x="22072600" y="583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924</xdr:rowOff>
    </xdr:from>
    <xdr:ext cx="469744" cy="259045"/>
    <xdr:sp macro="" textlink="">
      <xdr:nvSpPr>
        <xdr:cNvPr id="383" name="【認定こども園・幼稚園・保育所】&#10;一人当たり面積平均値テキスト">
          <a:extLst>
            <a:ext uri="{FF2B5EF4-FFF2-40B4-BE49-F238E27FC236}">
              <a16:creationId xmlns:a16="http://schemas.microsoft.com/office/drawing/2014/main" id="{9076D153-11C3-4C12-A063-ADB86C90BAB0}"/>
            </a:ext>
          </a:extLst>
        </xdr:cNvPr>
        <xdr:cNvSpPr txBox="1"/>
      </xdr:nvSpPr>
      <xdr:spPr>
        <a:xfrm>
          <a:off x="22199600" y="6516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149497</xdr:rowOff>
    </xdr:from>
    <xdr:to>
      <xdr:col>116</xdr:col>
      <xdr:colOff>114300</xdr:colOff>
      <xdr:row>39</xdr:row>
      <xdr:rowOff>79647</xdr:rowOff>
    </xdr:to>
    <xdr:sp macro="" textlink="">
      <xdr:nvSpPr>
        <xdr:cNvPr id="384" name="フローチャート: 判断 383">
          <a:extLst>
            <a:ext uri="{FF2B5EF4-FFF2-40B4-BE49-F238E27FC236}">
              <a16:creationId xmlns:a16="http://schemas.microsoft.com/office/drawing/2014/main" id="{0102D257-9DF0-4D98-A4CB-D8738B8B5360}"/>
            </a:ext>
          </a:extLst>
        </xdr:cNvPr>
        <xdr:cNvSpPr/>
      </xdr:nvSpPr>
      <xdr:spPr>
        <a:xfrm>
          <a:off x="221107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907</xdr:rowOff>
    </xdr:from>
    <xdr:to>
      <xdr:col>112</xdr:col>
      <xdr:colOff>38100</xdr:colOff>
      <xdr:row>39</xdr:row>
      <xdr:rowOff>102507</xdr:rowOff>
    </xdr:to>
    <xdr:sp macro="" textlink="">
      <xdr:nvSpPr>
        <xdr:cNvPr id="385" name="フローチャート: 判断 384">
          <a:extLst>
            <a:ext uri="{FF2B5EF4-FFF2-40B4-BE49-F238E27FC236}">
              <a16:creationId xmlns:a16="http://schemas.microsoft.com/office/drawing/2014/main" id="{8B0DDBBE-221B-4FF9-91D8-369477EC00CD}"/>
            </a:ext>
          </a:extLst>
        </xdr:cNvPr>
        <xdr:cNvSpPr/>
      </xdr:nvSpPr>
      <xdr:spPr>
        <a:xfrm>
          <a:off x="212725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46627</xdr:rowOff>
    </xdr:from>
    <xdr:to>
      <xdr:col>107</xdr:col>
      <xdr:colOff>101600</xdr:colOff>
      <xdr:row>39</xdr:row>
      <xdr:rowOff>148227</xdr:rowOff>
    </xdr:to>
    <xdr:sp macro="" textlink="">
      <xdr:nvSpPr>
        <xdr:cNvPr id="386" name="フローチャート: 判断 385">
          <a:extLst>
            <a:ext uri="{FF2B5EF4-FFF2-40B4-BE49-F238E27FC236}">
              <a16:creationId xmlns:a16="http://schemas.microsoft.com/office/drawing/2014/main" id="{ECEA272B-E9D6-4726-B3FA-857B2E9863B0}"/>
            </a:ext>
          </a:extLst>
        </xdr:cNvPr>
        <xdr:cNvSpPr/>
      </xdr:nvSpPr>
      <xdr:spPr>
        <a:xfrm>
          <a:off x="20383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149497</xdr:rowOff>
    </xdr:from>
    <xdr:to>
      <xdr:col>102</xdr:col>
      <xdr:colOff>165100</xdr:colOff>
      <xdr:row>39</xdr:row>
      <xdr:rowOff>79647</xdr:rowOff>
    </xdr:to>
    <xdr:sp macro="" textlink="">
      <xdr:nvSpPr>
        <xdr:cNvPr id="387" name="フローチャート: 判断 386">
          <a:extLst>
            <a:ext uri="{FF2B5EF4-FFF2-40B4-BE49-F238E27FC236}">
              <a16:creationId xmlns:a16="http://schemas.microsoft.com/office/drawing/2014/main" id="{19D5874A-B6B4-4F5C-B201-9150C5E971F7}"/>
            </a:ext>
          </a:extLst>
        </xdr:cNvPr>
        <xdr:cNvSpPr/>
      </xdr:nvSpPr>
      <xdr:spPr>
        <a:xfrm>
          <a:off x="19494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107043</xdr:rowOff>
    </xdr:from>
    <xdr:to>
      <xdr:col>98</xdr:col>
      <xdr:colOff>38100</xdr:colOff>
      <xdr:row>39</xdr:row>
      <xdr:rowOff>37193</xdr:rowOff>
    </xdr:to>
    <xdr:sp macro="" textlink="">
      <xdr:nvSpPr>
        <xdr:cNvPr id="388" name="フローチャート: 判断 387">
          <a:extLst>
            <a:ext uri="{FF2B5EF4-FFF2-40B4-BE49-F238E27FC236}">
              <a16:creationId xmlns:a16="http://schemas.microsoft.com/office/drawing/2014/main" id="{285FD3C0-E0BC-4095-84C5-4CAA255BA11A}"/>
            </a:ext>
          </a:extLst>
        </xdr:cNvPr>
        <xdr:cNvSpPr/>
      </xdr:nvSpPr>
      <xdr:spPr>
        <a:xfrm>
          <a:off x="18605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43EE1568-8CCB-4A7E-A876-E6FA86B4DC8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F34A3A1B-895D-4480-B0BD-07729FF8CD9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3D96334C-692C-4045-9D81-D2C0BAEDFB8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B27077D1-14F6-4897-86D9-7FD3104655C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87E5EB92-232F-422E-9962-552F284DC71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90715</xdr:rowOff>
    </xdr:from>
    <xdr:to>
      <xdr:col>116</xdr:col>
      <xdr:colOff>114300</xdr:colOff>
      <xdr:row>40</xdr:row>
      <xdr:rowOff>20865</xdr:rowOff>
    </xdr:to>
    <xdr:sp macro="" textlink="">
      <xdr:nvSpPr>
        <xdr:cNvPr id="394" name="楕円 393">
          <a:extLst>
            <a:ext uri="{FF2B5EF4-FFF2-40B4-BE49-F238E27FC236}">
              <a16:creationId xmlns:a16="http://schemas.microsoft.com/office/drawing/2014/main" id="{810BC2F2-166E-4226-BFE2-A1C280B554E5}"/>
            </a:ext>
          </a:extLst>
        </xdr:cNvPr>
        <xdr:cNvSpPr/>
      </xdr:nvSpPr>
      <xdr:spPr>
        <a:xfrm>
          <a:off x="22110700" y="677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69142</xdr:rowOff>
    </xdr:from>
    <xdr:ext cx="469744" cy="259045"/>
    <xdr:sp macro="" textlink="">
      <xdr:nvSpPr>
        <xdr:cNvPr id="395" name="【認定こども園・幼稚園・保育所】&#10;一人当たり面積該当値テキスト">
          <a:extLst>
            <a:ext uri="{FF2B5EF4-FFF2-40B4-BE49-F238E27FC236}">
              <a16:creationId xmlns:a16="http://schemas.microsoft.com/office/drawing/2014/main" id="{4427EB16-C4F9-4B3F-9C23-1A9BFF222F1C}"/>
            </a:ext>
          </a:extLst>
        </xdr:cNvPr>
        <xdr:cNvSpPr txBox="1"/>
      </xdr:nvSpPr>
      <xdr:spPr>
        <a:xfrm>
          <a:off x="22199600" y="6755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100512</xdr:rowOff>
    </xdr:from>
    <xdr:to>
      <xdr:col>112</xdr:col>
      <xdr:colOff>38100</xdr:colOff>
      <xdr:row>40</xdr:row>
      <xdr:rowOff>30662</xdr:rowOff>
    </xdr:to>
    <xdr:sp macro="" textlink="">
      <xdr:nvSpPr>
        <xdr:cNvPr id="396" name="楕円 395">
          <a:extLst>
            <a:ext uri="{FF2B5EF4-FFF2-40B4-BE49-F238E27FC236}">
              <a16:creationId xmlns:a16="http://schemas.microsoft.com/office/drawing/2014/main" id="{D075FC8B-907D-463B-BB7C-9F7C5BB3A7A9}"/>
            </a:ext>
          </a:extLst>
        </xdr:cNvPr>
        <xdr:cNvSpPr/>
      </xdr:nvSpPr>
      <xdr:spPr>
        <a:xfrm>
          <a:off x="21272500" y="678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141515</xdr:rowOff>
    </xdr:from>
    <xdr:to>
      <xdr:col>116</xdr:col>
      <xdr:colOff>63500</xdr:colOff>
      <xdr:row>39</xdr:row>
      <xdr:rowOff>151312</xdr:rowOff>
    </xdr:to>
    <xdr:cxnSp macro="">
      <xdr:nvCxnSpPr>
        <xdr:cNvPr id="397" name="直線コネクタ 396">
          <a:extLst>
            <a:ext uri="{FF2B5EF4-FFF2-40B4-BE49-F238E27FC236}">
              <a16:creationId xmlns:a16="http://schemas.microsoft.com/office/drawing/2014/main" id="{185B1ED3-0E65-4330-A139-83BC26755ECC}"/>
            </a:ext>
          </a:extLst>
        </xdr:cNvPr>
        <xdr:cNvCxnSpPr/>
      </xdr:nvCxnSpPr>
      <xdr:spPr>
        <a:xfrm flipV="1">
          <a:off x="21323300" y="6828065"/>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107043</xdr:rowOff>
    </xdr:from>
    <xdr:to>
      <xdr:col>107</xdr:col>
      <xdr:colOff>101600</xdr:colOff>
      <xdr:row>40</xdr:row>
      <xdr:rowOff>37193</xdr:rowOff>
    </xdr:to>
    <xdr:sp macro="" textlink="">
      <xdr:nvSpPr>
        <xdr:cNvPr id="398" name="楕円 397">
          <a:extLst>
            <a:ext uri="{FF2B5EF4-FFF2-40B4-BE49-F238E27FC236}">
              <a16:creationId xmlns:a16="http://schemas.microsoft.com/office/drawing/2014/main" id="{DEE46829-64C8-409D-96BA-5F5DC255E55F}"/>
            </a:ext>
          </a:extLst>
        </xdr:cNvPr>
        <xdr:cNvSpPr/>
      </xdr:nvSpPr>
      <xdr:spPr>
        <a:xfrm>
          <a:off x="20383500" y="679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151312</xdr:rowOff>
    </xdr:from>
    <xdr:to>
      <xdr:col>111</xdr:col>
      <xdr:colOff>177800</xdr:colOff>
      <xdr:row>39</xdr:row>
      <xdr:rowOff>157843</xdr:rowOff>
    </xdr:to>
    <xdr:cxnSp macro="">
      <xdr:nvCxnSpPr>
        <xdr:cNvPr id="399" name="直線コネクタ 398">
          <a:extLst>
            <a:ext uri="{FF2B5EF4-FFF2-40B4-BE49-F238E27FC236}">
              <a16:creationId xmlns:a16="http://schemas.microsoft.com/office/drawing/2014/main" id="{13F0B3C9-77B1-4262-BB9D-67EF32AB800E}"/>
            </a:ext>
          </a:extLst>
        </xdr:cNvPr>
        <xdr:cNvCxnSpPr/>
      </xdr:nvCxnSpPr>
      <xdr:spPr>
        <a:xfrm flipV="1">
          <a:off x="20434300" y="683786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115207</xdr:rowOff>
    </xdr:from>
    <xdr:to>
      <xdr:col>102</xdr:col>
      <xdr:colOff>165100</xdr:colOff>
      <xdr:row>40</xdr:row>
      <xdr:rowOff>45357</xdr:rowOff>
    </xdr:to>
    <xdr:sp macro="" textlink="">
      <xdr:nvSpPr>
        <xdr:cNvPr id="400" name="楕円 399">
          <a:extLst>
            <a:ext uri="{FF2B5EF4-FFF2-40B4-BE49-F238E27FC236}">
              <a16:creationId xmlns:a16="http://schemas.microsoft.com/office/drawing/2014/main" id="{6C6F6E66-4853-44D8-B42A-97022D0F4809}"/>
            </a:ext>
          </a:extLst>
        </xdr:cNvPr>
        <xdr:cNvSpPr/>
      </xdr:nvSpPr>
      <xdr:spPr>
        <a:xfrm>
          <a:off x="19494500" y="680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157843</xdr:rowOff>
    </xdr:from>
    <xdr:to>
      <xdr:col>107</xdr:col>
      <xdr:colOff>50800</xdr:colOff>
      <xdr:row>39</xdr:row>
      <xdr:rowOff>166007</xdr:rowOff>
    </xdr:to>
    <xdr:cxnSp macro="">
      <xdr:nvCxnSpPr>
        <xdr:cNvPr id="401" name="直線コネクタ 400">
          <a:extLst>
            <a:ext uri="{FF2B5EF4-FFF2-40B4-BE49-F238E27FC236}">
              <a16:creationId xmlns:a16="http://schemas.microsoft.com/office/drawing/2014/main" id="{9B35DA1B-259B-4B54-8904-594ABD0B3A67}"/>
            </a:ext>
          </a:extLst>
        </xdr:cNvPr>
        <xdr:cNvCxnSpPr/>
      </xdr:nvCxnSpPr>
      <xdr:spPr>
        <a:xfrm flipV="1">
          <a:off x="19545300" y="684439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125004</xdr:rowOff>
    </xdr:from>
    <xdr:to>
      <xdr:col>98</xdr:col>
      <xdr:colOff>38100</xdr:colOff>
      <xdr:row>40</xdr:row>
      <xdr:rowOff>55154</xdr:rowOff>
    </xdr:to>
    <xdr:sp macro="" textlink="">
      <xdr:nvSpPr>
        <xdr:cNvPr id="402" name="楕円 401">
          <a:extLst>
            <a:ext uri="{FF2B5EF4-FFF2-40B4-BE49-F238E27FC236}">
              <a16:creationId xmlns:a16="http://schemas.microsoft.com/office/drawing/2014/main" id="{3965FDE1-9952-42D0-A44F-D688AACB0E9E}"/>
            </a:ext>
          </a:extLst>
        </xdr:cNvPr>
        <xdr:cNvSpPr/>
      </xdr:nvSpPr>
      <xdr:spPr>
        <a:xfrm>
          <a:off x="18605500" y="681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166007</xdr:rowOff>
    </xdr:from>
    <xdr:to>
      <xdr:col>102</xdr:col>
      <xdr:colOff>114300</xdr:colOff>
      <xdr:row>40</xdr:row>
      <xdr:rowOff>4354</xdr:rowOff>
    </xdr:to>
    <xdr:cxnSp macro="">
      <xdr:nvCxnSpPr>
        <xdr:cNvPr id="403" name="直線コネクタ 402">
          <a:extLst>
            <a:ext uri="{FF2B5EF4-FFF2-40B4-BE49-F238E27FC236}">
              <a16:creationId xmlns:a16="http://schemas.microsoft.com/office/drawing/2014/main" id="{E46CE8B2-8548-4685-80FD-CCC3B0BCB67A}"/>
            </a:ext>
          </a:extLst>
        </xdr:cNvPr>
        <xdr:cNvCxnSpPr/>
      </xdr:nvCxnSpPr>
      <xdr:spPr>
        <a:xfrm flipV="1">
          <a:off x="18656300" y="685255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119034</xdr:rowOff>
    </xdr:from>
    <xdr:ext cx="469744" cy="259045"/>
    <xdr:sp macro="" textlink="">
      <xdr:nvSpPr>
        <xdr:cNvPr id="404" name="n_1aveValue【認定こども園・幼稚園・保育所】&#10;一人当たり面積">
          <a:extLst>
            <a:ext uri="{FF2B5EF4-FFF2-40B4-BE49-F238E27FC236}">
              <a16:creationId xmlns:a16="http://schemas.microsoft.com/office/drawing/2014/main" id="{D515F74E-1A92-4D5D-A044-7ADC6F52842C}"/>
            </a:ext>
          </a:extLst>
        </xdr:cNvPr>
        <xdr:cNvSpPr txBox="1"/>
      </xdr:nvSpPr>
      <xdr:spPr>
        <a:xfrm>
          <a:off x="21075727" y="646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164754</xdr:rowOff>
    </xdr:from>
    <xdr:ext cx="469744" cy="259045"/>
    <xdr:sp macro="" textlink="">
      <xdr:nvSpPr>
        <xdr:cNvPr id="405" name="n_2aveValue【認定こども園・幼稚園・保育所】&#10;一人当たり面積">
          <a:extLst>
            <a:ext uri="{FF2B5EF4-FFF2-40B4-BE49-F238E27FC236}">
              <a16:creationId xmlns:a16="http://schemas.microsoft.com/office/drawing/2014/main" id="{71867CD2-B5CF-4680-8D97-D7B2DFB562AB}"/>
            </a:ext>
          </a:extLst>
        </xdr:cNvPr>
        <xdr:cNvSpPr txBox="1"/>
      </xdr:nvSpPr>
      <xdr:spPr>
        <a:xfrm>
          <a:off x="20199427" y="650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96174</xdr:rowOff>
    </xdr:from>
    <xdr:ext cx="469744" cy="259045"/>
    <xdr:sp macro="" textlink="">
      <xdr:nvSpPr>
        <xdr:cNvPr id="406" name="n_3aveValue【認定こども園・幼稚園・保育所】&#10;一人当たり面積">
          <a:extLst>
            <a:ext uri="{FF2B5EF4-FFF2-40B4-BE49-F238E27FC236}">
              <a16:creationId xmlns:a16="http://schemas.microsoft.com/office/drawing/2014/main" id="{10E130AE-A467-4E13-A945-775E45282D96}"/>
            </a:ext>
          </a:extLst>
        </xdr:cNvPr>
        <xdr:cNvSpPr txBox="1"/>
      </xdr:nvSpPr>
      <xdr:spPr>
        <a:xfrm>
          <a:off x="19310427" y="643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53720</xdr:rowOff>
    </xdr:from>
    <xdr:ext cx="469744" cy="259045"/>
    <xdr:sp macro="" textlink="">
      <xdr:nvSpPr>
        <xdr:cNvPr id="407" name="n_4aveValue【認定こども園・幼稚園・保育所】&#10;一人当たり面積">
          <a:extLst>
            <a:ext uri="{FF2B5EF4-FFF2-40B4-BE49-F238E27FC236}">
              <a16:creationId xmlns:a16="http://schemas.microsoft.com/office/drawing/2014/main" id="{013A902E-7C2B-48F6-BFD0-77918538CD30}"/>
            </a:ext>
          </a:extLst>
        </xdr:cNvPr>
        <xdr:cNvSpPr txBox="1"/>
      </xdr:nvSpPr>
      <xdr:spPr>
        <a:xfrm>
          <a:off x="18421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21789</xdr:rowOff>
    </xdr:from>
    <xdr:ext cx="469744" cy="259045"/>
    <xdr:sp macro="" textlink="">
      <xdr:nvSpPr>
        <xdr:cNvPr id="408" name="n_1mainValue【認定こども園・幼稚園・保育所】&#10;一人当たり面積">
          <a:extLst>
            <a:ext uri="{FF2B5EF4-FFF2-40B4-BE49-F238E27FC236}">
              <a16:creationId xmlns:a16="http://schemas.microsoft.com/office/drawing/2014/main" id="{2DB243DF-8D28-40FE-8869-6BAC92018383}"/>
            </a:ext>
          </a:extLst>
        </xdr:cNvPr>
        <xdr:cNvSpPr txBox="1"/>
      </xdr:nvSpPr>
      <xdr:spPr>
        <a:xfrm>
          <a:off x="21075727" y="687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28320</xdr:rowOff>
    </xdr:from>
    <xdr:ext cx="469744" cy="259045"/>
    <xdr:sp macro="" textlink="">
      <xdr:nvSpPr>
        <xdr:cNvPr id="409" name="n_2mainValue【認定こども園・幼稚園・保育所】&#10;一人当たり面積">
          <a:extLst>
            <a:ext uri="{FF2B5EF4-FFF2-40B4-BE49-F238E27FC236}">
              <a16:creationId xmlns:a16="http://schemas.microsoft.com/office/drawing/2014/main" id="{BA27C59F-8F07-4B06-9E00-9B383F57D828}"/>
            </a:ext>
          </a:extLst>
        </xdr:cNvPr>
        <xdr:cNvSpPr txBox="1"/>
      </xdr:nvSpPr>
      <xdr:spPr>
        <a:xfrm>
          <a:off x="20199427" y="6886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36484</xdr:rowOff>
    </xdr:from>
    <xdr:ext cx="469744" cy="259045"/>
    <xdr:sp macro="" textlink="">
      <xdr:nvSpPr>
        <xdr:cNvPr id="410" name="n_3mainValue【認定こども園・幼稚園・保育所】&#10;一人当たり面積">
          <a:extLst>
            <a:ext uri="{FF2B5EF4-FFF2-40B4-BE49-F238E27FC236}">
              <a16:creationId xmlns:a16="http://schemas.microsoft.com/office/drawing/2014/main" id="{72788406-048C-44C4-881F-4117B62DAF57}"/>
            </a:ext>
          </a:extLst>
        </xdr:cNvPr>
        <xdr:cNvSpPr txBox="1"/>
      </xdr:nvSpPr>
      <xdr:spPr>
        <a:xfrm>
          <a:off x="19310427" y="689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46281</xdr:rowOff>
    </xdr:from>
    <xdr:ext cx="469744" cy="259045"/>
    <xdr:sp macro="" textlink="">
      <xdr:nvSpPr>
        <xdr:cNvPr id="411" name="n_4mainValue【認定こども園・幼稚園・保育所】&#10;一人当たり面積">
          <a:extLst>
            <a:ext uri="{FF2B5EF4-FFF2-40B4-BE49-F238E27FC236}">
              <a16:creationId xmlns:a16="http://schemas.microsoft.com/office/drawing/2014/main" id="{0D5F8E84-9C30-4805-8E00-6392E7236ABC}"/>
            </a:ext>
          </a:extLst>
        </xdr:cNvPr>
        <xdr:cNvSpPr txBox="1"/>
      </xdr:nvSpPr>
      <xdr:spPr>
        <a:xfrm>
          <a:off x="18421427" y="690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a:extLst>
            <a:ext uri="{FF2B5EF4-FFF2-40B4-BE49-F238E27FC236}">
              <a16:creationId xmlns:a16="http://schemas.microsoft.com/office/drawing/2014/main" id="{A89FC17E-B2A3-4607-A109-C3FEFF63A2D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a:extLst>
            <a:ext uri="{FF2B5EF4-FFF2-40B4-BE49-F238E27FC236}">
              <a16:creationId xmlns:a16="http://schemas.microsoft.com/office/drawing/2014/main" id="{76657BED-5466-4F52-B3DE-D86146310A6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a:extLst>
            <a:ext uri="{FF2B5EF4-FFF2-40B4-BE49-F238E27FC236}">
              <a16:creationId xmlns:a16="http://schemas.microsoft.com/office/drawing/2014/main" id="{043FAD33-9ED8-43C5-AD7D-40D112EA470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a:extLst>
            <a:ext uri="{FF2B5EF4-FFF2-40B4-BE49-F238E27FC236}">
              <a16:creationId xmlns:a16="http://schemas.microsoft.com/office/drawing/2014/main" id="{747F645C-15AD-4AFF-BA8D-145D1ABE27C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a:extLst>
            <a:ext uri="{FF2B5EF4-FFF2-40B4-BE49-F238E27FC236}">
              <a16:creationId xmlns:a16="http://schemas.microsoft.com/office/drawing/2014/main" id="{71A177DA-C1C0-48EE-80D9-334CD153C41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a:extLst>
            <a:ext uri="{FF2B5EF4-FFF2-40B4-BE49-F238E27FC236}">
              <a16:creationId xmlns:a16="http://schemas.microsoft.com/office/drawing/2014/main" id="{AE1C809D-F77F-4961-9B4B-10D5F09C3CA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a:extLst>
            <a:ext uri="{FF2B5EF4-FFF2-40B4-BE49-F238E27FC236}">
              <a16:creationId xmlns:a16="http://schemas.microsoft.com/office/drawing/2014/main" id="{C136D93A-7235-48BB-A1BC-3C71A80247C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a:extLst>
            <a:ext uri="{FF2B5EF4-FFF2-40B4-BE49-F238E27FC236}">
              <a16:creationId xmlns:a16="http://schemas.microsoft.com/office/drawing/2014/main" id="{53CB07E0-FD2B-424C-8B51-0CB1BE0B6A4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0" name="テキスト ボックス 419">
          <a:extLst>
            <a:ext uri="{FF2B5EF4-FFF2-40B4-BE49-F238E27FC236}">
              <a16:creationId xmlns:a16="http://schemas.microsoft.com/office/drawing/2014/main" id="{54E80514-DCBA-4059-8DF9-3FF38B68638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1" name="直線コネクタ 420">
          <a:extLst>
            <a:ext uri="{FF2B5EF4-FFF2-40B4-BE49-F238E27FC236}">
              <a16:creationId xmlns:a16="http://schemas.microsoft.com/office/drawing/2014/main" id="{96E9637E-5A30-42DA-A8FE-24C5B0A5562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2" name="テキスト ボックス 421">
          <a:extLst>
            <a:ext uri="{FF2B5EF4-FFF2-40B4-BE49-F238E27FC236}">
              <a16:creationId xmlns:a16="http://schemas.microsoft.com/office/drawing/2014/main" id="{AAB4E8F5-E7CA-4505-95C1-3548535FF3B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3" name="直線コネクタ 422">
          <a:extLst>
            <a:ext uri="{FF2B5EF4-FFF2-40B4-BE49-F238E27FC236}">
              <a16:creationId xmlns:a16="http://schemas.microsoft.com/office/drawing/2014/main" id="{29E0BB6F-9DA2-4E59-ABCD-941B30C85F94}"/>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4" name="テキスト ボックス 423">
          <a:extLst>
            <a:ext uri="{FF2B5EF4-FFF2-40B4-BE49-F238E27FC236}">
              <a16:creationId xmlns:a16="http://schemas.microsoft.com/office/drawing/2014/main" id="{04CBAEFE-66DB-49B2-A9DB-BCCD85D47A75}"/>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5" name="直線コネクタ 424">
          <a:extLst>
            <a:ext uri="{FF2B5EF4-FFF2-40B4-BE49-F238E27FC236}">
              <a16:creationId xmlns:a16="http://schemas.microsoft.com/office/drawing/2014/main" id="{E2AD944E-B06D-4816-9419-6A7257DEAA37}"/>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6" name="テキスト ボックス 425">
          <a:extLst>
            <a:ext uri="{FF2B5EF4-FFF2-40B4-BE49-F238E27FC236}">
              <a16:creationId xmlns:a16="http://schemas.microsoft.com/office/drawing/2014/main" id="{8A5DB07A-5F15-4A79-B483-A8B968E1CE7C}"/>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7" name="直線コネクタ 426">
          <a:extLst>
            <a:ext uri="{FF2B5EF4-FFF2-40B4-BE49-F238E27FC236}">
              <a16:creationId xmlns:a16="http://schemas.microsoft.com/office/drawing/2014/main" id="{CFFC4F41-5BD2-4768-8F19-ED5B5C11F016}"/>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8" name="テキスト ボックス 427">
          <a:extLst>
            <a:ext uri="{FF2B5EF4-FFF2-40B4-BE49-F238E27FC236}">
              <a16:creationId xmlns:a16="http://schemas.microsoft.com/office/drawing/2014/main" id="{8CC33F90-C5FC-4585-A5C8-5D0AACE8DADB}"/>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9" name="直線コネクタ 428">
          <a:extLst>
            <a:ext uri="{FF2B5EF4-FFF2-40B4-BE49-F238E27FC236}">
              <a16:creationId xmlns:a16="http://schemas.microsoft.com/office/drawing/2014/main" id="{007D3CC4-E16F-4806-9C5C-0ECE3B156F26}"/>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0" name="テキスト ボックス 429">
          <a:extLst>
            <a:ext uri="{FF2B5EF4-FFF2-40B4-BE49-F238E27FC236}">
              <a16:creationId xmlns:a16="http://schemas.microsoft.com/office/drawing/2014/main" id="{7181B499-D9D3-40B0-BBD2-673511019482}"/>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1" name="直線コネクタ 430">
          <a:extLst>
            <a:ext uri="{FF2B5EF4-FFF2-40B4-BE49-F238E27FC236}">
              <a16:creationId xmlns:a16="http://schemas.microsoft.com/office/drawing/2014/main" id="{9B3730C5-F2E0-49AF-B7A8-7560074C0EFB}"/>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2" name="テキスト ボックス 431">
          <a:extLst>
            <a:ext uri="{FF2B5EF4-FFF2-40B4-BE49-F238E27FC236}">
              <a16:creationId xmlns:a16="http://schemas.microsoft.com/office/drawing/2014/main" id="{1F46203E-C144-4104-BC09-39D88ECA416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3" name="直線コネクタ 432">
          <a:extLst>
            <a:ext uri="{FF2B5EF4-FFF2-40B4-BE49-F238E27FC236}">
              <a16:creationId xmlns:a16="http://schemas.microsoft.com/office/drawing/2014/main" id="{68F4D8E1-C86D-4983-BC5E-FD5E9A30A142}"/>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4" name="テキスト ボックス 433">
          <a:extLst>
            <a:ext uri="{FF2B5EF4-FFF2-40B4-BE49-F238E27FC236}">
              <a16:creationId xmlns:a16="http://schemas.microsoft.com/office/drawing/2014/main" id="{3E5BE167-14BE-46D0-AFDE-6BF9DF0D4327}"/>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5" name="直線コネクタ 434">
          <a:extLst>
            <a:ext uri="{FF2B5EF4-FFF2-40B4-BE49-F238E27FC236}">
              <a16:creationId xmlns:a16="http://schemas.microsoft.com/office/drawing/2014/main" id="{F7543B4E-E3A4-4497-9C68-32E5DE8CCD2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6" name="【学校施設】&#10;有形固定資産減価償却率グラフ枠">
          <a:extLst>
            <a:ext uri="{FF2B5EF4-FFF2-40B4-BE49-F238E27FC236}">
              <a16:creationId xmlns:a16="http://schemas.microsoft.com/office/drawing/2014/main" id="{4981DC51-29C2-4194-822F-8090FD318B5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1633</xdr:rowOff>
    </xdr:to>
    <xdr:cxnSp macro="">
      <xdr:nvCxnSpPr>
        <xdr:cNvPr id="437" name="直線コネクタ 436">
          <a:extLst>
            <a:ext uri="{FF2B5EF4-FFF2-40B4-BE49-F238E27FC236}">
              <a16:creationId xmlns:a16="http://schemas.microsoft.com/office/drawing/2014/main" id="{C76046BE-2155-4A1B-94C3-B76A8480AA80}"/>
            </a:ext>
          </a:extLst>
        </xdr:cNvPr>
        <xdr:cNvCxnSpPr/>
      </xdr:nvCxnSpPr>
      <xdr:spPr>
        <a:xfrm flipV="1">
          <a:off x="16318864" y="9679577"/>
          <a:ext cx="0" cy="129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5460</xdr:rowOff>
    </xdr:from>
    <xdr:ext cx="405111" cy="259045"/>
    <xdr:sp macro="" textlink="">
      <xdr:nvSpPr>
        <xdr:cNvPr id="438" name="【学校施設】&#10;有形固定資産減価償却率最小値テキスト">
          <a:extLst>
            <a:ext uri="{FF2B5EF4-FFF2-40B4-BE49-F238E27FC236}">
              <a16:creationId xmlns:a16="http://schemas.microsoft.com/office/drawing/2014/main" id="{B6BBD206-2AF0-4989-A2B2-B10E49F2723F}"/>
            </a:ext>
          </a:extLst>
        </xdr:cNvPr>
        <xdr:cNvSpPr txBox="1"/>
      </xdr:nvSpPr>
      <xdr:spPr>
        <a:xfrm>
          <a:off x="16357600" y="10978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1633</xdr:rowOff>
    </xdr:from>
    <xdr:to>
      <xdr:col>86</xdr:col>
      <xdr:colOff>25400</xdr:colOff>
      <xdr:row>64</xdr:row>
      <xdr:rowOff>1633</xdr:rowOff>
    </xdr:to>
    <xdr:cxnSp macro="">
      <xdr:nvCxnSpPr>
        <xdr:cNvPr id="439" name="直線コネクタ 438">
          <a:extLst>
            <a:ext uri="{FF2B5EF4-FFF2-40B4-BE49-F238E27FC236}">
              <a16:creationId xmlns:a16="http://schemas.microsoft.com/office/drawing/2014/main" id="{A73E47BE-4C01-4C44-BDAC-054E004367FB}"/>
            </a:ext>
          </a:extLst>
        </xdr:cNvPr>
        <xdr:cNvCxnSpPr/>
      </xdr:nvCxnSpPr>
      <xdr:spPr>
        <a:xfrm>
          <a:off x="16230600" y="1097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440" name="【学校施設】&#10;有形固定資産減価償却率最大値テキスト">
          <a:extLst>
            <a:ext uri="{FF2B5EF4-FFF2-40B4-BE49-F238E27FC236}">
              <a16:creationId xmlns:a16="http://schemas.microsoft.com/office/drawing/2014/main" id="{B81F1F88-5988-4437-9F55-24DBA534E0E4}"/>
            </a:ext>
          </a:extLst>
        </xdr:cNvPr>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441" name="直線コネクタ 440">
          <a:extLst>
            <a:ext uri="{FF2B5EF4-FFF2-40B4-BE49-F238E27FC236}">
              <a16:creationId xmlns:a16="http://schemas.microsoft.com/office/drawing/2014/main" id="{96047D02-86EE-402F-BD80-3189EF155C61}"/>
            </a:ext>
          </a:extLst>
        </xdr:cNvPr>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138265</xdr:rowOff>
    </xdr:from>
    <xdr:ext cx="405111" cy="259045"/>
    <xdr:sp macro="" textlink="">
      <xdr:nvSpPr>
        <xdr:cNvPr id="442" name="【学校施設】&#10;有形固定資産減価償却率平均値テキスト">
          <a:extLst>
            <a:ext uri="{FF2B5EF4-FFF2-40B4-BE49-F238E27FC236}">
              <a16:creationId xmlns:a16="http://schemas.microsoft.com/office/drawing/2014/main" id="{F3900FB8-72D1-41DD-A401-388A56CD3598}"/>
            </a:ext>
          </a:extLst>
        </xdr:cNvPr>
        <xdr:cNvSpPr txBox="1"/>
      </xdr:nvSpPr>
      <xdr:spPr>
        <a:xfrm>
          <a:off x="16357600" y="1042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159838</xdr:rowOff>
    </xdr:from>
    <xdr:to>
      <xdr:col>85</xdr:col>
      <xdr:colOff>177800</xdr:colOff>
      <xdr:row>61</xdr:row>
      <xdr:rowOff>89988</xdr:rowOff>
    </xdr:to>
    <xdr:sp macro="" textlink="">
      <xdr:nvSpPr>
        <xdr:cNvPr id="443" name="フローチャート: 判断 442">
          <a:extLst>
            <a:ext uri="{FF2B5EF4-FFF2-40B4-BE49-F238E27FC236}">
              <a16:creationId xmlns:a16="http://schemas.microsoft.com/office/drawing/2014/main" id="{CA9FF067-BDC7-4567-977A-BBF84FBBB509}"/>
            </a:ext>
          </a:extLst>
        </xdr:cNvPr>
        <xdr:cNvSpPr/>
      </xdr:nvSpPr>
      <xdr:spPr>
        <a:xfrm>
          <a:off x="16268700" y="1044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143510</xdr:rowOff>
    </xdr:from>
    <xdr:to>
      <xdr:col>81</xdr:col>
      <xdr:colOff>101600</xdr:colOff>
      <xdr:row>61</xdr:row>
      <xdr:rowOff>73660</xdr:rowOff>
    </xdr:to>
    <xdr:sp macro="" textlink="">
      <xdr:nvSpPr>
        <xdr:cNvPr id="444" name="フローチャート: 判断 443">
          <a:extLst>
            <a:ext uri="{FF2B5EF4-FFF2-40B4-BE49-F238E27FC236}">
              <a16:creationId xmlns:a16="http://schemas.microsoft.com/office/drawing/2014/main" id="{D8DB2F30-D453-4C53-ADC6-A06D5D744239}"/>
            </a:ext>
          </a:extLst>
        </xdr:cNvPr>
        <xdr:cNvSpPr/>
      </xdr:nvSpPr>
      <xdr:spPr>
        <a:xfrm>
          <a:off x="15430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99423</xdr:rowOff>
    </xdr:from>
    <xdr:to>
      <xdr:col>76</xdr:col>
      <xdr:colOff>165100</xdr:colOff>
      <xdr:row>61</xdr:row>
      <xdr:rowOff>29573</xdr:rowOff>
    </xdr:to>
    <xdr:sp macro="" textlink="">
      <xdr:nvSpPr>
        <xdr:cNvPr id="445" name="フローチャート: 判断 444">
          <a:extLst>
            <a:ext uri="{FF2B5EF4-FFF2-40B4-BE49-F238E27FC236}">
              <a16:creationId xmlns:a16="http://schemas.microsoft.com/office/drawing/2014/main" id="{A541BE09-2407-44E1-8C12-53D9F8D1B368}"/>
            </a:ext>
          </a:extLst>
        </xdr:cNvPr>
        <xdr:cNvSpPr/>
      </xdr:nvSpPr>
      <xdr:spPr>
        <a:xfrm>
          <a:off x="14541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446" name="フローチャート: 判断 445">
          <a:extLst>
            <a:ext uri="{FF2B5EF4-FFF2-40B4-BE49-F238E27FC236}">
              <a16:creationId xmlns:a16="http://schemas.microsoft.com/office/drawing/2014/main" id="{16DCE5EF-A1DC-4C2B-B5E1-59FCF2EC4335}"/>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447" name="フローチャート: 判断 446">
          <a:extLst>
            <a:ext uri="{FF2B5EF4-FFF2-40B4-BE49-F238E27FC236}">
              <a16:creationId xmlns:a16="http://schemas.microsoft.com/office/drawing/2014/main" id="{477BBB9F-C025-4175-ACDB-E2AE4736C441}"/>
            </a:ext>
          </a:extLst>
        </xdr:cNvPr>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80009D9D-8B60-4782-BDC0-4B32511AAC8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19113B68-C849-4AD4-A4FE-6DA7F58179D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61F32046-3558-48BA-8EDB-C8A162FCF75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781AA3A9-B4F1-4D24-A38F-98D10BEFD5A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7E734E71-CBFC-4223-8071-CD1B5714D0C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107587</xdr:rowOff>
    </xdr:from>
    <xdr:to>
      <xdr:col>85</xdr:col>
      <xdr:colOff>177800</xdr:colOff>
      <xdr:row>58</xdr:row>
      <xdr:rowOff>37737</xdr:rowOff>
    </xdr:to>
    <xdr:sp macro="" textlink="">
      <xdr:nvSpPr>
        <xdr:cNvPr id="453" name="楕円 452">
          <a:extLst>
            <a:ext uri="{FF2B5EF4-FFF2-40B4-BE49-F238E27FC236}">
              <a16:creationId xmlns:a16="http://schemas.microsoft.com/office/drawing/2014/main" id="{2CFFB58F-B8C6-4F8F-955B-5B4A19C22A18}"/>
            </a:ext>
          </a:extLst>
        </xdr:cNvPr>
        <xdr:cNvSpPr/>
      </xdr:nvSpPr>
      <xdr:spPr>
        <a:xfrm>
          <a:off x="16268700" y="988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130464</xdr:rowOff>
    </xdr:from>
    <xdr:ext cx="405111" cy="259045"/>
    <xdr:sp macro="" textlink="">
      <xdr:nvSpPr>
        <xdr:cNvPr id="454" name="【学校施設】&#10;有形固定資産減価償却率該当値テキスト">
          <a:extLst>
            <a:ext uri="{FF2B5EF4-FFF2-40B4-BE49-F238E27FC236}">
              <a16:creationId xmlns:a16="http://schemas.microsoft.com/office/drawing/2014/main" id="{BE406667-6890-4DE4-B29C-12AAE0E07F4E}"/>
            </a:ext>
          </a:extLst>
        </xdr:cNvPr>
        <xdr:cNvSpPr txBox="1"/>
      </xdr:nvSpPr>
      <xdr:spPr>
        <a:xfrm>
          <a:off x="16357600" y="973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71665</xdr:rowOff>
    </xdr:from>
    <xdr:to>
      <xdr:col>81</xdr:col>
      <xdr:colOff>101600</xdr:colOff>
      <xdr:row>58</xdr:row>
      <xdr:rowOff>1815</xdr:rowOff>
    </xdr:to>
    <xdr:sp macro="" textlink="">
      <xdr:nvSpPr>
        <xdr:cNvPr id="455" name="楕円 454">
          <a:extLst>
            <a:ext uri="{FF2B5EF4-FFF2-40B4-BE49-F238E27FC236}">
              <a16:creationId xmlns:a16="http://schemas.microsoft.com/office/drawing/2014/main" id="{709A2BFC-4230-4D9B-AA30-92386C6BDE52}"/>
            </a:ext>
          </a:extLst>
        </xdr:cNvPr>
        <xdr:cNvSpPr/>
      </xdr:nvSpPr>
      <xdr:spPr>
        <a:xfrm>
          <a:off x="15430500" y="98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122465</xdr:rowOff>
    </xdr:from>
    <xdr:to>
      <xdr:col>85</xdr:col>
      <xdr:colOff>127000</xdr:colOff>
      <xdr:row>57</xdr:row>
      <xdr:rowOff>158387</xdr:rowOff>
    </xdr:to>
    <xdr:cxnSp macro="">
      <xdr:nvCxnSpPr>
        <xdr:cNvPr id="456" name="直線コネクタ 455">
          <a:extLst>
            <a:ext uri="{FF2B5EF4-FFF2-40B4-BE49-F238E27FC236}">
              <a16:creationId xmlns:a16="http://schemas.microsoft.com/office/drawing/2014/main" id="{B3C68B39-A668-4756-9C1C-1C2163FCB67C}"/>
            </a:ext>
          </a:extLst>
        </xdr:cNvPr>
        <xdr:cNvCxnSpPr/>
      </xdr:nvCxnSpPr>
      <xdr:spPr>
        <a:xfrm>
          <a:off x="15481300" y="9895115"/>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34109</xdr:rowOff>
    </xdr:from>
    <xdr:to>
      <xdr:col>76</xdr:col>
      <xdr:colOff>165100</xdr:colOff>
      <xdr:row>57</xdr:row>
      <xdr:rowOff>135709</xdr:rowOff>
    </xdr:to>
    <xdr:sp macro="" textlink="">
      <xdr:nvSpPr>
        <xdr:cNvPr id="457" name="楕円 456">
          <a:extLst>
            <a:ext uri="{FF2B5EF4-FFF2-40B4-BE49-F238E27FC236}">
              <a16:creationId xmlns:a16="http://schemas.microsoft.com/office/drawing/2014/main" id="{EAD48E75-386E-470D-A109-6F9B317E1A5B}"/>
            </a:ext>
          </a:extLst>
        </xdr:cNvPr>
        <xdr:cNvSpPr/>
      </xdr:nvSpPr>
      <xdr:spPr>
        <a:xfrm>
          <a:off x="14541500" y="980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84909</xdr:rowOff>
    </xdr:from>
    <xdr:to>
      <xdr:col>81</xdr:col>
      <xdr:colOff>50800</xdr:colOff>
      <xdr:row>57</xdr:row>
      <xdr:rowOff>122465</xdr:rowOff>
    </xdr:to>
    <xdr:cxnSp macro="">
      <xdr:nvCxnSpPr>
        <xdr:cNvPr id="458" name="直線コネクタ 457">
          <a:extLst>
            <a:ext uri="{FF2B5EF4-FFF2-40B4-BE49-F238E27FC236}">
              <a16:creationId xmlns:a16="http://schemas.microsoft.com/office/drawing/2014/main" id="{B2381627-A2C5-4F1B-B680-E5700AE7578E}"/>
            </a:ext>
          </a:extLst>
        </xdr:cNvPr>
        <xdr:cNvCxnSpPr/>
      </xdr:nvCxnSpPr>
      <xdr:spPr>
        <a:xfrm>
          <a:off x="14592300" y="9857559"/>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168003</xdr:rowOff>
    </xdr:from>
    <xdr:to>
      <xdr:col>72</xdr:col>
      <xdr:colOff>38100</xdr:colOff>
      <xdr:row>57</xdr:row>
      <xdr:rowOff>98153</xdr:rowOff>
    </xdr:to>
    <xdr:sp macro="" textlink="">
      <xdr:nvSpPr>
        <xdr:cNvPr id="459" name="楕円 458">
          <a:extLst>
            <a:ext uri="{FF2B5EF4-FFF2-40B4-BE49-F238E27FC236}">
              <a16:creationId xmlns:a16="http://schemas.microsoft.com/office/drawing/2014/main" id="{ED4CB4B2-EF98-480D-8790-189B02C9458A}"/>
            </a:ext>
          </a:extLst>
        </xdr:cNvPr>
        <xdr:cNvSpPr/>
      </xdr:nvSpPr>
      <xdr:spPr>
        <a:xfrm>
          <a:off x="13652500" y="976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47353</xdr:rowOff>
    </xdr:from>
    <xdr:to>
      <xdr:col>76</xdr:col>
      <xdr:colOff>114300</xdr:colOff>
      <xdr:row>57</xdr:row>
      <xdr:rowOff>84909</xdr:rowOff>
    </xdr:to>
    <xdr:cxnSp macro="">
      <xdr:nvCxnSpPr>
        <xdr:cNvPr id="460" name="直線コネクタ 459">
          <a:extLst>
            <a:ext uri="{FF2B5EF4-FFF2-40B4-BE49-F238E27FC236}">
              <a16:creationId xmlns:a16="http://schemas.microsoft.com/office/drawing/2014/main" id="{00B59B9A-E686-4F7E-9956-4633A3BE4184}"/>
            </a:ext>
          </a:extLst>
        </xdr:cNvPr>
        <xdr:cNvCxnSpPr/>
      </xdr:nvCxnSpPr>
      <xdr:spPr>
        <a:xfrm>
          <a:off x="13703300" y="982000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132080</xdr:rowOff>
    </xdr:from>
    <xdr:to>
      <xdr:col>67</xdr:col>
      <xdr:colOff>101600</xdr:colOff>
      <xdr:row>57</xdr:row>
      <xdr:rowOff>62230</xdr:rowOff>
    </xdr:to>
    <xdr:sp macro="" textlink="">
      <xdr:nvSpPr>
        <xdr:cNvPr id="461" name="楕円 460">
          <a:extLst>
            <a:ext uri="{FF2B5EF4-FFF2-40B4-BE49-F238E27FC236}">
              <a16:creationId xmlns:a16="http://schemas.microsoft.com/office/drawing/2014/main" id="{866C2614-CD25-471B-9FCA-F2FE8909E3D9}"/>
            </a:ext>
          </a:extLst>
        </xdr:cNvPr>
        <xdr:cNvSpPr/>
      </xdr:nvSpPr>
      <xdr:spPr>
        <a:xfrm>
          <a:off x="12763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11430</xdr:rowOff>
    </xdr:from>
    <xdr:to>
      <xdr:col>71</xdr:col>
      <xdr:colOff>177800</xdr:colOff>
      <xdr:row>57</xdr:row>
      <xdr:rowOff>47353</xdr:rowOff>
    </xdr:to>
    <xdr:cxnSp macro="">
      <xdr:nvCxnSpPr>
        <xdr:cNvPr id="462" name="直線コネクタ 461">
          <a:extLst>
            <a:ext uri="{FF2B5EF4-FFF2-40B4-BE49-F238E27FC236}">
              <a16:creationId xmlns:a16="http://schemas.microsoft.com/office/drawing/2014/main" id="{A33EDCBF-8D9F-4B1E-BE75-7A3EA6D76961}"/>
            </a:ext>
          </a:extLst>
        </xdr:cNvPr>
        <xdr:cNvCxnSpPr/>
      </xdr:nvCxnSpPr>
      <xdr:spPr>
        <a:xfrm>
          <a:off x="12814300" y="978408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64787</xdr:rowOff>
    </xdr:from>
    <xdr:ext cx="405111" cy="259045"/>
    <xdr:sp macro="" textlink="">
      <xdr:nvSpPr>
        <xdr:cNvPr id="463" name="n_1aveValue【学校施設】&#10;有形固定資産減価償却率">
          <a:extLst>
            <a:ext uri="{FF2B5EF4-FFF2-40B4-BE49-F238E27FC236}">
              <a16:creationId xmlns:a16="http://schemas.microsoft.com/office/drawing/2014/main" id="{CF04B4D7-B73A-489E-AAA9-D213BA2DA649}"/>
            </a:ext>
          </a:extLst>
        </xdr:cNvPr>
        <xdr:cNvSpPr txBox="1"/>
      </xdr:nvSpPr>
      <xdr:spPr>
        <a:xfrm>
          <a:off x="152660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20700</xdr:rowOff>
    </xdr:from>
    <xdr:ext cx="405111" cy="259045"/>
    <xdr:sp macro="" textlink="">
      <xdr:nvSpPr>
        <xdr:cNvPr id="464" name="n_2aveValue【学校施設】&#10;有形固定資産減価償却率">
          <a:extLst>
            <a:ext uri="{FF2B5EF4-FFF2-40B4-BE49-F238E27FC236}">
              <a16:creationId xmlns:a16="http://schemas.microsoft.com/office/drawing/2014/main" id="{50BAE1FA-4230-48DC-9176-994999420095}"/>
            </a:ext>
          </a:extLst>
        </xdr:cNvPr>
        <xdr:cNvSpPr txBox="1"/>
      </xdr:nvSpPr>
      <xdr:spPr>
        <a:xfrm>
          <a:off x="14389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154594</xdr:rowOff>
    </xdr:from>
    <xdr:ext cx="405111" cy="259045"/>
    <xdr:sp macro="" textlink="">
      <xdr:nvSpPr>
        <xdr:cNvPr id="465" name="n_3aveValue【学校施設】&#10;有形固定資産減価償却率">
          <a:extLst>
            <a:ext uri="{FF2B5EF4-FFF2-40B4-BE49-F238E27FC236}">
              <a16:creationId xmlns:a16="http://schemas.microsoft.com/office/drawing/2014/main" id="{A5AD38C5-3FDC-4B68-9FEB-2A708BA6738A}"/>
            </a:ext>
          </a:extLst>
        </xdr:cNvPr>
        <xdr:cNvSpPr txBox="1"/>
      </xdr:nvSpPr>
      <xdr:spPr>
        <a:xfrm>
          <a:off x="13500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144797</xdr:rowOff>
    </xdr:from>
    <xdr:ext cx="405111" cy="259045"/>
    <xdr:sp macro="" textlink="">
      <xdr:nvSpPr>
        <xdr:cNvPr id="466" name="n_4aveValue【学校施設】&#10;有形固定資産減価償却率">
          <a:extLst>
            <a:ext uri="{FF2B5EF4-FFF2-40B4-BE49-F238E27FC236}">
              <a16:creationId xmlns:a16="http://schemas.microsoft.com/office/drawing/2014/main" id="{B666E134-E7C9-49F5-82A9-F38981EFD286}"/>
            </a:ext>
          </a:extLst>
        </xdr:cNvPr>
        <xdr:cNvSpPr txBox="1"/>
      </xdr:nvSpPr>
      <xdr:spPr>
        <a:xfrm>
          <a:off x="12611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18342</xdr:rowOff>
    </xdr:from>
    <xdr:ext cx="405111" cy="259045"/>
    <xdr:sp macro="" textlink="">
      <xdr:nvSpPr>
        <xdr:cNvPr id="467" name="n_1mainValue【学校施設】&#10;有形固定資産減価償却率">
          <a:extLst>
            <a:ext uri="{FF2B5EF4-FFF2-40B4-BE49-F238E27FC236}">
              <a16:creationId xmlns:a16="http://schemas.microsoft.com/office/drawing/2014/main" id="{FD355F39-6E32-4906-9938-645CE4B507BA}"/>
            </a:ext>
          </a:extLst>
        </xdr:cNvPr>
        <xdr:cNvSpPr txBox="1"/>
      </xdr:nvSpPr>
      <xdr:spPr>
        <a:xfrm>
          <a:off x="15266044" y="961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152236</xdr:rowOff>
    </xdr:from>
    <xdr:ext cx="405111" cy="259045"/>
    <xdr:sp macro="" textlink="">
      <xdr:nvSpPr>
        <xdr:cNvPr id="468" name="n_2mainValue【学校施設】&#10;有形固定資産減価償却率">
          <a:extLst>
            <a:ext uri="{FF2B5EF4-FFF2-40B4-BE49-F238E27FC236}">
              <a16:creationId xmlns:a16="http://schemas.microsoft.com/office/drawing/2014/main" id="{2B07A9ED-DD9D-449F-901B-57CEF4B033F4}"/>
            </a:ext>
          </a:extLst>
        </xdr:cNvPr>
        <xdr:cNvSpPr txBox="1"/>
      </xdr:nvSpPr>
      <xdr:spPr>
        <a:xfrm>
          <a:off x="14389744" y="9581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114680</xdr:rowOff>
    </xdr:from>
    <xdr:ext cx="405111" cy="259045"/>
    <xdr:sp macro="" textlink="">
      <xdr:nvSpPr>
        <xdr:cNvPr id="469" name="n_3mainValue【学校施設】&#10;有形固定資産減価償却率">
          <a:extLst>
            <a:ext uri="{FF2B5EF4-FFF2-40B4-BE49-F238E27FC236}">
              <a16:creationId xmlns:a16="http://schemas.microsoft.com/office/drawing/2014/main" id="{51A25446-9367-4727-B550-69387BEBA283}"/>
            </a:ext>
          </a:extLst>
        </xdr:cNvPr>
        <xdr:cNvSpPr txBox="1"/>
      </xdr:nvSpPr>
      <xdr:spPr>
        <a:xfrm>
          <a:off x="13500744" y="9544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78757</xdr:rowOff>
    </xdr:from>
    <xdr:ext cx="405111" cy="259045"/>
    <xdr:sp macro="" textlink="">
      <xdr:nvSpPr>
        <xdr:cNvPr id="470" name="n_4mainValue【学校施設】&#10;有形固定資産減価償却率">
          <a:extLst>
            <a:ext uri="{FF2B5EF4-FFF2-40B4-BE49-F238E27FC236}">
              <a16:creationId xmlns:a16="http://schemas.microsoft.com/office/drawing/2014/main" id="{D723B06F-15CC-4D63-B36B-30B3F2F75BCF}"/>
            </a:ext>
          </a:extLst>
        </xdr:cNvPr>
        <xdr:cNvSpPr txBox="1"/>
      </xdr:nvSpPr>
      <xdr:spPr>
        <a:xfrm>
          <a:off x="12611744"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1" name="正方形/長方形 470">
          <a:extLst>
            <a:ext uri="{FF2B5EF4-FFF2-40B4-BE49-F238E27FC236}">
              <a16:creationId xmlns:a16="http://schemas.microsoft.com/office/drawing/2014/main" id="{3127392D-8BDF-4AE6-A34C-902EB770539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2" name="正方形/長方形 471">
          <a:extLst>
            <a:ext uri="{FF2B5EF4-FFF2-40B4-BE49-F238E27FC236}">
              <a16:creationId xmlns:a16="http://schemas.microsoft.com/office/drawing/2014/main" id="{82D552C7-72BE-4C9D-800F-8FAB77BBC6A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3" name="正方形/長方形 472">
          <a:extLst>
            <a:ext uri="{FF2B5EF4-FFF2-40B4-BE49-F238E27FC236}">
              <a16:creationId xmlns:a16="http://schemas.microsoft.com/office/drawing/2014/main" id="{F2F97F9B-BC9F-4FAF-B4CB-DD88AB60F05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4" name="正方形/長方形 473">
          <a:extLst>
            <a:ext uri="{FF2B5EF4-FFF2-40B4-BE49-F238E27FC236}">
              <a16:creationId xmlns:a16="http://schemas.microsoft.com/office/drawing/2014/main" id="{93F4246D-3BEC-4CDB-B3C1-154C1D8B3DD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5" name="正方形/長方形 474">
          <a:extLst>
            <a:ext uri="{FF2B5EF4-FFF2-40B4-BE49-F238E27FC236}">
              <a16:creationId xmlns:a16="http://schemas.microsoft.com/office/drawing/2014/main" id="{A831B5A7-89B7-49D4-9B66-DD21454B57A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6" name="正方形/長方形 475">
          <a:extLst>
            <a:ext uri="{FF2B5EF4-FFF2-40B4-BE49-F238E27FC236}">
              <a16:creationId xmlns:a16="http://schemas.microsoft.com/office/drawing/2014/main" id="{FF3C0A0E-A147-4A81-B3DF-0F2FFFEC5C5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7" name="正方形/長方形 476">
          <a:extLst>
            <a:ext uri="{FF2B5EF4-FFF2-40B4-BE49-F238E27FC236}">
              <a16:creationId xmlns:a16="http://schemas.microsoft.com/office/drawing/2014/main" id="{E6534F49-5397-4BBF-8B3F-2ED9B26C7C4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8" name="正方形/長方形 477">
          <a:extLst>
            <a:ext uri="{FF2B5EF4-FFF2-40B4-BE49-F238E27FC236}">
              <a16:creationId xmlns:a16="http://schemas.microsoft.com/office/drawing/2014/main" id="{1DAAD152-635C-4AEA-966B-B36C542F1FE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9" name="テキスト ボックス 478">
          <a:extLst>
            <a:ext uri="{FF2B5EF4-FFF2-40B4-BE49-F238E27FC236}">
              <a16:creationId xmlns:a16="http://schemas.microsoft.com/office/drawing/2014/main" id="{85B1C986-707E-4AC0-B318-B9DF49CF699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0" name="直線コネクタ 479">
          <a:extLst>
            <a:ext uri="{FF2B5EF4-FFF2-40B4-BE49-F238E27FC236}">
              <a16:creationId xmlns:a16="http://schemas.microsoft.com/office/drawing/2014/main" id="{ED532D72-56AA-40F3-9655-2EEE295CE02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1" name="直線コネクタ 480">
          <a:extLst>
            <a:ext uri="{FF2B5EF4-FFF2-40B4-BE49-F238E27FC236}">
              <a16:creationId xmlns:a16="http://schemas.microsoft.com/office/drawing/2014/main" id="{1C2C8B57-0561-4F08-AF2E-1C1FCD4884A8}"/>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2" name="テキスト ボックス 481">
          <a:extLst>
            <a:ext uri="{FF2B5EF4-FFF2-40B4-BE49-F238E27FC236}">
              <a16:creationId xmlns:a16="http://schemas.microsoft.com/office/drawing/2014/main" id="{27295FDE-9353-4898-99BB-4577998CFF13}"/>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3" name="直線コネクタ 482">
          <a:extLst>
            <a:ext uri="{FF2B5EF4-FFF2-40B4-BE49-F238E27FC236}">
              <a16:creationId xmlns:a16="http://schemas.microsoft.com/office/drawing/2014/main" id="{0950C49A-4D87-4934-A0D2-81762E7CE174}"/>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61</xdr:row>
      <xdr:rowOff>67327</xdr:rowOff>
    </xdr:from>
    <xdr:ext cx="531299" cy="259045"/>
    <xdr:sp macro="" textlink="">
      <xdr:nvSpPr>
        <xdr:cNvPr id="484" name="テキスト ボックス 483">
          <a:extLst>
            <a:ext uri="{FF2B5EF4-FFF2-40B4-BE49-F238E27FC236}">
              <a16:creationId xmlns:a16="http://schemas.microsoft.com/office/drawing/2014/main" id="{E27230F3-77A8-41EE-8EF3-9E3DE5D0DFB3}"/>
            </a:ext>
          </a:extLst>
        </xdr:cNvPr>
        <xdr:cNvSpPr txBox="1"/>
      </xdr:nvSpPr>
      <xdr:spPr>
        <a:xfrm>
          <a:off x="17756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5" name="直線コネクタ 484">
          <a:extLst>
            <a:ext uri="{FF2B5EF4-FFF2-40B4-BE49-F238E27FC236}">
              <a16:creationId xmlns:a16="http://schemas.microsoft.com/office/drawing/2014/main" id="{692F658D-20C7-4E2F-B3C9-A37F93B94D61}"/>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86" name="テキスト ボックス 485">
          <a:extLst>
            <a:ext uri="{FF2B5EF4-FFF2-40B4-BE49-F238E27FC236}">
              <a16:creationId xmlns:a16="http://schemas.microsoft.com/office/drawing/2014/main" id="{BE0B9B79-C400-4E86-9BC8-A6F6A570C34B}"/>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7" name="直線コネクタ 486">
          <a:extLst>
            <a:ext uri="{FF2B5EF4-FFF2-40B4-BE49-F238E27FC236}">
              <a16:creationId xmlns:a16="http://schemas.microsoft.com/office/drawing/2014/main" id="{457D8059-013F-42D2-9DB1-FBAEE6FF952A}"/>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88" name="テキスト ボックス 487">
          <a:extLst>
            <a:ext uri="{FF2B5EF4-FFF2-40B4-BE49-F238E27FC236}">
              <a16:creationId xmlns:a16="http://schemas.microsoft.com/office/drawing/2014/main" id="{863B90B2-05A1-478A-963C-131ADCB03097}"/>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9" name="直線コネクタ 488">
          <a:extLst>
            <a:ext uri="{FF2B5EF4-FFF2-40B4-BE49-F238E27FC236}">
              <a16:creationId xmlns:a16="http://schemas.microsoft.com/office/drawing/2014/main" id="{11A19A02-D26D-419F-9A6B-76C8BB3B3A46}"/>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90" name="テキスト ボックス 489">
          <a:extLst>
            <a:ext uri="{FF2B5EF4-FFF2-40B4-BE49-F238E27FC236}">
              <a16:creationId xmlns:a16="http://schemas.microsoft.com/office/drawing/2014/main" id="{FCE64CEC-94D8-449E-9871-4580E44C1BA4}"/>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a:extLst>
            <a:ext uri="{FF2B5EF4-FFF2-40B4-BE49-F238E27FC236}">
              <a16:creationId xmlns:a16="http://schemas.microsoft.com/office/drawing/2014/main" id="{7DE38107-2D26-4D44-89AF-2DD1C1DB379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2" name="テキスト ボックス 491">
          <a:extLst>
            <a:ext uri="{FF2B5EF4-FFF2-40B4-BE49-F238E27FC236}">
              <a16:creationId xmlns:a16="http://schemas.microsoft.com/office/drawing/2014/main" id="{24BC7836-3B11-457C-B385-499A7C335985}"/>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学校施設】&#10;一人当たり面積グラフ枠">
          <a:extLst>
            <a:ext uri="{FF2B5EF4-FFF2-40B4-BE49-F238E27FC236}">
              <a16:creationId xmlns:a16="http://schemas.microsoft.com/office/drawing/2014/main" id="{9171EFAA-C451-4CA4-A841-B69C92122D7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94031</xdr:rowOff>
    </xdr:from>
    <xdr:to>
      <xdr:col>116</xdr:col>
      <xdr:colOff>62864</xdr:colOff>
      <xdr:row>64</xdr:row>
      <xdr:rowOff>48234</xdr:rowOff>
    </xdr:to>
    <xdr:cxnSp macro="">
      <xdr:nvCxnSpPr>
        <xdr:cNvPr id="494" name="直線コネクタ 493">
          <a:extLst>
            <a:ext uri="{FF2B5EF4-FFF2-40B4-BE49-F238E27FC236}">
              <a16:creationId xmlns:a16="http://schemas.microsoft.com/office/drawing/2014/main" id="{B6871CFE-BFC7-456A-8CB7-6188DC43F4C7}"/>
            </a:ext>
          </a:extLst>
        </xdr:cNvPr>
        <xdr:cNvCxnSpPr/>
      </xdr:nvCxnSpPr>
      <xdr:spPr>
        <a:xfrm flipV="1">
          <a:off x="22160864" y="9523781"/>
          <a:ext cx="0" cy="149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52061</xdr:rowOff>
    </xdr:from>
    <xdr:ext cx="469744" cy="259045"/>
    <xdr:sp macro="" textlink="">
      <xdr:nvSpPr>
        <xdr:cNvPr id="495" name="【学校施設】&#10;一人当たり面積最小値テキスト">
          <a:extLst>
            <a:ext uri="{FF2B5EF4-FFF2-40B4-BE49-F238E27FC236}">
              <a16:creationId xmlns:a16="http://schemas.microsoft.com/office/drawing/2014/main" id="{8EF8ED7C-E665-46AC-8B4C-C01F95B09415}"/>
            </a:ext>
          </a:extLst>
        </xdr:cNvPr>
        <xdr:cNvSpPr txBox="1"/>
      </xdr:nvSpPr>
      <xdr:spPr>
        <a:xfrm>
          <a:off x="22199600" y="1102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48234</xdr:rowOff>
    </xdr:from>
    <xdr:to>
      <xdr:col>116</xdr:col>
      <xdr:colOff>152400</xdr:colOff>
      <xdr:row>64</xdr:row>
      <xdr:rowOff>48234</xdr:rowOff>
    </xdr:to>
    <xdr:cxnSp macro="">
      <xdr:nvCxnSpPr>
        <xdr:cNvPr id="496" name="直線コネクタ 495">
          <a:extLst>
            <a:ext uri="{FF2B5EF4-FFF2-40B4-BE49-F238E27FC236}">
              <a16:creationId xmlns:a16="http://schemas.microsoft.com/office/drawing/2014/main" id="{C320EE15-B6D3-430A-8C69-3ECAAAC8F83A}"/>
            </a:ext>
          </a:extLst>
        </xdr:cNvPr>
        <xdr:cNvCxnSpPr/>
      </xdr:nvCxnSpPr>
      <xdr:spPr>
        <a:xfrm>
          <a:off x="22072600" y="110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40708</xdr:rowOff>
    </xdr:from>
    <xdr:ext cx="534377" cy="259045"/>
    <xdr:sp macro="" textlink="">
      <xdr:nvSpPr>
        <xdr:cNvPr id="497" name="【学校施設】&#10;一人当たり面積最大値テキスト">
          <a:extLst>
            <a:ext uri="{FF2B5EF4-FFF2-40B4-BE49-F238E27FC236}">
              <a16:creationId xmlns:a16="http://schemas.microsoft.com/office/drawing/2014/main" id="{9CA837E0-0F85-4544-955A-549E2EAF8BB5}"/>
            </a:ext>
          </a:extLst>
        </xdr:cNvPr>
        <xdr:cNvSpPr txBox="1"/>
      </xdr:nvSpPr>
      <xdr:spPr>
        <a:xfrm>
          <a:off x="22199600" y="92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94031</xdr:rowOff>
    </xdr:from>
    <xdr:to>
      <xdr:col>116</xdr:col>
      <xdr:colOff>152400</xdr:colOff>
      <xdr:row>55</xdr:row>
      <xdr:rowOff>94031</xdr:rowOff>
    </xdr:to>
    <xdr:cxnSp macro="">
      <xdr:nvCxnSpPr>
        <xdr:cNvPr id="498" name="直線コネクタ 497">
          <a:extLst>
            <a:ext uri="{FF2B5EF4-FFF2-40B4-BE49-F238E27FC236}">
              <a16:creationId xmlns:a16="http://schemas.microsoft.com/office/drawing/2014/main" id="{099C9ECA-422D-40FB-AB07-382739549CEF}"/>
            </a:ext>
          </a:extLst>
        </xdr:cNvPr>
        <xdr:cNvCxnSpPr/>
      </xdr:nvCxnSpPr>
      <xdr:spPr>
        <a:xfrm>
          <a:off x="22072600" y="952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99255</xdr:rowOff>
    </xdr:from>
    <xdr:ext cx="469744" cy="259045"/>
    <xdr:sp macro="" textlink="">
      <xdr:nvSpPr>
        <xdr:cNvPr id="499" name="【学校施設】&#10;一人当たり面積平均値テキスト">
          <a:extLst>
            <a:ext uri="{FF2B5EF4-FFF2-40B4-BE49-F238E27FC236}">
              <a16:creationId xmlns:a16="http://schemas.microsoft.com/office/drawing/2014/main" id="{563AF8DA-817D-4AD8-B0C5-7E92856C0C08}"/>
            </a:ext>
          </a:extLst>
        </xdr:cNvPr>
        <xdr:cNvSpPr txBox="1"/>
      </xdr:nvSpPr>
      <xdr:spPr>
        <a:xfrm>
          <a:off x="22199600" y="107291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76378</xdr:rowOff>
    </xdr:from>
    <xdr:to>
      <xdr:col>116</xdr:col>
      <xdr:colOff>114300</xdr:colOff>
      <xdr:row>64</xdr:row>
      <xdr:rowOff>6528</xdr:rowOff>
    </xdr:to>
    <xdr:sp macro="" textlink="">
      <xdr:nvSpPr>
        <xdr:cNvPr id="500" name="フローチャート: 判断 499">
          <a:extLst>
            <a:ext uri="{FF2B5EF4-FFF2-40B4-BE49-F238E27FC236}">
              <a16:creationId xmlns:a16="http://schemas.microsoft.com/office/drawing/2014/main" id="{4262C02D-7FA4-4359-A97F-0FF73458991E}"/>
            </a:ext>
          </a:extLst>
        </xdr:cNvPr>
        <xdr:cNvSpPr/>
      </xdr:nvSpPr>
      <xdr:spPr>
        <a:xfrm>
          <a:off x="22110700" y="1087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101333</xdr:rowOff>
    </xdr:from>
    <xdr:to>
      <xdr:col>112</xdr:col>
      <xdr:colOff>38100</xdr:colOff>
      <xdr:row>64</xdr:row>
      <xdr:rowOff>31483</xdr:rowOff>
    </xdr:to>
    <xdr:sp macro="" textlink="">
      <xdr:nvSpPr>
        <xdr:cNvPr id="501" name="フローチャート: 判断 500">
          <a:extLst>
            <a:ext uri="{FF2B5EF4-FFF2-40B4-BE49-F238E27FC236}">
              <a16:creationId xmlns:a16="http://schemas.microsoft.com/office/drawing/2014/main" id="{D6D17F5E-A78A-449A-B130-AA08D6427217}"/>
            </a:ext>
          </a:extLst>
        </xdr:cNvPr>
        <xdr:cNvSpPr/>
      </xdr:nvSpPr>
      <xdr:spPr>
        <a:xfrm>
          <a:off x="21272500" y="109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104915</xdr:rowOff>
    </xdr:from>
    <xdr:to>
      <xdr:col>107</xdr:col>
      <xdr:colOff>101600</xdr:colOff>
      <xdr:row>64</xdr:row>
      <xdr:rowOff>35065</xdr:rowOff>
    </xdr:to>
    <xdr:sp macro="" textlink="">
      <xdr:nvSpPr>
        <xdr:cNvPr id="502" name="フローチャート: 判断 501">
          <a:extLst>
            <a:ext uri="{FF2B5EF4-FFF2-40B4-BE49-F238E27FC236}">
              <a16:creationId xmlns:a16="http://schemas.microsoft.com/office/drawing/2014/main" id="{2A3D60EA-FF41-4BA7-88F3-2529A019FB08}"/>
            </a:ext>
          </a:extLst>
        </xdr:cNvPr>
        <xdr:cNvSpPr/>
      </xdr:nvSpPr>
      <xdr:spPr>
        <a:xfrm>
          <a:off x="20383500" y="1090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104953</xdr:rowOff>
    </xdr:from>
    <xdr:to>
      <xdr:col>102</xdr:col>
      <xdr:colOff>165100</xdr:colOff>
      <xdr:row>64</xdr:row>
      <xdr:rowOff>35103</xdr:rowOff>
    </xdr:to>
    <xdr:sp macro="" textlink="">
      <xdr:nvSpPr>
        <xdr:cNvPr id="503" name="フローチャート: 判断 502">
          <a:extLst>
            <a:ext uri="{FF2B5EF4-FFF2-40B4-BE49-F238E27FC236}">
              <a16:creationId xmlns:a16="http://schemas.microsoft.com/office/drawing/2014/main" id="{7FB6A67F-5F6D-4692-ADA3-16C430DEB253}"/>
            </a:ext>
          </a:extLst>
        </xdr:cNvPr>
        <xdr:cNvSpPr/>
      </xdr:nvSpPr>
      <xdr:spPr>
        <a:xfrm>
          <a:off x="19494500" y="1090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102553</xdr:rowOff>
    </xdr:from>
    <xdr:to>
      <xdr:col>98</xdr:col>
      <xdr:colOff>38100</xdr:colOff>
      <xdr:row>64</xdr:row>
      <xdr:rowOff>32703</xdr:rowOff>
    </xdr:to>
    <xdr:sp macro="" textlink="">
      <xdr:nvSpPr>
        <xdr:cNvPr id="504" name="フローチャート: 判断 503">
          <a:extLst>
            <a:ext uri="{FF2B5EF4-FFF2-40B4-BE49-F238E27FC236}">
              <a16:creationId xmlns:a16="http://schemas.microsoft.com/office/drawing/2014/main" id="{23663D75-14C7-4358-B136-3C7385E10F1D}"/>
            </a:ext>
          </a:extLst>
        </xdr:cNvPr>
        <xdr:cNvSpPr/>
      </xdr:nvSpPr>
      <xdr:spPr>
        <a:xfrm>
          <a:off x="18605500" y="1090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60A2225E-CA08-478D-8EC1-7695B4C7C15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ECF0E376-2315-4875-9FC1-E7FC34B89B5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CE5F31D8-F7C5-4422-8214-5CBFD486029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A436C3D7-3071-428E-9C4A-D2A6A81DCDD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5167542E-7A0C-4D5E-9038-3B55D89E431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116802</xdr:rowOff>
    </xdr:from>
    <xdr:to>
      <xdr:col>116</xdr:col>
      <xdr:colOff>114300</xdr:colOff>
      <xdr:row>64</xdr:row>
      <xdr:rowOff>46952</xdr:rowOff>
    </xdr:to>
    <xdr:sp macro="" textlink="">
      <xdr:nvSpPr>
        <xdr:cNvPr id="510" name="楕円 509">
          <a:extLst>
            <a:ext uri="{FF2B5EF4-FFF2-40B4-BE49-F238E27FC236}">
              <a16:creationId xmlns:a16="http://schemas.microsoft.com/office/drawing/2014/main" id="{8AFBF3A1-A8CD-4118-8F6B-E5CE6F682C26}"/>
            </a:ext>
          </a:extLst>
        </xdr:cNvPr>
        <xdr:cNvSpPr/>
      </xdr:nvSpPr>
      <xdr:spPr>
        <a:xfrm>
          <a:off x="22110700" y="1091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54805</xdr:rowOff>
    </xdr:from>
    <xdr:ext cx="469744" cy="259045"/>
    <xdr:sp macro="" textlink="">
      <xdr:nvSpPr>
        <xdr:cNvPr id="511" name="【学校施設】&#10;一人当たり面積該当値テキスト">
          <a:extLst>
            <a:ext uri="{FF2B5EF4-FFF2-40B4-BE49-F238E27FC236}">
              <a16:creationId xmlns:a16="http://schemas.microsoft.com/office/drawing/2014/main" id="{9BD4C890-E39B-4364-B2B9-7038C73C6224}"/>
            </a:ext>
          </a:extLst>
        </xdr:cNvPr>
        <xdr:cNvSpPr txBox="1"/>
      </xdr:nvSpPr>
      <xdr:spPr>
        <a:xfrm>
          <a:off x="22199600" y="1085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118478</xdr:rowOff>
    </xdr:from>
    <xdr:to>
      <xdr:col>112</xdr:col>
      <xdr:colOff>38100</xdr:colOff>
      <xdr:row>64</xdr:row>
      <xdr:rowOff>48628</xdr:rowOff>
    </xdr:to>
    <xdr:sp macro="" textlink="">
      <xdr:nvSpPr>
        <xdr:cNvPr id="512" name="楕円 511">
          <a:extLst>
            <a:ext uri="{FF2B5EF4-FFF2-40B4-BE49-F238E27FC236}">
              <a16:creationId xmlns:a16="http://schemas.microsoft.com/office/drawing/2014/main" id="{C8DF312C-F9A1-4861-A729-8EE1186EA8CC}"/>
            </a:ext>
          </a:extLst>
        </xdr:cNvPr>
        <xdr:cNvSpPr/>
      </xdr:nvSpPr>
      <xdr:spPr>
        <a:xfrm>
          <a:off x="21272500" y="1091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167602</xdr:rowOff>
    </xdr:from>
    <xdr:to>
      <xdr:col>116</xdr:col>
      <xdr:colOff>63500</xdr:colOff>
      <xdr:row>63</xdr:row>
      <xdr:rowOff>169278</xdr:rowOff>
    </xdr:to>
    <xdr:cxnSp macro="">
      <xdr:nvCxnSpPr>
        <xdr:cNvPr id="513" name="直線コネクタ 512">
          <a:extLst>
            <a:ext uri="{FF2B5EF4-FFF2-40B4-BE49-F238E27FC236}">
              <a16:creationId xmlns:a16="http://schemas.microsoft.com/office/drawing/2014/main" id="{DEE65D6E-4EAA-495A-8C5F-C0F32D27B48C}"/>
            </a:ext>
          </a:extLst>
        </xdr:cNvPr>
        <xdr:cNvCxnSpPr/>
      </xdr:nvCxnSpPr>
      <xdr:spPr>
        <a:xfrm flipV="1">
          <a:off x="21323300" y="10968952"/>
          <a:ext cx="8382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118440</xdr:rowOff>
    </xdr:from>
    <xdr:to>
      <xdr:col>107</xdr:col>
      <xdr:colOff>101600</xdr:colOff>
      <xdr:row>64</xdr:row>
      <xdr:rowOff>48590</xdr:rowOff>
    </xdr:to>
    <xdr:sp macro="" textlink="">
      <xdr:nvSpPr>
        <xdr:cNvPr id="514" name="楕円 513">
          <a:extLst>
            <a:ext uri="{FF2B5EF4-FFF2-40B4-BE49-F238E27FC236}">
              <a16:creationId xmlns:a16="http://schemas.microsoft.com/office/drawing/2014/main" id="{5CEBC802-0B2E-4BC9-A444-B7E967F147FD}"/>
            </a:ext>
          </a:extLst>
        </xdr:cNvPr>
        <xdr:cNvSpPr/>
      </xdr:nvSpPr>
      <xdr:spPr>
        <a:xfrm>
          <a:off x="20383500" y="1091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169240</xdr:rowOff>
    </xdr:from>
    <xdr:to>
      <xdr:col>111</xdr:col>
      <xdr:colOff>177800</xdr:colOff>
      <xdr:row>63</xdr:row>
      <xdr:rowOff>169278</xdr:rowOff>
    </xdr:to>
    <xdr:cxnSp macro="">
      <xdr:nvCxnSpPr>
        <xdr:cNvPr id="515" name="直線コネクタ 514">
          <a:extLst>
            <a:ext uri="{FF2B5EF4-FFF2-40B4-BE49-F238E27FC236}">
              <a16:creationId xmlns:a16="http://schemas.microsoft.com/office/drawing/2014/main" id="{FFE11BBE-AFC3-4B7B-BF74-3441340BAAEF}"/>
            </a:ext>
          </a:extLst>
        </xdr:cNvPr>
        <xdr:cNvCxnSpPr/>
      </xdr:nvCxnSpPr>
      <xdr:spPr>
        <a:xfrm>
          <a:off x="20434300" y="10970590"/>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119888</xdr:rowOff>
    </xdr:from>
    <xdr:to>
      <xdr:col>102</xdr:col>
      <xdr:colOff>165100</xdr:colOff>
      <xdr:row>64</xdr:row>
      <xdr:rowOff>50038</xdr:rowOff>
    </xdr:to>
    <xdr:sp macro="" textlink="">
      <xdr:nvSpPr>
        <xdr:cNvPr id="516" name="楕円 515">
          <a:extLst>
            <a:ext uri="{FF2B5EF4-FFF2-40B4-BE49-F238E27FC236}">
              <a16:creationId xmlns:a16="http://schemas.microsoft.com/office/drawing/2014/main" id="{44DD6379-E4A7-41C8-A9DC-4653EBEE9B60}"/>
            </a:ext>
          </a:extLst>
        </xdr:cNvPr>
        <xdr:cNvSpPr/>
      </xdr:nvSpPr>
      <xdr:spPr>
        <a:xfrm>
          <a:off x="19494500" y="1092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169240</xdr:rowOff>
    </xdr:from>
    <xdr:to>
      <xdr:col>107</xdr:col>
      <xdr:colOff>50800</xdr:colOff>
      <xdr:row>63</xdr:row>
      <xdr:rowOff>170688</xdr:rowOff>
    </xdr:to>
    <xdr:cxnSp macro="">
      <xdr:nvCxnSpPr>
        <xdr:cNvPr id="517" name="直線コネクタ 516">
          <a:extLst>
            <a:ext uri="{FF2B5EF4-FFF2-40B4-BE49-F238E27FC236}">
              <a16:creationId xmlns:a16="http://schemas.microsoft.com/office/drawing/2014/main" id="{86430779-30C4-4A15-A6F5-B18BBCC35C5C}"/>
            </a:ext>
          </a:extLst>
        </xdr:cNvPr>
        <xdr:cNvCxnSpPr/>
      </xdr:nvCxnSpPr>
      <xdr:spPr>
        <a:xfrm flipV="1">
          <a:off x="19545300" y="10970590"/>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122631</xdr:rowOff>
    </xdr:from>
    <xdr:to>
      <xdr:col>98</xdr:col>
      <xdr:colOff>38100</xdr:colOff>
      <xdr:row>64</xdr:row>
      <xdr:rowOff>52781</xdr:rowOff>
    </xdr:to>
    <xdr:sp macro="" textlink="">
      <xdr:nvSpPr>
        <xdr:cNvPr id="518" name="楕円 517">
          <a:extLst>
            <a:ext uri="{FF2B5EF4-FFF2-40B4-BE49-F238E27FC236}">
              <a16:creationId xmlns:a16="http://schemas.microsoft.com/office/drawing/2014/main" id="{77F18C3B-88FA-4FFC-9F2F-971F5469C518}"/>
            </a:ext>
          </a:extLst>
        </xdr:cNvPr>
        <xdr:cNvSpPr/>
      </xdr:nvSpPr>
      <xdr:spPr>
        <a:xfrm>
          <a:off x="18605500" y="1092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170688</xdr:rowOff>
    </xdr:from>
    <xdr:to>
      <xdr:col>102</xdr:col>
      <xdr:colOff>114300</xdr:colOff>
      <xdr:row>64</xdr:row>
      <xdr:rowOff>1981</xdr:rowOff>
    </xdr:to>
    <xdr:cxnSp macro="">
      <xdr:nvCxnSpPr>
        <xdr:cNvPr id="519" name="直線コネクタ 518">
          <a:extLst>
            <a:ext uri="{FF2B5EF4-FFF2-40B4-BE49-F238E27FC236}">
              <a16:creationId xmlns:a16="http://schemas.microsoft.com/office/drawing/2014/main" id="{02E47042-C451-4CD7-8C6A-32FC2CEC4F6E}"/>
            </a:ext>
          </a:extLst>
        </xdr:cNvPr>
        <xdr:cNvCxnSpPr/>
      </xdr:nvCxnSpPr>
      <xdr:spPr>
        <a:xfrm flipV="1">
          <a:off x="18656300" y="10972038"/>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48010</xdr:rowOff>
    </xdr:from>
    <xdr:ext cx="469744" cy="259045"/>
    <xdr:sp macro="" textlink="">
      <xdr:nvSpPr>
        <xdr:cNvPr id="520" name="n_1aveValue【学校施設】&#10;一人当たり面積">
          <a:extLst>
            <a:ext uri="{FF2B5EF4-FFF2-40B4-BE49-F238E27FC236}">
              <a16:creationId xmlns:a16="http://schemas.microsoft.com/office/drawing/2014/main" id="{E7473242-16A8-4FE8-982A-8FCF974D6CA3}"/>
            </a:ext>
          </a:extLst>
        </xdr:cNvPr>
        <xdr:cNvSpPr txBox="1"/>
      </xdr:nvSpPr>
      <xdr:spPr>
        <a:xfrm>
          <a:off x="21075727" y="1067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51592</xdr:rowOff>
    </xdr:from>
    <xdr:ext cx="469744" cy="259045"/>
    <xdr:sp macro="" textlink="">
      <xdr:nvSpPr>
        <xdr:cNvPr id="521" name="n_2aveValue【学校施設】&#10;一人当たり面積">
          <a:extLst>
            <a:ext uri="{FF2B5EF4-FFF2-40B4-BE49-F238E27FC236}">
              <a16:creationId xmlns:a16="http://schemas.microsoft.com/office/drawing/2014/main" id="{97B18AEB-7FEB-4F36-9814-8D9DED96D83B}"/>
            </a:ext>
          </a:extLst>
        </xdr:cNvPr>
        <xdr:cNvSpPr txBox="1"/>
      </xdr:nvSpPr>
      <xdr:spPr>
        <a:xfrm>
          <a:off x="20199427" y="1068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51630</xdr:rowOff>
    </xdr:from>
    <xdr:ext cx="469744" cy="259045"/>
    <xdr:sp macro="" textlink="">
      <xdr:nvSpPr>
        <xdr:cNvPr id="522" name="n_3aveValue【学校施設】&#10;一人当たり面積">
          <a:extLst>
            <a:ext uri="{FF2B5EF4-FFF2-40B4-BE49-F238E27FC236}">
              <a16:creationId xmlns:a16="http://schemas.microsoft.com/office/drawing/2014/main" id="{31BDB881-CDBB-40F4-8F7F-A544F1968B03}"/>
            </a:ext>
          </a:extLst>
        </xdr:cNvPr>
        <xdr:cNvSpPr txBox="1"/>
      </xdr:nvSpPr>
      <xdr:spPr>
        <a:xfrm>
          <a:off x="19310427" y="1068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49230</xdr:rowOff>
    </xdr:from>
    <xdr:ext cx="469744" cy="259045"/>
    <xdr:sp macro="" textlink="">
      <xdr:nvSpPr>
        <xdr:cNvPr id="523" name="n_4aveValue【学校施設】&#10;一人当たり面積">
          <a:extLst>
            <a:ext uri="{FF2B5EF4-FFF2-40B4-BE49-F238E27FC236}">
              <a16:creationId xmlns:a16="http://schemas.microsoft.com/office/drawing/2014/main" id="{6AF22ED3-0DAB-4CD1-8A46-EF0F5E6C7F43}"/>
            </a:ext>
          </a:extLst>
        </xdr:cNvPr>
        <xdr:cNvSpPr txBox="1"/>
      </xdr:nvSpPr>
      <xdr:spPr>
        <a:xfrm>
          <a:off x="18421427" y="1067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39755</xdr:rowOff>
    </xdr:from>
    <xdr:ext cx="469744" cy="259045"/>
    <xdr:sp macro="" textlink="">
      <xdr:nvSpPr>
        <xdr:cNvPr id="524" name="n_1mainValue【学校施設】&#10;一人当たり面積">
          <a:extLst>
            <a:ext uri="{FF2B5EF4-FFF2-40B4-BE49-F238E27FC236}">
              <a16:creationId xmlns:a16="http://schemas.microsoft.com/office/drawing/2014/main" id="{78CACE97-2B5E-43F0-9AF7-890DBEC19A48}"/>
            </a:ext>
          </a:extLst>
        </xdr:cNvPr>
        <xdr:cNvSpPr txBox="1"/>
      </xdr:nvSpPr>
      <xdr:spPr>
        <a:xfrm>
          <a:off x="21075727" y="1101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39717</xdr:rowOff>
    </xdr:from>
    <xdr:ext cx="469744" cy="259045"/>
    <xdr:sp macro="" textlink="">
      <xdr:nvSpPr>
        <xdr:cNvPr id="525" name="n_2mainValue【学校施設】&#10;一人当たり面積">
          <a:extLst>
            <a:ext uri="{FF2B5EF4-FFF2-40B4-BE49-F238E27FC236}">
              <a16:creationId xmlns:a16="http://schemas.microsoft.com/office/drawing/2014/main" id="{0C20C95A-F445-4EFC-9438-2D818504565F}"/>
            </a:ext>
          </a:extLst>
        </xdr:cNvPr>
        <xdr:cNvSpPr txBox="1"/>
      </xdr:nvSpPr>
      <xdr:spPr>
        <a:xfrm>
          <a:off x="20199427" y="11012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41165</xdr:rowOff>
    </xdr:from>
    <xdr:ext cx="469744" cy="259045"/>
    <xdr:sp macro="" textlink="">
      <xdr:nvSpPr>
        <xdr:cNvPr id="526" name="n_3mainValue【学校施設】&#10;一人当たり面積">
          <a:extLst>
            <a:ext uri="{FF2B5EF4-FFF2-40B4-BE49-F238E27FC236}">
              <a16:creationId xmlns:a16="http://schemas.microsoft.com/office/drawing/2014/main" id="{16B5BB2A-DF04-4F8E-8FBD-C18989DE938F}"/>
            </a:ext>
          </a:extLst>
        </xdr:cNvPr>
        <xdr:cNvSpPr txBox="1"/>
      </xdr:nvSpPr>
      <xdr:spPr>
        <a:xfrm>
          <a:off x="19310427" y="11013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43908</xdr:rowOff>
    </xdr:from>
    <xdr:ext cx="469744" cy="259045"/>
    <xdr:sp macro="" textlink="">
      <xdr:nvSpPr>
        <xdr:cNvPr id="527" name="n_4mainValue【学校施設】&#10;一人当たり面積">
          <a:extLst>
            <a:ext uri="{FF2B5EF4-FFF2-40B4-BE49-F238E27FC236}">
              <a16:creationId xmlns:a16="http://schemas.microsoft.com/office/drawing/2014/main" id="{6C97BA63-EE8C-450B-9F59-61130C5E56D8}"/>
            </a:ext>
          </a:extLst>
        </xdr:cNvPr>
        <xdr:cNvSpPr txBox="1"/>
      </xdr:nvSpPr>
      <xdr:spPr>
        <a:xfrm>
          <a:off x="18421427" y="1101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a:extLst>
            <a:ext uri="{FF2B5EF4-FFF2-40B4-BE49-F238E27FC236}">
              <a16:creationId xmlns:a16="http://schemas.microsoft.com/office/drawing/2014/main" id="{809392C3-C300-4F5A-98CB-BA6DA518D1F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a:extLst>
            <a:ext uri="{FF2B5EF4-FFF2-40B4-BE49-F238E27FC236}">
              <a16:creationId xmlns:a16="http://schemas.microsoft.com/office/drawing/2014/main" id="{07AA26D2-1F58-4041-B506-33346712E05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a:extLst>
            <a:ext uri="{FF2B5EF4-FFF2-40B4-BE49-F238E27FC236}">
              <a16:creationId xmlns:a16="http://schemas.microsoft.com/office/drawing/2014/main" id="{C660FC52-F424-4BA4-8EE7-036ABF4EFD7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a:extLst>
            <a:ext uri="{FF2B5EF4-FFF2-40B4-BE49-F238E27FC236}">
              <a16:creationId xmlns:a16="http://schemas.microsoft.com/office/drawing/2014/main" id="{270E9AF8-4436-4CC9-B219-4087826CEBD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a:extLst>
            <a:ext uri="{FF2B5EF4-FFF2-40B4-BE49-F238E27FC236}">
              <a16:creationId xmlns:a16="http://schemas.microsoft.com/office/drawing/2014/main" id="{CAD6A10B-57BA-4E43-B059-5E783E578CE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a:extLst>
            <a:ext uri="{FF2B5EF4-FFF2-40B4-BE49-F238E27FC236}">
              <a16:creationId xmlns:a16="http://schemas.microsoft.com/office/drawing/2014/main" id="{6A886BA5-6F91-4184-AD8F-0620AE48892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a:extLst>
            <a:ext uri="{FF2B5EF4-FFF2-40B4-BE49-F238E27FC236}">
              <a16:creationId xmlns:a16="http://schemas.microsoft.com/office/drawing/2014/main" id="{0C143319-3C06-480C-B0F8-080C402EBFC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a:extLst>
            <a:ext uri="{FF2B5EF4-FFF2-40B4-BE49-F238E27FC236}">
              <a16:creationId xmlns:a16="http://schemas.microsoft.com/office/drawing/2014/main" id="{357839AB-C86C-4C59-87CB-CBA0B4783856}"/>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6" name="正方形/長方形 535">
          <a:extLst>
            <a:ext uri="{FF2B5EF4-FFF2-40B4-BE49-F238E27FC236}">
              <a16:creationId xmlns:a16="http://schemas.microsoft.com/office/drawing/2014/main" id="{B1059EDF-6174-4A37-9A17-6B1DEEA0A86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7" name="正方形/長方形 536">
          <a:extLst>
            <a:ext uri="{FF2B5EF4-FFF2-40B4-BE49-F238E27FC236}">
              <a16:creationId xmlns:a16="http://schemas.microsoft.com/office/drawing/2014/main" id="{3BDE3C51-F0A0-4D0E-AA13-9C3E00F3403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8" name="正方形/長方形 537">
          <a:extLst>
            <a:ext uri="{FF2B5EF4-FFF2-40B4-BE49-F238E27FC236}">
              <a16:creationId xmlns:a16="http://schemas.microsoft.com/office/drawing/2014/main" id="{16B8B324-9206-4F79-A61E-1F3D08848E5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9" name="正方形/長方形 538">
          <a:extLst>
            <a:ext uri="{FF2B5EF4-FFF2-40B4-BE49-F238E27FC236}">
              <a16:creationId xmlns:a16="http://schemas.microsoft.com/office/drawing/2014/main" id="{2DB0CB2A-C53F-477F-BD09-78C4B5A0A25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0" name="正方形/長方形 539">
          <a:extLst>
            <a:ext uri="{FF2B5EF4-FFF2-40B4-BE49-F238E27FC236}">
              <a16:creationId xmlns:a16="http://schemas.microsoft.com/office/drawing/2014/main" id="{4E3B59D6-4BBC-4349-A6B5-388BDE110B5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1" name="正方形/長方形 540">
          <a:extLst>
            <a:ext uri="{FF2B5EF4-FFF2-40B4-BE49-F238E27FC236}">
              <a16:creationId xmlns:a16="http://schemas.microsoft.com/office/drawing/2014/main" id="{4C53DE7A-54C7-4183-93F2-D1A8DE6EAF5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2" name="正方形/長方形 541">
          <a:extLst>
            <a:ext uri="{FF2B5EF4-FFF2-40B4-BE49-F238E27FC236}">
              <a16:creationId xmlns:a16="http://schemas.microsoft.com/office/drawing/2014/main" id="{01D8272A-9811-403F-A638-151CDFE479D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3" name="正方形/長方形 542">
          <a:extLst>
            <a:ext uri="{FF2B5EF4-FFF2-40B4-BE49-F238E27FC236}">
              <a16:creationId xmlns:a16="http://schemas.microsoft.com/office/drawing/2014/main" id="{65CD4160-3310-4E22-89BE-B8157B7AB446}"/>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4" name="正方形/長方形 543">
          <a:extLst>
            <a:ext uri="{FF2B5EF4-FFF2-40B4-BE49-F238E27FC236}">
              <a16:creationId xmlns:a16="http://schemas.microsoft.com/office/drawing/2014/main" id="{CC1BE3A5-2BBB-4F8C-8874-2F0B6D91B42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5" name="正方形/長方形 544">
          <a:extLst>
            <a:ext uri="{FF2B5EF4-FFF2-40B4-BE49-F238E27FC236}">
              <a16:creationId xmlns:a16="http://schemas.microsoft.com/office/drawing/2014/main" id="{3C0C34A4-6A0E-4DA6-9BC3-4F5772D386C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6" name="正方形/長方形 545">
          <a:extLst>
            <a:ext uri="{FF2B5EF4-FFF2-40B4-BE49-F238E27FC236}">
              <a16:creationId xmlns:a16="http://schemas.microsoft.com/office/drawing/2014/main" id="{490D7F87-38C9-4F52-83F0-957A8DAB86E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7" name="正方形/長方形 546">
          <a:extLst>
            <a:ext uri="{FF2B5EF4-FFF2-40B4-BE49-F238E27FC236}">
              <a16:creationId xmlns:a16="http://schemas.microsoft.com/office/drawing/2014/main" id="{5ECD3D99-F64C-42BC-9CA7-F07A899948E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8" name="正方形/長方形 547">
          <a:extLst>
            <a:ext uri="{FF2B5EF4-FFF2-40B4-BE49-F238E27FC236}">
              <a16:creationId xmlns:a16="http://schemas.microsoft.com/office/drawing/2014/main" id="{BF074A81-A72E-4460-BD5B-F6BF15FACF4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9" name="正方形/長方形 548">
          <a:extLst>
            <a:ext uri="{FF2B5EF4-FFF2-40B4-BE49-F238E27FC236}">
              <a16:creationId xmlns:a16="http://schemas.microsoft.com/office/drawing/2014/main" id="{CA5FC597-781D-4676-9806-3909A642B43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0" name="正方形/長方形 549">
          <a:extLst>
            <a:ext uri="{FF2B5EF4-FFF2-40B4-BE49-F238E27FC236}">
              <a16:creationId xmlns:a16="http://schemas.microsoft.com/office/drawing/2014/main" id="{0EA57338-8C4D-4F7B-A260-0DF55FC8BEA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1" name="正方形/長方形 550">
          <a:extLst>
            <a:ext uri="{FF2B5EF4-FFF2-40B4-BE49-F238E27FC236}">
              <a16:creationId xmlns:a16="http://schemas.microsoft.com/office/drawing/2014/main" id="{BE716D46-BC03-496F-9276-5AF756E5C77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2" name="テキスト ボックス 551">
          <a:extLst>
            <a:ext uri="{FF2B5EF4-FFF2-40B4-BE49-F238E27FC236}">
              <a16:creationId xmlns:a16="http://schemas.microsoft.com/office/drawing/2014/main" id="{2D1CDBAF-9DC7-4005-B254-602C29E8F15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3" name="直線コネクタ 552">
          <a:extLst>
            <a:ext uri="{FF2B5EF4-FFF2-40B4-BE49-F238E27FC236}">
              <a16:creationId xmlns:a16="http://schemas.microsoft.com/office/drawing/2014/main" id="{42171026-E9B8-4925-8A5F-158B95F634F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4" name="テキスト ボックス 553">
          <a:extLst>
            <a:ext uri="{FF2B5EF4-FFF2-40B4-BE49-F238E27FC236}">
              <a16:creationId xmlns:a16="http://schemas.microsoft.com/office/drawing/2014/main" id="{797CE63B-5827-4E43-B946-67B29599607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5" name="直線コネクタ 554">
          <a:extLst>
            <a:ext uri="{FF2B5EF4-FFF2-40B4-BE49-F238E27FC236}">
              <a16:creationId xmlns:a16="http://schemas.microsoft.com/office/drawing/2014/main" id="{2DC8C08E-9A75-4FA3-AE60-59C3B84FC455}"/>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6" name="テキスト ボックス 555">
          <a:extLst>
            <a:ext uri="{FF2B5EF4-FFF2-40B4-BE49-F238E27FC236}">
              <a16:creationId xmlns:a16="http://schemas.microsoft.com/office/drawing/2014/main" id="{FE8B8EB0-A1D9-47D8-8466-021FAA9B08C9}"/>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7" name="直線コネクタ 556">
          <a:extLst>
            <a:ext uri="{FF2B5EF4-FFF2-40B4-BE49-F238E27FC236}">
              <a16:creationId xmlns:a16="http://schemas.microsoft.com/office/drawing/2014/main" id="{9D89CAB5-2738-4D55-8F96-6901256EAE27}"/>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8" name="テキスト ボックス 557">
          <a:extLst>
            <a:ext uri="{FF2B5EF4-FFF2-40B4-BE49-F238E27FC236}">
              <a16:creationId xmlns:a16="http://schemas.microsoft.com/office/drawing/2014/main" id="{7F4770B6-B2FB-4EA6-86E9-C1BE36DB51C5}"/>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9" name="直線コネクタ 558">
          <a:extLst>
            <a:ext uri="{FF2B5EF4-FFF2-40B4-BE49-F238E27FC236}">
              <a16:creationId xmlns:a16="http://schemas.microsoft.com/office/drawing/2014/main" id="{1339497A-4CBA-4998-9742-D5F177B799C2}"/>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0" name="テキスト ボックス 559">
          <a:extLst>
            <a:ext uri="{FF2B5EF4-FFF2-40B4-BE49-F238E27FC236}">
              <a16:creationId xmlns:a16="http://schemas.microsoft.com/office/drawing/2014/main" id="{C01AFB7A-7E83-4878-AA56-A5F8C8A090AB}"/>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1" name="直線コネクタ 560">
          <a:extLst>
            <a:ext uri="{FF2B5EF4-FFF2-40B4-BE49-F238E27FC236}">
              <a16:creationId xmlns:a16="http://schemas.microsoft.com/office/drawing/2014/main" id="{F5D645C2-F0A8-48AF-A1E5-C7C9989F3617}"/>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2" name="テキスト ボックス 561">
          <a:extLst>
            <a:ext uri="{FF2B5EF4-FFF2-40B4-BE49-F238E27FC236}">
              <a16:creationId xmlns:a16="http://schemas.microsoft.com/office/drawing/2014/main" id="{292A237D-B361-468D-A008-348EF00D5F68}"/>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3" name="直線コネクタ 562">
          <a:extLst>
            <a:ext uri="{FF2B5EF4-FFF2-40B4-BE49-F238E27FC236}">
              <a16:creationId xmlns:a16="http://schemas.microsoft.com/office/drawing/2014/main" id="{5873EB37-1845-4996-AE95-AD3B1A43B0C8}"/>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64" name="テキスト ボックス 563">
          <a:extLst>
            <a:ext uri="{FF2B5EF4-FFF2-40B4-BE49-F238E27FC236}">
              <a16:creationId xmlns:a16="http://schemas.microsoft.com/office/drawing/2014/main" id="{CCE28000-CBEF-4079-AB55-5A581F832109}"/>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5" name="直線コネクタ 564">
          <a:extLst>
            <a:ext uri="{FF2B5EF4-FFF2-40B4-BE49-F238E27FC236}">
              <a16:creationId xmlns:a16="http://schemas.microsoft.com/office/drawing/2014/main" id="{F59A1A24-22DF-4CDE-B007-B92B324FFA1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66" name="テキスト ボックス 565">
          <a:extLst>
            <a:ext uri="{FF2B5EF4-FFF2-40B4-BE49-F238E27FC236}">
              <a16:creationId xmlns:a16="http://schemas.microsoft.com/office/drawing/2014/main" id="{10E3DD85-79A2-445D-9BFA-E99F1AC6A415}"/>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7" name="【公民館】&#10;有形固定資産減価償却率グラフ枠">
          <a:extLst>
            <a:ext uri="{FF2B5EF4-FFF2-40B4-BE49-F238E27FC236}">
              <a16:creationId xmlns:a16="http://schemas.microsoft.com/office/drawing/2014/main" id="{0A7C37DF-ED2B-4B45-90FD-751D72E750C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160020</xdr:rowOff>
    </xdr:from>
    <xdr:to>
      <xdr:col>85</xdr:col>
      <xdr:colOff>126364</xdr:colOff>
      <xdr:row>108</xdr:row>
      <xdr:rowOff>152400</xdr:rowOff>
    </xdr:to>
    <xdr:cxnSp macro="">
      <xdr:nvCxnSpPr>
        <xdr:cNvPr id="568" name="直線コネクタ 567">
          <a:extLst>
            <a:ext uri="{FF2B5EF4-FFF2-40B4-BE49-F238E27FC236}">
              <a16:creationId xmlns:a16="http://schemas.microsoft.com/office/drawing/2014/main" id="{0ADEC20A-58D2-4902-802D-2DB867970D29}"/>
            </a:ext>
          </a:extLst>
        </xdr:cNvPr>
        <xdr:cNvCxnSpPr/>
      </xdr:nvCxnSpPr>
      <xdr:spPr>
        <a:xfrm flipV="1">
          <a:off x="16318864" y="1713357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569" name="【公民館】&#10;有形固定資産減価償却率最小値テキスト">
          <a:extLst>
            <a:ext uri="{FF2B5EF4-FFF2-40B4-BE49-F238E27FC236}">
              <a16:creationId xmlns:a16="http://schemas.microsoft.com/office/drawing/2014/main" id="{F7F2D387-1B8F-4523-AA87-A4B8CE085AAC}"/>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70" name="直線コネクタ 569">
          <a:extLst>
            <a:ext uri="{FF2B5EF4-FFF2-40B4-BE49-F238E27FC236}">
              <a16:creationId xmlns:a16="http://schemas.microsoft.com/office/drawing/2014/main" id="{E449D487-1509-457B-8117-1B8018ADAD69}"/>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106697</xdr:rowOff>
    </xdr:from>
    <xdr:ext cx="405111" cy="259045"/>
    <xdr:sp macro="" textlink="">
      <xdr:nvSpPr>
        <xdr:cNvPr id="571" name="【公民館】&#10;有形固定資産減価償却率最大値テキスト">
          <a:extLst>
            <a:ext uri="{FF2B5EF4-FFF2-40B4-BE49-F238E27FC236}">
              <a16:creationId xmlns:a16="http://schemas.microsoft.com/office/drawing/2014/main" id="{3BCDE282-6994-4080-AA85-9E81A6CB9F44}"/>
            </a:ext>
          </a:extLst>
        </xdr:cNvPr>
        <xdr:cNvSpPr txBox="1"/>
      </xdr:nvSpPr>
      <xdr:spPr>
        <a:xfrm>
          <a:off x="16357600" y="1690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160020</xdr:rowOff>
    </xdr:from>
    <xdr:to>
      <xdr:col>86</xdr:col>
      <xdr:colOff>25400</xdr:colOff>
      <xdr:row>99</xdr:row>
      <xdr:rowOff>160020</xdr:rowOff>
    </xdr:to>
    <xdr:cxnSp macro="">
      <xdr:nvCxnSpPr>
        <xdr:cNvPr id="572" name="直線コネクタ 571">
          <a:extLst>
            <a:ext uri="{FF2B5EF4-FFF2-40B4-BE49-F238E27FC236}">
              <a16:creationId xmlns:a16="http://schemas.microsoft.com/office/drawing/2014/main" id="{E3D6CF10-5DD9-4B41-9573-D6CF87C12AF7}"/>
            </a:ext>
          </a:extLst>
        </xdr:cNvPr>
        <xdr:cNvCxnSpPr/>
      </xdr:nvCxnSpPr>
      <xdr:spPr>
        <a:xfrm>
          <a:off x="16230600" y="1713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652</xdr:rowOff>
    </xdr:from>
    <xdr:ext cx="405111" cy="259045"/>
    <xdr:sp macro="" textlink="">
      <xdr:nvSpPr>
        <xdr:cNvPr id="573" name="【公民館】&#10;有形固定資産減価償却率平均値テキスト">
          <a:extLst>
            <a:ext uri="{FF2B5EF4-FFF2-40B4-BE49-F238E27FC236}">
              <a16:creationId xmlns:a16="http://schemas.microsoft.com/office/drawing/2014/main" id="{356B3F35-BD8C-4147-B9F5-51BAC79543CE}"/>
            </a:ext>
          </a:extLst>
        </xdr:cNvPr>
        <xdr:cNvSpPr txBox="1"/>
      </xdr:nvSpPr>
      <xdr:spPr>
        <a:xfrm>
          <a:off x="16357600" y="17831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149225</xdr:rowOff>
    </xdr:from>
    <xdr:to>
      <xdr:col>85</xdr:col>
      <xdr:colOff>177800</xdr:colOff>
      <xdr:row>105</xdr:row>
      <xdr:rowOff>79375</xdr:rowOff>
    </xdr:to>
    <xdr:sp macro="" textlink="">
      <xdr:nvSpPr>
        <xdr:cNvPr id="574" name="フローチャート: 判断 573">
          <a:extLst>
            <a:ext uri="{FF2B5EF4-FFF2-40B4-BE49-F238E27FC236}">
              <a16:creationId xmlns:a16="http://schemas.microsoft.com/office/drawing/2014/main" id="{9CAC1BB6-114D-4CDD-863D-79BE9B01939F}"/>
            </a:ext>
          </a:extLst>
        </xdr:cNvPr>
        <xdr:cNvSpPr/>
      </xdr:nvSpPr>
      <xdr:spPr>
        <a:xfrm>
          <a:off x="16268700" y="1798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132080</xdr:rowOff>
    </xdr:from>
    <xdr:to>
      <xdr:col>81</xdr:col>
      <xdr:colOff>101600</xdr:colOff>
      <xdr:row>105</xdr:row>
      <xdr:rowOff>62230</xdr:rowOff>
    </xdr:to>
    <xdr:sp macro="" textlink="">
      <xdr:nvSpPr>
        <xdr:cNvPr id="575" name="フローチャート: 判断 574">
          <a:extLst>
            <a:ext uri="{FF2B5EF4-FFF2-40B4-BE49-F238E27FC236}">
              <a16:creationId xmlns:a16="http://schemas.microsoft.com/office/drawing/2014/main" id="{55B8CFD8-3845-4BAD-94BB-4B3CE2A7DDC5}"/>
            </a:ext>
          </a:extLst>
        </xdr:cNvPr>
        <xdr:cNvSpPr/>
      </xdr:nvSpPr>
      <xdr:spPr>
        <a:xfrm>
          <a:off x="15430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576" name="フローチャート: 判断 575">
          <a:extLst>
            <a:ext uri="{FF2B5EF4-FFF2-40B4-BE49-F238E27FC236}">
              <a16:creationId xmlns:a16="http://schemas.microsoft.com/office/drawing/2014/main" id="{DB9043E5-9841-41F4-8FAC-66C3585F9FCB}"/>
            </a:ext>
          </a:extLst>
        </xdr:cNvPr>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84455</xdr:rowOff>
    </xdr:from>
    <xdr:to>
      <xdr:col>72</xdr:col>
      <xdr:colOff>38100</xdr:colOff>
      <xdr:row>105</xdr:row>
      <xdr:rowOff>14605</xdr:rowOff>
    </xdr:to>
    <xdr:sp macro="" textlink="">
      <xdr:nvSpPr>
        <xdr:cNvPr id="577" name="フローチャート: 判断 576">
          <a:extLst>
            <a:ext uri="{FF2B5EF4-FFF2-40B4-BE49-F238E27FC236}">
              <a16:creationId xmlns:a16="http://schemas.microsoft.com/office/drawing/2014/main" id="{BEB0F15C-DC97-4AB4-BB7E-8CBADEFB9D0E}"/>
            </a:ext>
          </a:extLst>
        </xdr:cNvPr>
        <xdr:cNvSpPr/>
      </xdr:nvSpPr>
      <xdr:spPr>
        <a:xfrm>
          <a:off x="13652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97789</xdr:rowOff>
    </xdr:from>
    <xdr:to>
      <xdr:col>67</xdr:col>
      <xdr:colOff>101600</xdr:colOff>
      <xdr:row>105</xdr:row>
      <xdr:rowOff>27939</xdr:rowOff>
    </xdr:to>
    <xdr:sp macro="" textlink="">
      <xdr:nvSpPr>
        <xdr:cNvPr id="578" name="フローチャート: 判断 577">
          <a:extLst>
            <a:ext uri="{FF2B5EF4-FFF2-40B4-BE49-F238E27FC236}">
              <a16:creationId xmlns:a16="http://schemas.microsoft.com/office/drawing/2014/main" id="{DDAE645C-DF02-4A74-831B-C153142BBB3B}"/>
            </a:ext>
          </a:extLst>
        </xdr:cNvPr>
        <xdr:cNvSpPr/>
      </xdr:nvSpPr>
      <xdr:spPr>
        <a:xfrm>
          <a:off x="12763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D219C1A0-99B9-46A0-AA2A-8C42446A40F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F8055419-4F09-4111-95C5-1F95059D076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051FF3D1-9AB9-422B-8068-CE99447628C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9530B282-5C85-4635-8A72-B92874253F3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BB82989E-2759-4559-B04E-FD4B8E99D65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154939</xdr:rowOff>
    </xdr:from>
    <xdr:to>
      <xdr:col>85</xdr:col>
      <xdr:colOff>177800</xdr:colOff>
      <xdr:row>107</xdr:row>
      <xdr:rowOff>85089</xdr:rowOff>
    </xdr:to>
    <xdr:sp macro="" textlink="">
      <xdr:nvSpPr>
        <xdr:cNvPr id="584" name="楕円 583">
          <a:extLst>
            <a:ext uri="{FF2B5EF4-FFF2-40B4-BE49-F238E27FC236}">
              <a16:creationId xmlns:a16="http://schemas.microsoft.com/office/drawing/2014/main" id="{B541E593-A20F-4D87-9149-EFE34E7D0585}"/>
            </a:ext>
          </a:extLst>
        </xdr:cNvPr>
        <xdr:cNvSpPr/>
      </xdr:nvSpPr>
      <xdr:spPr>
        <a:xfrm>
          <a:off x="162687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133366</xdr:rowOff>
    </xdr:from>
    <xdr:ext cx="405111" cy="259045"/>
    <xdr:sp macro="" textlink="">
      <xdr:nvSpPr>
        <xdr:cNvPr id="585" name="【公民館】&#10;有形固定資産減価償却率該当値テキスト">
          <a:extLst>
            <a:ext uri="{FF2B5EF4-FFF2-40B4-BE49-F238E27FC236}">
              <a16:creationId xmlns:a16="http://schemas.microsoft.com/office/drawing/2014/main" id="{2EA768F5-E30F-4AF4-A336-A45579B0C725}"/>
            </a:ext>
          </a:extLst>
        </xdr:cNvPr>
        <xdr:cNvSpPr txBox="1"/>
      </xdr:nvSpPr>
      <xdr:spPr>
        <a:xfrm>
          <a:off x="16357600" y="1830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116839</xdr:rowOff>
    </xdr:from>
    <xdr:to>
      <xdr:col>81</xdr:col>
      <xdr:colOff>101600</xdr:colOff>
      <xdr:row>107</xdr:row>
      <xdr:rowOff>46989</xdr:rowOff>
    </xdr:to>
    <xdr:sp macro="" textlink="">
      <xdr:nvSpPr>
        <xdr:cNvPr id="586" name="楕円 585">
          <a:extLst>
            <a:ext uri="{FF2B5EF4-FFF2-40B4-BE49-F238E27FC236}">
              <a16:creationId xmlns:a16="http://schemas.microsoft.com/office/drawing/2014/main" id="{CD40D62A-AA72-4443-91F2-CA668757A6C8}"/>
            </a:ext>
          </a:extLst>
        </xdr:cNvPr>
        <xdr:cNvSpPr/>
      </xdr:nvSpPr>
      <xdr:spPr>
        <a:xfrm>
          <a:off x="15430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167639</xdr:rowOff>
    </xdr:from>
    <xdr:to>
      <xdr:col>85</xdr:col>
      <xdr:colOff>127000</xdr:colOff>
      <xdr:row>107</xdr:row>
      <xdr:rowOff>34289</xdr:rowOff>
    </xdr:to>
    <xdr:cxnSp macro="">
      <xdr:nvCxnSpPr>
        <xdr:cNvPr id="587" name="直線コネクタ 586">
          <a:extLst>
            <a:ext uri="{FF2B5EF4-FFF2-40B4-BE49-F238E27FC236}">
              <a16:creationId xmlns:a16="http://schemas.microsoft.com/office/drawing/2014/main" id="{BB737970-0041-46EC-9687-433ED1366889}"/>
            </a:ext>
          </a:extLst>
        </xdr:cNvPr>
        <xdr:cNvCxnSpPr/>
      </xdr:nvCxnSpPr>
      <xdr:spPr>
        <a:xfrm>
          <a:off x="15481300" y="183413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80645</xdr:rowOff>
    </xdr:from>
    <xdr:to>
      <xdr:col>76</xdr:col>
      <xdr:colOff>165100</xdr:colOff>
      <xdr:row>107</xdr:row>
      <xdr:rowOff>10795</xdr:rowOff>
    </xdr:to>
    <xdr:sp macro="" textlink="">
      <xdr:nvSpPr>
        <xdr:cNvPr id="588" name="楕円 587">
          <a:extLst>
            <a:ext uri="{FF2B5EF4-FFF2-40B4-BE49-F238E27FC236}">
              <a16:creationId xmlns:a16="http://schemas.microsoft.com/office/drawing/2014/main" id="{95636B18-858C-4F97-AAFD-77EDEECA5F64}"/>
            </a:ext>
          </a:extLst>
        </xdr:cNvPr>
        <xdr:cNvSpPr/>
      </xdr:nvSpPr>
      <xdr:spPr>
        <a:xfrm>
          <a:off x="14541500" y="1825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131445</xdr:rowOff>
    </xdr:from>
    <xdr:to>
      <xdr:col>81</xdr:col>
      <xdr:colOff>50800</xdr:colOff>
      <xdr:row>106</xdr:row>
      <xdr:rowOff>167639</xdr:rowOff>
    </xdr:to>
    <xdr:cxnSp macro="">
      <xdr:nvCxnSpPr>
        <xdr:cNvPr id="589" name="直線コネクタ 588">
          <a:extLst>
            <a:ext uri="{FF2B5EF4-FFF2-40B4-BE49-F238E27FC236}">
              <a16:creationId xmlns:a16="http://schemas.microsoft.com/office/drawing/2014/main" id="{FB112A59-86E6-48DC-89C8-B68B1CBA634D}"/>
            </a:ext>
          </a:extLst>
        </xdr:cNvPr>
        <xdr:cNvCxnSpPr/>
      </xdr:nvCxnSpPr>
      <xdr:spPr>
        <a:xfrm>
          <a:off x="14592300" y="1830514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42545</xdr:rowOff>
    </xdr:from>
    <xdr:to>
      <xdr:col>72</xdr:col>
      <xdr:colOff>38100</xdr:colOff>
      <xdr:row>106</xdr:row>
      <xdr:rowOff>144145</xdr:rowOff>
    </xdr:to>
    <xdr:sp macro="" textlink="">
      <xdr:nvSpPr>
        <xdr:cNvPr id="590" name="楕円 589">
          <a:extLst>
            <a:ext uri="{FF2B5EF4-FFF2-40B4-BE49-F238E27FC236}">
              <a16:creationId xmlns:a16="http://schemas.microsoft.com/office/drawing/2014/main" id="{4033F5B0-8469-40F7-879E-67AECA0E0BA5}"/>
            </a:ext>
          </a:extLst>
        </xdr:cNvPr>
        <xdr:cNvSpPr/>
      </xdr:nvSpPr>
      <xdr:spPr>
        <a:xfrm>
          <a:off x="13652500" y="1821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93345</xdr:rowOff>
    </xdr:from>
    <xdr:to>
      <xdr:col>76</xdr:col>
      <xdr:colOff>114300</xdr:colOff>
      <xdr:row>106</xdr:row>
      <xdr:rowOff>131445</xdr:rowOff>
    </xdr:to>
    <xdr:cxnSp macro="">
      <xdr:nvCxnSpPr>
        <xdr:cNvPr id="591" name="直線コネクタ 590">
          <a:extLst>
            <a:ext uri="{FF2B5EF4-FFF2-40B4-BE49-F238E27FC236}">
              <a16:creationId xmlns:a16="http://schemas.microsoft.com/office/drawing/2014/main" id="{C3F7424D-CA01-41F2-B1BD-1684B812FB72}"/>
            </a:ext>
          </a:extLst>
        </xdr:cNvPr>
        <xdr:cNvCxnSpPr/>
      </xdr:nvCxnSpPr>
      <xdr:spPr>
        <a:xfrm>
          <a:off x="13703300" y="182670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6350</xdr:rowOff>
    </xdr:from>
    <xdr:to>
      <xdr:col>67</xdr:col>
      <xdr:colOff>101600</xdr:colOff>
      <xdr:row>106</xdr:row>
      <xdr:rowOff>107950</xdr:rowOff>
    </xdr:to>
    <xdr:sp macro="" textlink="">
      <xdr:nvSpPr>
        <xdr:cNvPr id="592" name="楕円 591">
          <a:extLst>
            <a:ext uri="{FF2B5EF4-FFF2-40B4-BE49-F238E27FC236}">
              <a16:creationId xmlns:a16="http://schemas.microsoft.com/office/drawing/2014/main" id="{F3F7530F-DEEC-4208-89DB-1AC6109ADAED}"/>
            </a:ext>
          </a:extLst>
        </xdr:cNvPr>
        <xdr:cNvSpPr/>
      </xdr:nvSpPr>
      <xdr:spPr>
        <a:xfrm>
          <a:off x="12763500" y="181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57150</xdr:rowOff>
    </xdr:from>
    <xdr:to>
      <xdr:col>71</xdr:col>
      <xdr:colOff>177800</xdr:colOff>
      <xdr:row>106</xdr:row>
      <xdr:rowOff>93345</xdr:rowOff>
    </xdr:to>
    <xdr:cxnSp macro="">
      <xdr:nvCxnSpPr>
        <xdr:cNvPr id="593" name="直線コネクタ 592">
          <a:extLst>
            <a:ext uri="{FF2B5EF4-FFF2-40B4-BE49-F238E27FC236}">
              <a16:creationId xmlns:a16="http://schemas.microsoft.com/office/drawing/2014/main" id="{13D46A76-0556-4FC2-B38E-A563928F14A8}"/>
            </a:ext>
          </a:extLst>
        </xdr:cNvPr>
        <xdr:cNvCxnSpPr/>
      </xdr:nvCxnSpPr>
      <xdr:spPr>
        <a:xfrm>
          <a:off x="12814300" y="182308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78757</xdr:rowOff>
    </xdr:from>
    <xdr:ext cx="405111" cy="259045"/>
    <xdr:sp macro="" textlink="">
      <xdr:nvSpPr>
        <xdr:cNvPr id="594" name="n_1aveValue【公民館】&#10;有形固定資産減価償却率">
          <a:extLst>
            <a:ext uri="{FF2B5EF4-FFF2-40B4-BE49-F238E27FC236}">
              <a16:creationId xmlns:a16="http://schemas.microsoft.com/office/drawing/2014/main" id="{A6D97988-C445-4138-ACB5-46A995080CBB}"/>
            </a:ext>
          </a:extLst>
        </xdr:cNvPr>
        <xdr:cNvSpPr txBox="1"/>
      </xdr:nvSpPr>
      <xdr:spPr>
        <a:xfrm>
          <a:off x="152660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12082</xdr:rowOff>
    </xdr:from>
    <xdr:ext cx="405111" cy="259045"/>
    <xdr:sp macro="" textlink="">
      <xdr:nvSpPr>
        <xdr:cNvPr id="595" name="n_2aveValue【公民館】&#10;有形固定資産減価償却率">
          <a:extLst>
            <a:ext uri="{FF2B5EF4-FFF2-40B4-BE49-F238E27FC236}">
              <a16:creationId xmlns:a16="http://schemas.microsoft.com/office/drawing/2014/main" id="{6EFC7092-D03D-4D4C-8302-520911B0B318}"/>
            </a:ext>
          </a:extLst>
        </xdr:cNvPr>
        <xdr:cNvSpPr txBox="1"/>
      </xdr:nvSpPr>
      <xdr:spPr>
        <a:xfrm>
          <a:off x="14389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31132</xdr:rowOff>
    </xdr:from>
    <xdr:ext cx="405111" cy="259045"/>
    <xdr:sp macro="" textlink="">
      <xdr:nvSpPr>
        <xdr:cNvPr id="596" name="n_3aveValue【公民館】&#10;有形固定資産減価償却率">
          <a:extLst>
            <a:ext uri="{FF2B5EF4-FFF2-40B4-BE49-F238E27FC236}">
              <a16:creationId xmlns:a16="http://schemas.microsoft.com/office/drawing/2014/main" id="{7ED9D1C4-7B3E-46E7-8651-61E8079C3C1F}"/>
            </a:ext>
          </a:extLst>
        </xdr:cNvPr>
        <xdr:cNvSpPr txBox="1"/>
      </xdr:nvSpPr>
      <xdr:spPr>
        <a:xfrm>
          <a:off x="13500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44466</xdr:rowOff>
    </xdr:from>
    <xdr:ext cx="405111" cy="259045"/>
    <xdr:sp macro="" textlink="">
      <xdr:nvSpPr>
        <xdr:cNvPr id="597" name="n_4aveValue【公民館】&#10;有形固定資産減価償却率">
          <a:extLst>
            <a:ext uri="{FF2B5EF4-FFF2-40B4-BE49-F238E27FC236}">
              <a16:creationId xmlns:a16="http://schemas.microsoft.com/office/drawing/2014/main" id="{F9669A8A-19B1-4099-A07D-C94A94097876}"/>
            </a:ext>
          </a:extLst>
        </xdr:cNvPr>
        <xdr:cNvSpPr txBox="1"/>
      </xdr:nvSpPr>
      <xdr:spPr>
        <a:xfrm>
          <a:off x="12611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38116</xdr:rowOff>
    </xdr:from>
    <xdr:ext cx="405111" cy="259045"/>
    <xdr:sp macro="" textlink="">
      <xdr:nvSpPr>
        <xdr:cNvPr id="598" name="n_1mainValue【公民館】&#10;有形固定資産減価償却率">
          <a:extLst>
            <a:ext uri="{FF2B5EF4-FFF2-40B4-BE49-F238E27FC236}">
              <a16:creationId xmlns:a16="http://schemas.microsoft.com/office/drawing/2014/main" id="{4E1D5D8C-4918-4BE7-872D-7DD966658F4C}"/>
            </a:ext>
          </a:extLst>
        </xdr:cNvPr>
        <xdr:cNvSpPr txBox="1"/>
      </xdr:nvSpPr>
      <xdr:spPr>
        <a:xfrm>
          <a:off x="15266044"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1922</xdr:rowOff>
    </xdr:from>
    <xdr:ext cx="405111" cy="259045"/>
    <xdr:sp macro="" textlink="">
      <xdr:nvSpPr>
        <xdr:cNvPr id="599" name="n_2mainValue【公民館】&#10;有形固定資産減価償却率">
          <a:extLst>
            <a:ext uri="{FF2B5EF4-FFF2-40B4-BE49-F238E27FC236}">
              <a16:creationId xmlns:a16="http://schemas.microsoft.com/office/drawing/2014/main" id="{13043AAF-C7D5-44EA-87DA-6BC595DAEB2B}"/>
            </a:ext>
          </a:extLst>
        </xdr:cNvPr>
        <xdr:cNvSpPr txBox="1"/>
      </xdr:nvSpPr>
      <xdr:spPr>
        <a:xfrm>
          <a:off x="14389744" y="1834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135272</xdr:rowOff>
    </xdr:from>
    <xdr:ext cx="405111" cy="259045"/>
    <xdr:sp macro="" textlink="">
      <xdr:nvSpPr>
        <xdr:cNvPr id="600" name="n_3mainValue【公民館】&#10;有形固定資産減価償却率">
          <a:extLst>
            <a:ext uri="{FF2B5EF4-FFF2-40B4-BE49-F238E27FC236}">
              <a16:creationId xmlns:a16="http://schemas.microsoft.com/office/drawing/2014/main" id="{1E786DA4-BA74-4D66-8100-B223D87F6CDD}"/>
            </a:ext>
          </a:extLst>
        </xdr:cNvPr>
        <xdr:cNvSpPr txBox="1"/>
      </xdr:nvSpPr>
      <xdr:spPr>
        <a:xfrm>
          <a:off x="13500744" y="1830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99077</xdr:rowOff>
    </xdr:from>
    <xdr:ext cx="405111" cy="259045"/>
    <xdr:sp macro="" textlink="">
      <xdr:nvSpPr>
        <xdr:cNvPr id="601" name="n_4mainValue【公民館】&#10;有形固定資産減価償却率">
          <a:extLst>
            <a:ext uri="{FF2B5EF4-FFF2-40B4-BE49-F238E27FC236}">
              <a16:creationId xmlns:a16="http://schemas.microsoft.com/office/drawing/2014/main" id="{E61177C1-CE2E-4AD7-B46A-09A7F071A3FD}"/>
            </a:ext>
          </a:extLst>
        </xdr:cNvPr>
        <xdr:cNvSpPr txBox="1"/>
      </xdr:nvSpPr>
      <xdr:spPr>
        <a:xfrm>
          <a:off x="12611744" y="1827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2" name="正方形/長方形 601">
          <a:extLst>
            <a:ext uri="{FF2B5EF4-FFF2-40B4-BE49-F238E27FC236}">
              <a16:creationId xmlns:a16="http://schemas.microsoft.com/office/drawing/2014/main" id="{85A9447E-1B55-4452-8C29-6BD6E188AA6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3" name="正方形/長方形 602">
          <a:extLst>
            <a:ext uri="{FF2B5EF4-FFF2-40B4-BE49-F238E27FC236}">
              <a16:creationId xmlns:a16="http://schemas.microsoft.com/office/drawing/2014/main" id="{899508B3-2A4B-47F2-99C8-BF2A3748DED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4" name="正方形/長方形 603">
          <a:extLst>
            <a:ext uri="{FF2B5EF4-FFF2-40B4-BE49-F238E27FC236}">
              <a16:creationId xmlns:a16="http://schemas.microsoft.com/office/drawing/2014/main" id="{C0328B14-4A6E-406C-94AD-473DD42B744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5" name="正方形/長方形 604">
          <a:extLst>
            <a:ext uri="{FF2B5EF4-FFF2-40B4-BE49-F238E27FC236}">
              <a16:creationId xmlns:a16="http://schemas.microsoft.com/office/drawing/2014/main" id="{4B19CA5D-0D82-4612-9329-DC305187FCA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6" name="正方形/長方形 605">
          <a:extLst>
            <a:ext uri="{FF2B5EF4-FFF2-40B4-BE49-F238E27FC236}">
              <a16:creationId xmlns:a16="http://schemas.microsoft.com/office/drawing/2014/main" id="{D7F0D80C-3EA5-43F8-B92A-374A4F172D0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7" name="正方形/長方形 606">
          <a:extLst>
            <a:ext uri="{FF2B5EF4-FFF2-40B4-BE49-F238E27FC236}">
              <a16:creationId xmlns:a16="http://schemas.microsoft.com/office/drawing/2014/main" id="{36EB63EF-88C8-47E3-A917-F89A7CE6B5F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8" name="正方形/長方形 607">
          <a:extLst>
            <a:ext uri="{FF2B5EF4-FFF2-40B4-BE49-F238E27FC236}">
              <a16:creationId xmlns:a16="http://schemas.microsoft.com/office/drawing/2014/main" id="{2A9BA154-CE29-4273-8C8A-B0555172B9B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9" name="正方形/長方形 608">
          <a:extLst>
            <a:ext uri="{FF2B5EF4-FFF2-40B4-BE49-F238E27FC236}">
              <a16:creationId xmlns:a16="http://schemas.microsoft.com/office/drawing/2014/main" id="{86B8E631-42A7-444B-9A7D-5C1F8C84BC3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0" name="テキスト ボックス 609">
          <a:extLst>
            <a:ext uri="{FF2B5EF4-FFF2-40B4-BE49-F238E27FC236}">
              <a16:creationId xmlns:a16="http://schemas.microsoft.com/office/drawing/2014/main" id="{A5EC03F6-AB5D-4FF6-B02D-65509A4CB0E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1" name="直線コネクタ 610">
          <a:extLst>
            <a:ext uri="{FF2B5EF4-FFF2-40B4-BE49-F238E27FC236}">
              <a16:creationId xmlns:a16="http://schemas.microsoft.com/office/drawing/2014/main" id="{10573C46-1E8F-4ED9-9AF9-93EB8CE1E26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12" name="直線コネクタ 611">
          <a:extLst>
            <a:ext uri="{FF2B5EF4-FFF2-40B4-BE49-F238E27FC236}">
              <a16:creationId xmlns:a16="http://schemas.microsoft.com/office/drawing/2014/main" id="{C0DB524F-C175-47B6-8A25-8712543BD81A}"/>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13" name="テキスト ボックス 612">
          <a:extLst>
            <a:ext uri="{FF2B5EF4-FFF2-40B4-BE49-F238E27FC236}">
              <a16:creationId xmlns:a16="http://schemas.microsoft.com/office/drawing/2014/main" id="{F7FB3DFA-16B5-4A56-A53D-CEBBE0C4B446}"/>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14" name="直線コネクタ 613">
          <a:extLst>
            <a:ext uri="{FF2B5EF4-FFF2-40B4-BE49-F238E27FC236}">
              <a16:creationId xmlns:a16="http://schemas.microsoft.com/office/drawing/2014/main" id="{806A81C6-C687-4F19-954E-B40DA3731FEA}"/>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15" name="テキスト ボックス 614">
          <a:extLst>
            <a:ext uri="{FF2B5EF4-FFF2-40B4-BE49-F238E27FC236}">
              <a16:creationId xmlns:a16="http://schemas.microsoft.com/office/drawing/2014/main" id="{8279ED28-9DBA-4257-9F1A-FFD2BB367A07}"/>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16" name="直線コネクタ 615">
          <a:extLst>
            <a:ext uri="{FF2B5EF4-FFF2-40B4-BE49-F238E27FC236}">
              <a16:creationId xmlns:a16="http://schemas.microsoft.com/office/drawing/2014/main" id="{91983A56-48AB-44B1-A479-D78ADD1F6A8C}"/>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17" name="テキスト ボックス 616">
          <a:extLst>
            <a:ext uri="{FF2B5EF4-FFF2-40B4-BE49-F238E27FC236}">
              <a16:creationId xmlns:a16="http://schemas.microsoft.com/office/drawing/2014/main" id="{D5850778-D805-4A96-AA94-D09C4DDC604E}"/>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18" name="直線コネクタ 617">
          <a:extLst>
            <a:ext uri="{FF2B5EF4-FFF2-40B4-BE49-F238E27FC236}">
              <a16:creationId xmlns:a16="http://schemas.microsoft.com/office/drawing/2014/main" id="{FE6618D7-AE3C-4834-B154-6164BF63FD59}"/>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19" name="テキスト ボックス 618">
          <a:extLst>
            <a:ext uri="{FF2B5EF4-FFF2-40B4-BE49-F238E27FC236}">
              <a16:creationId xmlns:a16="http://schemas.microsoft.com/office/drawing/2014/main" id="{8277FF7A-9BEE-4FA2-8923-BD693FC9C23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0" name="直線コネクタ 619">
          <a:extLst>
            <a:ext uri="{FF2B5EF4-FFF2-40B4-BE49-F238E27FC236}">
              <a16:creationId xmlns:a16="http://schemas.microsoft.com/office/drawing/2014/main" id="{2401FA6A-CDA8-465D-9A2C-7D75E504F83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1" name="テキスト ボックス 620">
          <a:extLst>
            <a:ext uri="{FF2B5EF4-FFF2-40B4-BE49-F238E27FC236}">
              <a16:creationId xmlns:a16="http://schemas.microsoft.com/office/drawing/2014/main" id="{3E455986-787D-41A2-B422-2C312376445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2" name="【公民館】&#10;一人当たり面積グラフ枠">
          <a:extLst>
            <a:ext uri="{FF2B5EF4-FFF2-40B4-BE49-F238E27FC236}">
              <a16:creationId xmlns:a16="http://schemas.microsoft.com/office/drawing/2014/main" id="{AB3FFCCC-8493-4780-AAE4-4DC15DFAB32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104090</xdr:rowOff>
    </xdr:from>
    <xdr:to>
      <xdr:col>116</xdr:col>
      <xdr:colOff>62864</xdr:colOff>
      <xdr:row>108</xdr:row>
      <xdr:rowOff>70714</xdr:rowOff>
    </xdr:to>
    <xdr:cxnSp macro="">
      <xdr:nvCxnSpPr>
        <xdr:cNvPr id="623" name="直線コネクタ 622">
          <a:extLst>
            <a:ext uri="{FF2B5EF4-FFF2-40B4-BE49-F238E27FC236}">
              <a16:creationId xmlns:a16="http://schemas.microsoft.com/office/drawing/2014/main" id="{5F1F500B-12BF-4E00-9532-68157C08C435}"/>
            </a:ext>
          </a:extLst>
        </xdr:cNvPr>
        <xdr:cNvCxnSpPr/>
      </xdr:nvCxnSpPr>
      <xdr:spPr>
        <a:xfrm flipV="1">
          <a:off x="22160864" y="17249090"/>
          <a:ext cx="0" cy="133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74541</xdr:rowOff>
    </xdr:from>
    <xdr:ext cx="469744" cy="259045"/>
    <xdr:sp macro="" textlink="">
      <xdr:nvSpPr>
        <xdr:cNvPr id="624" name="【公民館】&#10;一人当たり面積最小値テキスト">
          <a:extLst>
            <a:ext uri="{FF2B5EF4-FFF2-40B4-BE49-F238E27FC236}">
              <a16:creationId xmlns:a16="http://schemas.microsoft.com/office/drawing/2014/main" id="{E87C2466-B292-4980-ADE5-88D6D95C2BD7}"/>
            </a:ext>
          </a:extLst>
        </xdr:cNvPr>
        <xdr:cNvSpPr txBox="1"/>
      </xdr:nvSpPr>
      <xdr:spPr>
        <a:xfrm>
          <a:off x="22199600" y="1859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70714</xdr:rowOff>
    </xdr:from>
    <xdr:to>
      <xdr:col>116</xdr:col>
      <xdr:colOff>152400</xdr:colOff>
      <xdr:row>108</xdr:row>
      <xdr:rowOff>70714</xdr:rowOff>
    </xdr:to>
    <xdr:cxnSp macro="">
      <xdr:nvCxnSpPr>
        <xdr:cNvPr id="625" name="直線コネクタ 624">
          <a:extLst>
            <a:ext uri="{FF2B5EF4-FFF2-40B4-BE49-F238E27FC236}">
              <a16:creationId xmlns:a16="http://schemas.microsoft.com/office/drawing/2014/main" id="{3DB29CC8-AF4E-4EDD-B39B-AC9BE21E2617}"/>
            </a:ext>
          </a:extLst>
        </xdr:cNvPr>
        <xdr:cNvCxnSpPr/>
      </xdr:nvCxnSpPr>
      <xdr:spPr>
        <a:xfrm>
          <a:off x="22072600" y="1858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50767</xdr:rowOff>
    </xdr:from>
    <xdr:ext cx="469744" cy="259045"/>
    <xdr:sp macro="" textlink="">
      <xdr:nvSpPr>
        <xdr:cNvPr id="626" name="【公民館】&#10;一人当たり面積最大値テキスト">
          <a:extLst>
            <a:ext uri="{FF2B5EF4-FFF2-40B4-BE49-F238E27FC236}">
              <a16:creationId xmlns:a16="http://schemas.microsoft.com/office/drawing/2014/main" id="{21EAB91B-9A7D-4418-8C7F-D5C3A1E1095B}"/>
            </a:ext>
          </a:extLst>
        </xdr:cNvPr>
        <xdr:cNvSpPr txBox="1"/>
      </xdr:nvSpPr>
      <xdr:spPr>
        <a:xfrm>
          <a:off x="22199600" y="1702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104090</xdr:rowOff>
    </xdr:from>
    <xdr:to>
      <xdr:col>116</xdr:col>
      <xdr:colOff>152400</xdr:colOff>
      <xdr:row>100</xdr:row>
      <xdr:rowOff>104090</xdr:rowOff>
    </xdr:to>
    <xdr:cxnSp macro="">
      <xdr:nvCxnSpPr>
        <xdr:cNvPr id="627" name="直線コネクタ 626">
          <a:extLst>
            <a:ext uri="{FF2B5EF4-FFF2-40B4-BE49-F238E27FC236}">
              <a16:creationId xmlns:a16="http://schemas.microsoft.com/office/drawing/2014/main" id="{061F7497-7F9E-492A-9AF1-5D8360E430B1}"/>
            </a:ext>
          </a:extLst>
        </xdr:cNvPr>
        <xdr:cNvCxnSpPr/>
      </xdr:nvCxnSpPr>
      <xdr:spPr>
        <a:xfrm>
          <a:off x="22072600" y="172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147387</xdr:rowOff>
    </xdr:from>
    <xdr:ext cx="469744" cy="259045"/>
    <xdr:sp macro="" textlink="">
      <xdr:nvSpPr>
        <xdr:cNvPr id="628" name="【公民館】&#10;一人当たり面積平均値テキスト">
          <a:extLst>
            <a:ext uri="{FF2B5EF4-FFF2-40B4-BE49-F238E27FC236}">
              <a16:creationId xmlns:a16="http://schemas.microsoft.com/office/drawing/2014/main" id="{CB0DE03E-3B88-4233-AA29-47F2D87892AC}"/>
            </a:ext>
          </a:extLst>
        </xdr:cNvPr>
        <xdr:cNvSpPr txBox="1"/>
      </xdr:nvSpPr>
      <xdr:spPr>
        <a:xfrm>
          <a:off x="22199600" y="18321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168960</xdr:rowOff>
    </xdr:from>
    <xdr:to>
      <xdr:col>116</xdr:col>
      <xdr:colOff>114300</xdr:colOff>
      <xdr:row>107</xdr:row>
      <xdr:rowOff>99110</xdr:rowOff>
    </xdr:to>
    <xdr:sp macro="" textlink="">
      <xdr:nvSpPr>
        <xdr:cNvPr id="629" name="フローチャート: 判断 628">
          <a:extLst>
            <a:ext uri="{FF2B5EF4-FFF2-40B4-BE49-F238E27FC236}">
              <a16:creationId xmlns:a16="http://schemas.microsoft.com/office/drawing/2014/main" id="{26A607EC-2EDB-4D2E-839F-19AD4C2295CE}"/>
            </a:ext>
          </a:extLst>
        </xdr:cNvPr>
        <xdr:cNvSpPr/>
      </xdr:nvSpPr>
      <xdr:spPr>
        <a:xfrm>
          <a:off x="221107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152045</xdr:rowOff>
    </xdr:from>
    <xdr:to>
      <xdr:col>112</xdr:col>
      <xdr:colOff>38100</xdr:colOff>
      <xdr:row>107</xdr:row>
      <xdr:rowOff>82195</xdr:rowOff>
    </xdr:to>
    <xdr:sp macro="" textlink="">
      <xdr:nvSpPr>
        <xdr:cNvPr id="630" name="フローチャート: 判断 629">
          <a:extLst>
            <a:ext uri="{FF2B5EF4-FFF2-40B4-BE49-F238E27FC236}">
              <a16:creationId xmlns:a16="http://schemas.microsoft.com/office/drawing/2014/main" id="{B5721567-D9C8-48C9-8BF2-0368FA5D9298}"/>
            </a:ext>
          </a:extLst>
        </xdr:cNvPr>
        <xdr:cNvSpPr/>
      </xdr:nvSpPr>
      <xdr:spPr>
        <a:xfrm>
          <a:off x="21272500" y="1832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167132</xdr:rowOff>
    </xdr:from>
    <xdr:to>
      <xdr:col>107</xdr:col>
      <xdr:colOff>101600</xdr:colOff>
      <xdr:row>107</xdr:row>
      <xdr:rowOff>97282</xdr:rowOff>
    </xdr:to>
    <xdr:sp macro="" textlink="">
      <xdr:nvSpPr>
        <xdr:cNvPr id="631" name="フローチャート: 判断 630">
          <a:extLst>
            <a:ext uri="{FF2B5EF4-FFF2-40B4-BE49-F238E27FC236}">
              <a16:creationId xmlns:a16="http://schemas.microsoft.com/office/drawing/2014/main" id="{C8B934DB-3B7E-47D7-A0C9-D4C5A7236183}"/>
            </a:ext>
          </a:extLst>
        </xdr:cNvPr>
        <xdr:cNvSpPr/>
      </xdr:nvSpPr>
      <xdr:spPr>
        <a:xfrm>
          <a:off x="20383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165760</xdr:rowOff>
    </xdr:from>
    <xdr:to>
      <xdr:col>102</xdr:col>
      <xdr:colOff>165100</xdr:colOff>
      <xdr:row>107</xdr:row>
      <xdr:rowOff>95910</xdr:rowOff>
    </xdr:to>
    <xdr:sp macro="" textlink="">
      <xdr:nvSpPr>
        <xdr:cNvPr id="632" name="フローチャート: 判断 631">
          <a:extLst>
            <a:ext uri="{FF2B5EF4-FFF2-40B4-BE49-F238E27FC236}">
              <a16:creationId xmlns:a16="http://schemas.microsoft.com/office/drawing/2014/main" id="{3A7D82EC-AA38-4454-B2DA-7BAFEFF64273}"/>
            </a:ext>
          </a:extLst>
        </xdr:cNvPr>
        <xdr:cNvSpPr/>
      </xdr:nvSpPr>
      <xdr:spPr>
        <a:xfrm>
          <a:off x="19494500" y="183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151130</xdr:rowOff>
    </xdr:from>
    <xdr:to>
      <xdr:col>98</xdr:col>
      <xdr:colOff>38100</xdr:colOff>
      <xdr:row>107</xdr:row>
      <xdr:rowOff>81280</xdr:rowOff>
    </xdr:to>
    <xdr:sp macro="" textlink="">
      <xdr:nvSpPr>
        <xdr:cNvPr id="633" name="フローチャート: 判断 632">
          <a:extLst>
            <a:ext uri="{FF2B5EF4-FFF2-40B4-BE49-F238E27FC236}">
              <a16:creationId xmlns:a16="http://schemas.microsoft.com/office/drawing/2014/main" id="{70164A68-079B-4553-B9FA-4F281E7CDE84}"/>
            </a:ext>
          </a:extLst>
        </xdr:cNvPr>
        <xdr:cNvSpPr/>
      </xdr:nvSpPr>
      <xdr:spPr>
        <a:xfrm>
          <a:off x="18605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9CEB83D2-FDF2-45DB-B76A-737962CE6B2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96F8FF91-AC5B-4336-A2F4-350DE4C6F99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6AFA6775-D127-4A6F-AFD0-FA4C7A48534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1535CF4E-E1A0-482E-B4D5-6F3A6C29369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176E9962-F04F-4566-A852-F3FBB88BC2A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171247</xdr:rowOff>
    </xdr:from>
    <xdr:to>
      <xdr:col>116</xdr:col>
      <xdr:colOff>114300</xdr:colOff>
      <xdr:row>106</xdr:row>
      <xdr:rowOff>101397</xdr:rowOff>
    </xdr:to>
    <xdr:sp macro="" textlink="">
      <xdr:nvSpPr>
        <xdr:cNvPr id="639" name="楕円 638">
          <a:extLst>
            <a:ext uri="{FF2B5EF4-FFF2-40B4-BE49-F238E27FC236}">
              <a16:creationId xmlns:a16="http://schemas.microsoft.com/office/drawing/2014/main" id="{34D9BC06-EEE7-4265-9D26-A4FF1ACF9A34}"/>
            </a:ext>
          </a:extLst>
        </xdr:cNvPr>
        <xdr:cNvSpPr/>
      </xdr:nvSpPr>
      <xdr:spPr>
        <a:xfrm>
          <a:off x="22110700" y="1817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22674</xdr:rowOff>
    </xdr:from>
    <xdr:ext cx="469744" cy="259045"/>
    <xdr:sp macro="" textlink="">
      <xdr:nvSpPr>
        <xdr:cNvPr id="640" name="【公民館】&#10;一人当たり面積該当値テキスト">
          <a:extLst>
            <a:ext uri="{FF2B5EF4-FFF2-40B4-BE49-F238E27FC236}">
              <a16:creationId xmlns:a16="http://schemas.microsoft.com/office/drawing/2014/main" id="{33D0F8BC-8BAF-4BFF-9227-632EA8557BD3}"/>
            </a:ext>
          </a:extLst>
        </xdr:cNvPr>
        <xdr:cNvSpPr txBox="1"/>
      </xdr:nvSpPr>
      <xdr:spPr>
        <a:xfrm>
          <a:off x="22199600" y="18024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7569</xdr:rowOff>
    </xdr:from>
    <xdr:to>
      <xdr:col>112</xdr:col>
      <xdr:colOff>38100</xdr:colOff>
      <xdr:row>106</xdr:row>
      <xdr:rowOff>109169</xdr:rowOff>
    </xdr:to>
    <xdr:sp macro="" textlink="">
      <xdr:nvSpPr>
        <xdr:cNvPr id="641" name="楕円 640">
          <a:extLst>
            <a:ext uri="{FF2B5EF4-FFF2-40B4-BE49-F238E27FC236}">
              <a16:creationId xmlns:a16="http://schemas.microsoft.com/office/drawing/2014/main" id="{213A29D2-1555-4BD2-B5FE-8B0BA7ADBE15}"/>
            </a:ext>
          </a:extLst>
        </xdr:cNvPr>
        <xdr:cNvSpPr/>
      </xdr:nvSpPr>
      <xdr:spPr>
        <a:xfrm>
          <a:off x="21272500" y="1818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50597</xdr:rowOff>
    </xdr:from>
    <xdr:to>
      <xdr:col>116</xdr:col>
      <xdr:colOff>63500</xdr:colOff>
      <xdr:row>106</xdr:row>
      <xdr:rowOff>58369</xdr:rowOff>
    </xdr:to>
    <xdr:cxnSp macro="">
      <xdr:nvCxnSpPr>
        <xdr:cNvPr id="642" name="直線コネクタ 641">
          <a:extLst>
            <a:ext uri="{FF2B5EF4-FFF2-40B4-BE49-F238E27FC236}">
              <a16:creationId xmlns:a16="http://schemas.microsoft.com/office/drawing/2014/main" id="{4A2E91AB-395C-4A86-9753-EB714B51FBF9}"/>
            </a:ext>
          </a:extLst>
        </xdr:cNvPr>
        <xdr:cNvCxnSpPr/>
      </xdr:nvCxnSpPr>
      <xdr:spPr>
        <a:xfrm flipV="1">
          <a:off x="21323300" y="18224297"/>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13055</xdr:rowOff>
    </xdr:from>
    <xdr:to>
      <xdr:col>107</xdr:col>
      <xdr:colOff>101600</xdr:colOff>
      <xdr:row>106</xdr:row>
      <xdr:rowOff>114655</xdr:rowOff>
    </xdr:to>
    <xdr:sp macro="" textlink="">
      <xdr:nvSpPr>
        <xdr:cNvPr id="643" name="楕円 642">
          <a:extLst>
            <a:ext uri="{FF2B5EF4-FFF2-40B4-BE49-F238E27FC236}">
              <a16:creationId xmlns:a16="http://schemas.microsoft.com/office/drawing/2014/main" id="{4DFF5F9B-FAEB-4A52-8DF7-4A643AE25E24}"/>
            </a:ext>
          </a:extLst>
        </xdr:cNvPr>
        <xdr:cNvSpPr/>
      </xdr:nvSpPr>
      <xdr:spPr>
        <a:xfrm>
          <a:off x="20383500" y="1818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58369</xdr:rowOff>
    </xdr:from>
    <xdr:to>
      <xdr:col>111</xdr:col>
      <xdr:colOff>177800</xdr:colOff>
      <xdr:row>106</xdr:row>
      <xdr:rowOff>63855</xdr:rowOff>
    </xdr:to>
    <xdr:cxnSp macro="">
      <xdr:nvCxnSpPr>
        <xdr:cNvPr id="644" name="直線コネクタ 643">
          <a:extLst>
            <a:ext uri="{FF2B5EF4-FFF2-40B4-BE49-F238E27FC236}">
              <a16:creationId xmlns:a16="http://schemas.microsoft.com/office/drawing/2014/main" id="{6B253A7A-C76B-40D4-AC08-BDD1D0C76C03}"/>
            </a:ext>
          </a:extLst>
        </xdr:cNvPr>
        <xdr:cNvCxnSpPr/>
      </xdr:nvCxnSpPr>
      <xdr:spPr>
        <a:xfrm flipV="1">
          <a:off x="20434300" y="18232069"/>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19456</xdr:rowOff>
    </xdr:from>
    <xdr:to>
      <xdr:col>102</xdr:col>
      <xdr:colOff>165100</xdr:colOff>
      <xdr:row>106</xdr:row>
      <xdr:rowOff>121056</xdr:rowOff>
    </xdr:to>
    <xdr:sp macro="" textlink="">
      <xdr:nvSpPr>
        <xdr:cNvPr id="645" name="楕円 644">
          <a:extLst>
            <a:ext uri="{FF2B5EF4-FFF2-40B4-BE49-F238E27FC236}">
              <a16:creationId xmlns:a16="http://schemas.microsoft.com/office/drawing/2014/main" id="{D872B3B2-4078-404E-8418-BE0DAFD45690}"/>
            </a:ext>
          </a:extLst>
        </xdr:cNvPr>
        <xdr:cNvSpPr/>
      </xdr:nvSpPr>
      <xdr:spPr>
        <a:xfrm>
          <a:off x="19494500" y="1819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63855</xdr:rowOff>
    </xdr:from>
    <xdr:to>
      <xdr:col>107</xdr:col>
      <xdr:colOff>50800</xdr:colOff>
      <xdr:row>106</xdr:row>
      <xdr:rowOff>70256</xdr:rowOff>
    </xdr:to>
    <xdr:cxnSp macro="">
      <xdr:nvCxnSpPr>
        <xdr:cNvPr id="646" name="直線コネクタ 645">
          <a:extLst>
            <a:ext uri="{FF2B5EF4-FFF2-40B4-BE49-F238E27FC236}">
              <a16:creationId xmlns:a16="http://schemas.microsoft.com/office/drawing/2014/main" id="{4FA3605F-0539-40E0-BF7D-7BE146EFD3D4}"/>
            </a:ext>
          </a:extLst>
        </xdr:cNvPr>
        <xdr:cNvCxnSpPr/>
      </xdr:nvCxnSpPr>
      <xdr:spPr>
        <a:xfrm flipV="1">
          <a:off x="19545300" y="18237555"/>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26772</xdr:rowOff>
    </xdr:from>
    <xdr:to>
      <xdr:col>98</xdr:col>
      <xdr:colOff>38100</xdr:colOff>
      <xdr:row>106</xdr:row>
      <xdr:rowOff>128372</xdr:rowOff>
    </xdr:to>
    <xdr:sp macro="" textlink="">
      <xdr:nvSpPr>
        <xdr:cNvPr id="647" name="楕円 646">
          <a:extLst>
            <a:ext uri="{FF2B5EF4-FFF2-40B4-BE49-F238E27FC236}">
              <a16:creationId xmlns:a16="http://schemas.microsoft.com/office/drawing/2014/main" id="{73A3AADE-9984-433B-B123-4F420D4B3979}"/>
            </a:ext>
          </a:extLst>
        </xdr:cNvPr>
        <xdr:cNvSpPr/>
      </xdr:nvSpPr>
      <xdr:spPr>
        <a:xfrm>
          <a:off x="18605500" y="1820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70256</xdr:rowOff>
    </xdr:from>
    <xdr:to>
      <xdr:col>102</xdr:col>
      <xdr:colOff>114300</xdr:colOff>
      <xdr:row>106</xdr:row>
      <xdr:rowOff>77572</xdr:rowOff>
    </xdr:to>
    <xdr:cxnSp macro="">
      <xdr:nvCxnSpPr>
        <xdr:cNvPr id="648" name="直線コネクタ 647">
          <a:extLst>
            <a:ext uri="{FF2B5EF4-FFF2-40B4-BE49-F238E27FC236}">
              <a16:creationId xmlns:a16="http://schemas.microsoft.com/office/drawing/2014/main" id="{E8DEFBF8-483D-4DB0-A6B1-858A0039884D}"/>
            </a:ext>
          </a:extLst>
        </xdr:cNvPr>
        <xdr:cNvCxnSpPr/>
      </xdr:nvCxnSpPr>
      <xdr:spPr>
        <a:xfrm flipV="1">
          <a:off x="18656300" y="18243956"/>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73322</xdr:rowOff>
    </xdr:from>
    <xdr:ext cx="469744" cy="259045"/>
    <xdr:sp macro="" textlink="">
      <xdr:nvSpPr>
        <xdr:cNvPr id="649" name="n_1aveValue【公民館】&#10;一人当たり面積">
          <a:extLst>
            <a:ext uri="{FF2B5EF4-FFF2-40B4-BE49-F238E27FC236}">
              <a16:creationId xmlns:a16="http://schemas.microsoft.com/office/drawing/2014/main" id="{DA29DEA9-FFD0-4487-B04B-70014E36864C}"/>
            </a:ext>
          </a:extLst>
        </xdr:cNvPr>
        <xdr:cNvSpPr txBox="1"/>
      </xdr:nvSpPr>
      <xdr:spPr>
        <a:xfrm>
          <a:off x="21075727" y="1841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88409</xdr:rowOff>
    </xdr:from>
    <xdr:ext cx="469744" cy="259045"/>
    <xdr:sp macro="" textlink="">
      <xdr:nvSpPr>
        <xdr:cNvPr id="650" name="n_2aveValue【公民館】&#10;一人当たり面積">
          <a:extLst>
            <a:ext uri="{FF2B5EF4-FFF2-40B4-BE49-F238E27FC236}">
              <a16:creationId xmlns:a16="http://schemas.microsoft.com/office/drawing/2014/main" id="{BA43E43A-766B-49B3-9F22-C1D705956F41}"/>
            </a:ext>
          </a:extLst>
        </xdr:cNvPr>
        <xdr:cNvSpPr txBox="1"/>
      </xdr:nvSpPr>
      <xdr:spPr>
        <a:xfrm>
          <a:off x="20199427" y="1843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87037</xdr:rowOff>
    </xdr:from>
    <xdr:ext cx="469744" cy="259045"/>
    <xdr:sp macro="" textlink="">
      <xdr:nvSpPr>
        <xdr:cNvPr id="651" name="n_3aveValue【公民館】&#10;一人当たり面積">
          <a:extLst>
            <a:ext uri="{FF2B5EF4-FFF2-40B4-BE49-F238E27FC236}">
              <a16:creationId xmlns:a16="http://schemas.microsoft.com/office/drawing/2014/main" id="{04D54B6C-9169-4121-B71A-0B90C743EB5E}"/>
            </a:ext>
          </a:extLst>
        </xdr:cNvPr>
        <xdr:cNvSpPr txBox="1"/>
      </xdr:nvSpPr>
      <xdr:spPr>
        <a:xfrm>
          <a:off x="19310427" y="1843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72407</xdr:rowOff>
    </xdr:from>
    <xdr:ext cx="469744" cy="259045"/>
    <xdr:sp macro="" textlink="">
      <xdr:nvSpPr>
        <xdr:cNvPr id="652" name="n_4aveValue【公民館】&#10;一人当たり面積">
          <a:extLst>
            <a:ext uri="{FF2B5EF4-FFF2-40B4-BE49-F238E27FC236}">
              <a16:creationId xmlns:a16="http://schemas.microsoft.com/office/drawing/2014/main" id="{A224F75E-6132-4A76-9ED9-1072DABE5BEC}"/>
            </a:ext>
          </a:extLst>
        </xdr:cNvPr>
        <xdr:cNvSpPr txBox="1"/>
      </xdr:nvSpPr>
      <xdr:spPr>
        <a:xfrm>
          <a:off x="18421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125696</xdr:rowOff>
    </xdr:from>
    <xdr:ext cx="469744" cy="259045"/>
    <xdr:sp macro="" textlink="">
      <xdr:nvSpPr>
        <xdr:cNvPr id="653" name="n_1mainValue【公民館】&#10;一人当たり面積">
          <a:extLst>
            <a:ext uri="{FF2B5EF4-FFF2-40B4-BE49-F238E27FC236}">
              <a16:creationId xmlns:a16="http://schemas.microsoft.com/office/drawing/2014/main" id="{D4C1E6BD-FC0A-4FE4-9B75-C8DA32E4D723}"/>
            </a:ext>
          </a:extLst>
        </xdr:cNvPr>
        <xdr:cNvSpPr txBox="1"/>
      </xdr:nvSpPr>
      <xdr:spPr>
        <a:xfrm>
          <a:off x="21075727" y="1795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131182</xdr:rowOff>
    </xdr:from>
    <xdr:ext cx="469744" cy="259045"/>
    <xdr:sp macro="" textlink="">
      <xdr:nvSpPr>
        <xdr:cNvPr id="654" name="n_2mainValue【公民館】&#10;一人当たり面積">
          <a:extLst>
            <a:ext uri="{FF2B5EF4-FFF2-40B4-BE49-F238E27FC236}">
              <a16:creationId xmlns:a16="http://schemas.microsoft.com/office/drawing/2014/main" id="{47BF14E3-246C-439D-9596-352ABD305E47}"/>
            </a:ext>
          </a:extLst>
        </xdr:cNvPr>
        <xdr:cNvSpPr txBox="1"/>
      </xdr:nvSpPr>
      <xdr:spPr>
        <a:xfrm>
          <a:off x="20199427" y="17961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137583</xdr:rowOff>
    </xdr:from>
    <xdr:ext cx="469744" cy="259045"/>
    <xdr:sp macro="" textlink="">
      <xdr:nvSpPr>
        <xdr:cNvPr id="655" name="n_3mainValue【公民館】&#10;一人当たり面積">
          <a:extLst>
            <a:ext uri="{FF2B5EF4-FFF2-40B4-BE49-F238E27FC236}">
              <a16:creationId xmlns:a16="http://schemas.microsoft.com/office/drawing/2014/main" id="{09E72A24-17E0-4BE6-8F31-CA414274DC35}"/>
            </a:ext>
          </a:extLst>
        </xdr:cNvPr>
        <xdr:cNvSpPr txBox="1"/>
      </xdr:nvSpPr>
      <xdr:spPr>
        <a:xfrm>
          <a:off x="19310427" y="1796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144899</xdr:rowOff>
    </xdr:from>
    <xdr:ext cx="469744" cy="259045"/>
    <xdr:sp macro="" textlink="">
      <xdr:nvSpPr>
        <xdr:cNvPr id="656" name="n_4mainValue【公民館】&#10;一人当たり面積">
          <a:extLst>
            <a:ext uri="{FF2B5EF4-FFF2-40B4-BE49-F238E27FC236}">
              <a16:creationId xmlns:a16="http://schemas.microsoft.com/office/drawing/2014/main" id="{9DBC2D9A-9726-4806-9210-F55E53358EA0}"/>
            </a:ext>
          </a:extLst>
        </xdr:cNvPr>
        <xdr:cNvSpPr txBox="1"/>
      </xdr:nvSpPr>
      <xdr:spPr>
        <a:xfrm>
          <a:off x="18421427" y="1797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7" name="正方形/長方形 656">
          <a:extLst>
            <a:ext uri="{FF2B5EF4-FFF2-40B4-BE49-F238E27FC236}">
              <a16:creationId xmlns:a16="http://schemas.microsoft.com/office/drawing/2014/main" id="{AC711BA8-F0BB-48AF-8284-20F0D00D3FB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8" name="正方形/長方形 657">
          <a:extLst>
            <a:ext uri="{FF2B5EF4-FFF2-40B4-BE49-F238E27FC236}">
              <a16:creationId xmlns:a16="http://schemas.microsoft.com/office/drawing/2014/main" id="{F30B4FAC-FBA5-4A1D-ADD3-27A1B9CE635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9" name="テキスト ボックス 658">
          <a:extLst>
            <a:ext uri="{FF2B5EF4-FFF2-40B4-BE49-F238E27FC236}">
              <a16:creationId xmlns:a16="http://schemas.microsoft.com/office/drawing/2014/main" id="{4F66AF21-524F-4DEE-A765-23859F18D10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600">
              <a:latin typeface="ＭＳ Ｐゴシック" panose="020B0600070205080204" pitchFamily="50" charset="-128"/>
              <a:ea typeface="ＭＳ Ｐゴシック" panose="020B0600070205080204" pitchFamily="50" charset="-128"/>
            </a:rPr>
            <a:t>施設の一人当たり面積は、</a:t>
          </a:r>
          <a:r>
            <a:rPr kumimoji="1" lang="en-US" altLang="ja-JP" sz="1600">
              <a:latin typeface="ＭＳ Ｐゴシック" panose="020B0600070205080204" pitchFamily="50" charset="-128"/>
              <a:ea typeface="ＭＳ Ｐゴシック" panose="020B0600070205080204" pitchFamily="50" charset="-128"/>
            </a:rPr>
            <a:t>1</a:t>
          </a:r>
          <a:r>
            <a:rPr kumimoji="1" lang="ja-JP" altLang="en-US" sz="1600">
              <a:latin typeface="ＭＳ Ｐゴシック" panose="020B0600070205080204" pitchFamily="50" charset="-128"/>
              <a:ea typeface="ＭＳ Ｐゴシック" panose="020B0600070205080204" pitchFamily="50" charset="-128"/>
            </a:rPr>
            <a:t>月</a:t>
          </a:r>
          <a:r>
            <a:rPr kumimoji="1" lang="en-US" altLang="ja-JP" sz="1600">
              <a:latin typeface="ＭＳ Ｐゴシック" panose="020B0600070205080204" pitchFamily="50" charset="-128"/>
              <a:ea typeface="ＭＳ Ｐゴシック" panose="020B0600070205080204" pitchFamily="50" charset="-128"/>
            </a:rPr>
            <a:t>1</a:t>
          </a:r>
          <a:r>
            <a:rPr kumimoji="1" lang="ja-JP" altLang="en-US" sz="1600">
              <a:latin typeface="ＭＳ Ｐゴシック" panose="020B0600070205080204" pitchFamily="50" charset="-128"/>
              <a:ea typeface="ＭＳ Ｐゴシック" panose="020B0600070205080204" pitchFamily="50" charset="-128"/>
            </a:rPr>
            <a:t>日現在の人口が前年度より</a:t>
          </a:r>
          <a:r>
            <a:rPr kumimoji="1" lang="en-US" altLang="ja-JP" sz="1600">
              <a:latin typeface="ＭＳ Ｐゴシック" panose="020B0600070205080204" pitchFamily="50" charset="-128"/>
              <a:ea typeface="ＭＳ Ｐゴシック" panose="020B0600070205080204" pitchFamily="50" charset="-128"/>
            </a:rPr>
            <a:t>120</a:t>
          </a:r>
          <a:r>
            <a:rPr kumimoji="1" lang="ja-JP" altLang="en-US" sz="1600">
              <a:latin typeface="ＭＳ Ｐゴシック" panose="020B0600070205080204" pitchFamily="50" charset="-128"/>
              <a:ea typeface="ＭＳ Ｐゴシック" panose="020B0600070205080204" pitchFamily="50" charset="-128"/>
            </a:rPr>
            <a:t>人の減となったため全て微増となった。</a:t>
          </a:r>
          <a:r>
            <a:rPr kumimoji="1" lang="en-US" altLang="ja-JP" sz="1600">
              <a:latin typeface="ＭＳ Ｐゴシック" panose="020B0600070205080204" pitchFamily="50" charset="-128"/>
              <a:ea typeface="ＭＳ Ｐゴシック" panose="020B0600070205080204" pitchFamily="50" charset="-128"/>
            </a:rPr>
            <a:t>(R2.1.1</a:t>
          </a:r>
          <a:r>
            <a:rPr kumimoji="1" lang="ja-JP" altLang="en-US" sz="1600">
              <a:latin typeface="ＭＳ Ｐゴシック" panose="020B0600070205080204" pitchFamily="50" charset="-128"/>
              <a:ea typeface="ＭＳ Ｐゴシック" panose="020B0600070205080204" pitchFamily="50" charset="-128"/>
            </a:rPr>
            <a:t>現在</a:t>
          </a:r>
          <a:r>
            <a:rPr kumimoji="1" lang="en-US" altLang="ja-JP" sz="1600">
              <a:latin typeface="ＭＳ Ｐゴシック" panose="020B0600070205080204" pitchFamily="50" charset="-128"/>
              <a:ea typeface="ＭＳ Ｐゴシック" panose="020B0600070205080204" pitchFamily="50" charset="-128"/>
            </a:rPr>
            <a:t>5,719</a:t>
          </a:r>
          <a:r>
            <a:rPr kumimoji="1" lang="ja-JP" altLang="en-US" sz="1600">
              <a:latin typeface="ＭＳ Ｐゴシック" panose="020B0600070205080204" pitchFamily="50" charset="-128"/>
              <a:ea typeface="ＭＳ Ｐゴシック" panose="020B0600070205080204" pitchFamily="50" charset="-128"/>
            </a:rPr>
            <a:t>人→</a:t>
          </a:r>
          <a:r>
            <a:rPr kumimoji="1" lang="en-US" altLang="ja-JP" sz="1600">
              <a:latin typeface="ＭＳ Ｐゴシック" panose="020B0600070205080204" pitchFamily="50" charset="-128"/>
              <a:ea typeface="ＭＳ Ｐゴシック" panose="020B0600070205080204" pitchFamily="50" charset="-128"/>
            </a:rPr>
            <a:t>R3.1.1</a:t>
          </a:r>
          <a:r>
            <a:rPr kumimoji="1" lang="ja-JP" altLang="en-US" sz="1600">
              <a:latin typeface="ＭＳ Ｐゴシック" panose="020B0600070205080204" pitchFamily="50" charset="-128"/>
              <a:ea typeface="ＭＳ Ｐゴシック" panose="020B0600070205080204" pitchFamily="50" charset="-128"/>
            </a:rPr>
            <a:t>現在</a:t>
          </a:r>
          <a:r>
            <a:rPr kumimoji="1" lang="en-US" altLang="ja-JP" sz="1600">
              <a:latin typeface="ＭＳ Ｐゴシック" panose="020B0600070205080204" pitchFamily="50" charset="-128"/>
              <a:ea typeface="ＭＳ Ｐゴシック" panose="020B0600070205080204" pitchFamily="50" charset="-128"/>
            </a:rPr>
            <a:t>5,599</a:t>
          </a:r>
          <a:r>
            <a:rPr kumimoji="1" lang="ja-JP" altLang="en-US" sz="1600">
              <a:latin typeface="ＭＳ Ｐゴシック" panose="020B0600070205080204" pitchFamily="50" charset="-128"/>
              <a:ea typeface="ＭＳ Ｐゴシック" panose="020B0600070205080204" pitchFamily="50" charset="-128"/>
            </a:rPr>
            <a:t>人</a:t>
          </a:r>
          <a:r>
            <a:rPr kumimoji="1" lang="en-US" altLang="ja-JP" sz="1600">
              <a:latin typeface="ＭＳ Ｐゴシック" panose="020B0600070205080204" pitchFamily="50" charset="-128"/>
              <a:ea typeface="ＭＳ Ｐゴシック" panose="020B0600070205080204" pitchFamily="50" charset="-128"/>
            </a:rPr>
            <a:t>)</a:t>
          </a:r>
          <a:r>
            <a:rPr kumimoji="1" lang="ja-JP" altLang="en-US" sz="1600">
              <a:latin typeface="ＭＳ Ｐゴシック" panose="020B0600070205080204" pitchFamily="50" charset="-128"/>
              <a:ea typeface="ＭＳ Ｐゴシック" panose="020B0600070205080204" pitchFamily="50" charset="-128"/>
            </a:rPr>
            <a:t>　やまつりこども園が平成</a:t>
          </a:r>
          <a:r>
            <a:rPr kumimoji="1" lang="en-US" altLang="ja-JP" sz="1600">
              <a:latin typeface="ＭＳ Ｐゴシック" panose="020B0600070205080204" pitchFamily="50" charset="-128"/>
              <a:ea typeface="ＭＳ Ｐゴシック" panose="020B0600070205080204" pitchFamily="50" charset="-128"/>
            </a:rPr>
            <a:t>26</a:t>
          </a:r>
          <a:r>
            <a:rPr kumimoji="1" lang="ja-JP" altLang="en-US" sz="1600">
              <a:latin typeface="ＭＳ Ｐゴシック" panose="020B0600070205080204" pitchFamily="50" charset="-128"/>
              <a:ea typeface="ＭＳ Ｐゴシック" panose="020B0600070205080204" pitchFamily="50" charset="-128"/>
            </a:rPr>
            <a:t>年度に開園、矢祭小学校が平成</a:t>
          </a:r>
          <a:r>
            <a:rPr kumimoji="1" lang="en-US" altLang="ja-JP" sz="1600">
              <a:latin typeface="ＭＳ Ｐゴシック" panose="020B0600070205080204" pitchFamily="50" charset="-128"/>
              <a:ea typeface="ＭＳ Ｐゴシック" panose="020B0600070205080204" pitchFamily="50" charset="-128"/>
            </a:rPr>
            <a:t>28</a:t>
          </a:r>
          <a:r>
            <a:rPr kumimoji="1" lang="ja-JP" altLang="en-US" sz="1600">
              <a:latin typeface="ＭＳ Ｐゴシック" panose="020B0600070205080204" pitchFamily="50" charset="-128"/>
              <a:ea typeface="ＭＳ Ｐゴシック" panose="020B0600070205080204" pitchFamily="50" charset="-128"/>
            </a:rPr>
            <a:t>年度に開校と新しい施設であるため、こども園・学校施設の固定資産減価償却率は類似団体平均より低い数値となっている。一方、公民館は建設から</a:t>
          </a:r>
          <a:r>
            <a:rPr kumimoji="1" lang="en-US" altLang="ja-JP" sz="1600">
              <a:latin typeface="ＭＳ Ｐゴシック" panose="020B0600070205080204" pitchFamily="50" charset="-128"/>
              <a:ea typeface="ＭＳ Ｐゴシック" panose="020B0600070205080204" pitchFamily="50" charset="-128"/>
            </a:rPr>
            <a:t>50</a:t>
          </a:r>
          <a:r>
            <a:rPr kumimoji="1" lang="ja-JP" altLang="en-US" sz="1600">
              <a:latin typeface="ＭＳ Ｐゴシック" panose="020B0600070205080204" pitchFamily="50" charset="-128"/>
              <a:ea typeface="ＭＳ Ｐゴシック" panose="020B0600070205080204" pitchFamily="50" charset="-128"/>
            </a:rPr>
            <a:t>年以上経過しているため、</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18.3%</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高くなっている。</a:t>
          </a:r>
          <a:endParaRPr kumimoji="1" lang="en-US" altLang="ja-JP" sz="1600">
            <a:latin typeface="ＭＳ Ｐゴシック" panose="020B0600070205080204" pitchFamily="50" charset="-128"/>
            <a:ea typeface="ＭＳ Ｐゴシック" panose="020B0600070205080204" pitchFamily="50" charset="-128"/>
          </a:endParaRPr>
        </a:p>
        <a:p>
          <a:endParaRPr kumimoji="1" lang="en-US" altLang="ja-JP" sz="16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802F94D-5BD5-4877-A815-F0DD2B2FDD0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074A5FB-4CFA-4B68-B83A-809E6B6D219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B1B77F9-6C80-4930-9798-AFB1F73D458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2DCC450-C79E-4012-9141-D98DD065F45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福島県矢祭町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2514912-7F8F-4650-921D-8D4A98BDF9F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4135C59-9904-47E3-A2F4-644B86B600B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D158B9E-8019-4F5F-92E9-BD007ACEE48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DC48C69-57D9-4BD5-AC9B-69AA9D3F579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85B48AA-3A96-4FA1-9CFC-84971025E32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8A5A8A4-6A13-4F65-AE92-74362B18468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5,599
5,568
118.27
5,819,850
5,330,423
350,317
2,754,420
5,076,652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9AC4F2E-7E92-4606-BDD0-ED3AC095694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9B9E4D8-ED07-4623-B736-8737A3DE174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6B90FEC-5A45-4A71-BFE4-422F3404A54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6E4ACD3-4D4C-44F2-970F-540BDE0E665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1D1A0D6-4860-4008-BA38-6C56F4A37DF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9B7A178-3CDE-474A-9B36-7D2A88C84E5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C51D7B0-0643-485D-BFCE-628C6E79FCD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9DB07B0-C122-4442-85C5-00DACD79A60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642E325-88CF-4879-9BFA-D93E7F2C95C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BEA40B6-4FBC-4C05-877C-293E5AA35E2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FE40D3E-80B1-481E-9087-FECFCFD80D9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2E1E5FC-4EAA-471C-A55F-2906118BA0C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F31386E-A088-42DF-92A9-F0FAA57458F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D2ACBA7-B101-475E-8016-605CAC3145C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647183C-F53C-47DC-9812-41315D68CD4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9D1735A-809A-4167-AF06-2D0E4559638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83C0B79-CFB6-473A-8EC2-22862015180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EA7A9C0-928E-434E-9C5C-2CC72B82BEF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7CB9C51-9C40-47D0-8D5C-6030457A151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FE1997D-6CEB-4CCF-82EE-B1C8164E3BD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00479AF-D696-4D5C-AEDD-B1FC89896FC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C806914-4139-4B27-9CB8-E4AE4848212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025A7D8-84DE-45DE-B3FD-9269B619568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B04DF8D-143F-4A7D-BAAA-F32C75EC09A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F00B05E-82FA-492D-BC9D-D7FCFF018A7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A152BA9-F24D-450A-8F96-CDFE7FA4458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CA8498B-B32C-4AE0-8D3E-9E9503D17AF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5B10508-1B39-4D27-AAD9-C60B2D19178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5568D73-193E-4704-8994-36B05FEBE8C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C387F50-C6E0-41A5-B6C2-79EF5A24939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378CEC2-948F-4423-B084-3370A13A5E9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F13C323-70D3-4195-B088-9C1D2CF3BB0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1B167E83-3E68-4F27-BAF5-B7C5F2067FA2}"/>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7086971E-3DFF-4720-BA12-40819D6B38B4}"/>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739267AB-E2B5-4471-99EC-E09C86A1646F}"/>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6EBB6481-32E2-49AF-9C51-CE4056B15D05}"/>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BFC3A513-3980-4498-85C6-0248059D4C74}"/>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722C5C81-15FA-48BF-BAC8-7BFCC02E4C97}"/>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5F54F637-AE10-4AA5-85E1-ED42B468640E}"/>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B791FD6C-82D3-4DEE-A0E4-D7ACAB07F658}"/>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4945D264-E3D9-41BB-A18C-C351E5BA1929}"/>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5F5F0E48-7D80-47DF-824C-37ABB0922141}"/>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8F0D0E1B-22E6-4625-8EC1-7050F4E012BF}"/>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CB9A601A-8AB6-4B65-9F86-7EE0204E1F27}"/>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65167C3E-4E53-41CD-838C-3E13205AC56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D748925B-2475-475A-976B-D7D64B8495D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40277</xdr:rowOff>
    </xdr:to>
    <xdr:cxnSp macro="">
      <xdr:nvCxnSpPr>
        <xdr:cNvPr id="58" name="直線コネクタ 57">
          <a:extLst>
            <a:ext uri="{FF2B5EF4-FFF2-40B4-BE49-F238E27FC236}">
              <a16:creationId xmlns:a16="http://schemas.microsoft.com/office/drawing/2014/main" id="{AF0C3B5D-9967-491C-9B2F-7861984B0B9C}"/>
            </a:ext>
          </a:extLst>
        </xdr:cNvPr>
        <xdr:cNvCxnSpPr/>
      </xdr:nvCxnSpPr>
      <xdr:spPr>
        <a:xfrm flipV="1">
          <a:off x="4634865" y="5660572"/>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44104</xdr:rowOff>
    </xdr:from>
    <xdr:ext cx="405111" cy="259045"/>
    <xdr:sp macro="" textlink="">
      <xdr:nvSpPr>
        <xdr:cNvPr id="59" name="【図書館】&#10;有形固定資産減価償却率最小値テキスト">
          <a:extLst>
            <a:ext uri="{FF2B5EF4-FFF2-40B4-BE49-F238E27FC236}">
              <a16:creationId xmlns:a16="http://schemas.microsoft.com/office/drawing/2014/main" id="{1F40519E-5656-4E1B-8E8A-62E835CF2B4A}"/>
            </a:ext>
          </a:extLst>
        </xdr:cNvPr>
        <xdr:cNvSpPr txBox="1"/>
      </xdr:nvSpPr>
      <xdr:spPr>
        <a:xfrm>
          <a:off x="4673600" y="7073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40277</xdr:rowOff>
    </xdr:from>
    <xdr:to>
      <xdr:col>24</xdr:col>
      <xdr:colOff>152400</xdr:colOff>
      <xdr:row>41</xdr:row>
      <xdr:rowOff>40277</xdr:rowOff>
    </xdr:to>
    <xdr:cxnSp macro="">
      <xdr:nvCxnSpPr>
        <xdr:cNvPr id="60" name="直線コネクタ 59">
          <a:extLst>
            <a:ext uri="{FF2B5EF4-FFF2-40B4-BE49-F238E27FC236}">
              <a16:creationId xmlns:a16="http://schemas.microsoft.com/office/drawing/2014/main" id="{5E9584DA-4C8D-4AB2-A129-F91573C66618}"/>
            </a:ext>
          </a:extLst>
        </xdr:cNvPr>
        <xdr:cNvCxnSpPr/>
      </xdr:nvCxnSpPr>
      <xdr:spPr>
        <a:xfrm>
          <a:off x="4546600" y="7069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33D67265-2E53-4E53-802C-EE888DF85AE8}"/>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D045E08F-4DF7-403B-B1FD-BC6145025436}"/>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82567</xdr:rowOff>
    </xdr:from>
    <xdr:ext cx="405111" cy="259045"/>
    <xdr:sp macro="" textlink="">
      <xdr:nvSpPr>
        <xdr:cNvPr id="63" name="【図書館】&#10;有形固定資産減価償却率平均値テキスト">
          <a:extLst>
            <a:ext uri="{FF2B5EF4-FFF2-40B4-BE49-F238E27FC236}">
              <a16:creationId xmlns:a16="http://schemas.microsoft.com/office/drawing/2014/main" id="{1AB99EFA-E6CA-46C5-9926-183FCA27BC94}"/>
            </a:ext>
          </a:extLst>
        </xdr:cNvPr>
        <xdr:cNvSpPr txBox="1"/>
      </xdr:nvSpPr>
      <xdr:spPr>
        <a:xfrm>
          <a:off x="4673600" y="625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4" name="フローチャート: 判断 63">
          <a:extLst>
            <a:ext uri="{FF2B5EF4-FFF2-40B4-BE49-F238E27FC236}">
              <a16:creationId xmlns:a16="http://schemas.microsoft.com/office/drawing/2014/main" id="{2DE78393-2448-4BF0-B2D9-FBF01165192A}"/>
            </a:ext>
          </a:extLst>
        </xdr:cNvPr>
        <xdr:cNvSpPr/>
      </xdr:nvSpPr>
      <xdr:spPr>
        <a:xfrm>
          <a:off x="4584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87449</xdr:rowOff>
    </xdr:from>
    <xdr:to>
      <xdr:col>20</xdr:col>
      <xdr:colOff>38100</xdr:colOff>
      <xdr:row>38</xdr:row>
      <xdr:rowOff>17599</xdr:rowOff>
    </xdr:to>
    <xdr:sp macro="" textlink="">
      <xdr:nvSpPr>
        <xdr:cNvPr id="65" name="フローチャート: 判断 64">
          <a:extLst>
            <a:ext uri="{FF2B5EF4-FFF2-40B4-BE49-F238E27FC236}">
              <a16:creationId xmlns:a16="http://schemas.microsoft.com/office/drawing/2014/main" id="{8AA4EFC3-424D-4EDB-8A86-980319A84F69}"/>
            </a:ext>
          </a:extLst>
        </xdr:cNvPr>
        <xdr:cNvSpPr/>
      </xdr:nvSpPr>
      <xdr:spPr>
        <a:xfrm>
          <a:off x="3746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95613</xdr:rowOff>
    </xdr:from>
    <xdr:to>
      <xdr:col>15</xdr:col>
      <xdr:colOff>101600</xdr:colOff>
      <xdr:row>37</xdr:row>
      <xdr:rowOff>25763</xdr:rowOff>
    </xdr:to>
    <xdr:sp macro="" textlink="">
      <xdr:nvSpPr>
        <xdr:cNvPr id="66" name="フローチャート: 判断 65">
          <a:extLst>
            <a:ext uri="{FF2B5EF4-FFF2-40B4-BE49-F238E27FC236}">
              <a16:creationId xmlns:a16="http://schemas.microsoft.com/office/drawing/2014/main" id="{A8C45E77-7AB5-40E1-A529-43AE276AD113}"/>
            </a:ext>
          </a:extLst>
        </xdr:cNvPr>
        <xdr:cNvSpPr/>
      </xdr:nvSpPr>
      <xdr:spPr>
        <a:xfrm>
          <a:off x="2857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46627</xdr:rowOff>
    </xdr:from>
    <xdr:to>
      <xdr:col>10</xdr:col>
      <xdr:colOff>165100</xdr:colOff>
      <xdr:row>36</xdr:row>
      <xdr:rowOff>148227</xdr:rowOff>
    </xdr:to>
    <xdr:sp macro="" textlink="">
      <xdr:nvSpPr>
        <xdr:cNvPr id="67" name="フローチャート: 判断 66">
          <a:extLst>
            <a:ext uri="{FF2B5EF4-FFF2-40B4-BE49-F238E27FC236}">
              <a16:creationId xmlns:a16="http://schemas.microsoft.com/office/drawing/2014/main" id="{F1951F1E-CA9D-4FC8-8286-C8B2388FBC82}"/>
            </a:ext>
          </a:extLst>
        </xdr:cNvPr>
        <xdr:cNvSpPr/>
      </xdr:nvSpPr>
      <xdr:spPr>
        <a:xfrm>
          <a:off x="1968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165826</xdr:rowOff>
    </xdr:from>
    <xdr:to>
      <xdr:col>6</xdr:col>
      <xdr:colOff>38100</xdr:colOff>
      <xdr:row>37</xdr:row>
      <xdr:rowOff>95976</xdr:rowOff>
    </xdr:to>
    <xdr:sp macro="" textlink="">
      <xdr:nvSpPr>
        <xdr:cNvPr id="68" name="フローチャート: 判断 67">
          <a:extLst>
            <a:ext uri="{FF2B5EF4-FFF2-40B4-BE49-F238E27FC236}">
              <a16:creationId xmlns:a16="http://schemas.microsoft.com/office/drawing/2014/main" id="{F5F19BEB-B247-4D45-9BC8-D43E1C7D5C22}"/>
            </a:ext>
          </a:extLst>
        </xdr:cNvPr>
        <xdr:cNvSpPr/>
      </xdr:nvSpPr>
      <xdr:spPr>
        <a:xfrm>
          <a:off x="1079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267A4ED-7581-4E48-B1E0-75DD0734EEA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C8DEFD8-FEE8-4073-B78F-F1530172870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E7BA049-F39C-489D-A928-2A18C61E258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3BBA576-58B6-4B89-B982-E33457DB252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E616046D-F66D-4D8D-9297-601E4FBC6DF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38463</xdr:rowOff>
    </xdr:from>
    <xdr:to>
      <xdr:col>24</xdr:col>
      <xdr:colOff>114300</xdr:colOff>
      <xdr:row>38</xdr:row>
      <xdr:rowOff>140063</xdr:rowOff>
    </xdr:to>
    <xdr:sp macro="" textlink="">
      <xdr:nvSpPr>
        <xdr:cNvPr id="74" name="楕円 73">
          <a:extLst>
            <a:ext uri="{FF2B5EF4-FFF2-40B4-BE49-F238E27FC236}">
              <a16:creationId xmlns:a16="http://schemas.microsoft.com/office/drawing/2014/main" id="{7FAA0A59-9AA0-4A84-8D9B-083F12A8B983}"/>
            </a:ext>
          </a:extLst>
        </xdr:cNvPr>
        <xdr:cNvSpPr/>
      </xdr:nvSpPr>
      <xdr:spPr>
        <a:xfrm>
          <a:off x="45847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16890</xdr:rowOff>
    </xdr:from>
    <xdr:ext cx="405111" cy="259045"/>
    <xdr:sp macro="" textlink="">
      <xdr:nvSpPr>
        <xdr:cNvPr id="75" name="【図書館】&#10;有形固定資産減価償却率該当値テキスト">
          <a:extLst>
            <a:ext uri="{FF2B5EF4-FFF2-40B4-BE49-F238E27FC236}">
              <a16:creationId xmlns:a16="http://schemas.microsoft.com/office/drawing/2014/main" id="{42BAFAD5-92B1-41FE-82FB-D4156F7BCCD2}"/>
            </a:ext>
          </a:extLst>
        </xdr:cNvPr>
        <xdr:cNvSpPr txBox="1"/>
      </xdr:nvSpPr>
      <xdr:spPr>
        <a:xfrm>
          <a:off x="4673600" y="653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9072</xdr:rowOff>
    </xdr:from>
    <xdr:to>
      <xdr:col>20</xdr:col>
      <xdr:colOff>38100</xdr:colOff>
      <xdr:row>38</xdr:row>
      <xdr:rowOff>110672</xdr:rowOff>
    </xdr:to>
    <xdr:sp macro="" textlink="">
      <xdr:nvSpPr>
        <xdr:cNvPr id="76" name="楕円 75">
          <a:extLst>
            <a:ext uri="{FF2B5EF4-FFF2-40B4-BE49-F238E27FC236}">
              <a16:creationId xmlns:a16="http://schemas.microsoft.com/office/drawing/2014/main" id="{53803C93-C502-4BC1-BB2E-F2C4599B5BC3}"/>
            </a:ext>
          </a:extLst>
        </xdr:cNvPr>
        <xdr:cNvSpPr/>
      </xdr:nvSpPr>
      <xdr:spPr>
        <a:xfrm>
          <a:off x="3746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59872</xdr:rowOff>
    </xdr:from>
    <xdr:to>
      <xdr:col>24</xdr:col>
      <xdr:colOff>63500</xdr:colOff>
      <xdr:row>38</xdr:row>
      <xdr:rowOff>89263</xdr:rowOff>
    </xdr:to>
    <xdr:cxnSp macro="">
      <xdr:nvCxnSpPr>
        <xdr:cNvPr id="77" name="直線コネクタ 76">
          <a:extLst>
            <a:ext uri="{FF2B5EF4-FFF2-40B4-BE49-F238E27FC236}">
              <a16:creationId xmlns:a16="http://schemas.microsoft.com/office/drawing/2014/main" id="{A591F183-9ACA-40D0-8987-B89D7B43414C}"/>
            </a:ext>
          </a:extLst>
        </xdr:cNvPr>
        <xdr:cNvCxnSpPr/>
      </xdr:nvCxnSpPr>
      <xdr:spPr>
        <a:xfrm>
          <a:off x="3797300" y="6574972"/>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151130</xdr:rowOff>
    </xdr:from>
    <xdr:to>
      <xdr:col>15</xdr:col>
      <xdr:colOff>101600</xdr:colOff>
      <xdr:row>38</xdr:row>
      <xdr:rowOff>81280</xdr:rowOff>
    </xdr:to>
    <xdr:sp macro="" textlink="">
      <xdr:nvSpPr>
        <xdr:cNvPr id="78" name="楕円 77">
          <a:extLst>
            <a:ext uri="{FF2B5EF4-FFF2-40B4-BE49-F238E27FC236}">
              <a16:creationId xmlns:a16="http://schemas.microsoft.com/office/drawing/2014/main" id="{373F8162-50C6-4DBD-8662-8382B5E693A9}"/>
            </a:ext>
          </a:extLst>
        </xdr:cNvPr>
        <xdr:cNvSpPr/>
      </xdr:nvSpPr>
      <xdr:spPr>
        <a:xfrm>
          <a:off x="2857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30480</xdr:rowOff>
    </xdr:from>
    <xdr:to>
      <xdr:col>19</xdr:col>
      <xdr:colOff>177800</xdr:colOff>
      <xdr:row>38</xdr:row>
      <xdr:rowOff>59872</xdr:rowOff>
    </xdr:to>
    <xdr:cxnSp macro="">
      <xdr:nvCxnSpPr>
        <xdr:cNvPr id="79" name="直線コネクタ 78">
          <a:extLst>
            <a:ext uri="{FF2B5EF4-FFF2-40B4-BE49-F238E27FC236}">
              <a16:creationId xmlns:a16="http://schemas.microsoft.com/office/drawing/2014/main" id="{6E41861C-95F4-4060-A148-5676297C9DD2}"/>
            </a:ext>
          </a:extLst>
        </xdr:cNvPr>
        <xdr:cNvCxnSpPr/>
      </xdr:nvCxnSpPr>
      <xdr:spPr>
        <a:xfrm>
          <a:off x="2908300" y="654558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120106</xdr:rowOff>
    </xdr:from>
    <xdr:to>
      <xdr:col>10</xdr:col>
      <xdr:colOff>165100</xdr:colOff>
      <xdr:row>38</xdr:row>
      <xdr:rowOff>50256</xdr:rowOff>
    </xdr:to>
    <xdr:sp macro="" textlink="">
      <xdr:nvSpPr>
        <xdr:cNvPr id="80" name="楕円 79">
          <a:extLst>
            <a:ext uri="{FF2B5EF4-FFF2-40B4-BE49-F238E27FC236}">
              <a16:creationId xmlns:a16="http://schemas.microsoft.com/office/drawing/2014/main" id="{D5A90FEF-AC5C-411E-9651-7EF73323A971}"/>
            </a:ext>
          </a:extLst>
        </xdr:cNvPr>
        <xdr:cNvSpPr/>
      </xdr:nvSpPr>
      <xdr:spPr>
        <a:xfrm>
          <a:off x="1968500" y="646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170906</xdr:rowOff>
    </xdr:from>
    <xdr:to>
      <xdr:col>15</xdr:col>
      <xdr:colOff>50800</xdr:colOff>
      <xdr:row>38</xdr:row>
      <xdr:rowOff>30480</xdr:rowOff>
    </xdr:to>
    <xdr:cxnSp macro="">
      <xdr:nvCxnSpPr>
        <xdr:cNvPr id="81" name="直線コネクタ 80">
          <a:extLst>
            <a:ext uri="{FF2B5EF4-FFF2-40B4-BE49-F238E27FC236}">
              <a16:creationId xmlns:a16="http://schemas.microsoft.com/office/drawing/2014/main" id="{C4375584-BC88-4A87-8BB7-A41C57C91191}"/>
            </a:ext>
          </a:extLst>
        </xdr:cNvPr>
        <xdr:cNvCxnSpPr/>
      </xdr:nvCxnSpPr>
      <xdr:spPr>
        <a:xfrm>
          <a:off x="2019300" y="651455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90714</xdr:rowOff>
    </xdr:from>
    <xdr:to>
      <xdr:col>6</xdr:col>
      <xdr:colOff>38100</xdr:colOff>
      <xdr:row>38</xdr:row>
      <xdr:rowOff>20864</xdr:rowOff>
    </xdr:to>
    <xdr:sp macro="" textlink="">
      <xdr:nvSpPr>
        <xdr:cNvPr id="82" name="楕円 81">
          <a:extLst>
            <a:ext uri="{FF2B5EF4-FFF2-40B4-BE49-F238E27FC236}">
              <a16:creationId xmlns:a16="http://schemas.microsoft.com/office/drawing/2014/main" id="{D8511FA4-1DEC-486F-AA6C-8BDB78F0BF17}"/>
            </a:ext>
          </a:extLst>
        </xdr:cNvPr>
        <xdr:cNvSpPr/>
      </xdr:nvSpPr>
      <xdr:spPr>
        <a:xfrm>
          <a:off x="1079500" y="64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141514</xdr:rowOff>
    </xdr:from>
    <xdr:to>
      <xdr:col>10</xdr:col>
      <xdr:colOff>114300</xdr:colOff>
      <xdr:row>37</xdr:row>
      <xdr:rowOff>170906</xdr:rowOff>
    </xdr:to>
    <xdr:cxnSp macro="">
      <xdr:nvCxnSpPr>
        <xdr:cNvPr id="83" name="直線コネクタ 82">
          <a:extLst>
            <a:ext uri="{FF2B5EF4-FFF2-40B4-BE49-F238E27FC236}">
              <a16:creationId xmlns:a16="http://schemas.microsoft.com/office/drawing/2014/main" id="{D97AC841-945B-434B-9026-99BF06E4C7B7}"/>
            </a:ext>
          </a:extLst>
        </xdr:cNvPr>
        <xdr:cNvCxnSpPr/>
      </xdr:nvCxnSpPr>
      <xdr:spPr>
        <a:xfrm>
          <a:off x="1130300" y="648516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34126</xdr:rowOff>
    </xdr:from>
    <xdr:ext cx="405111" cy="259045"/>
    <xdr:sp macro="" textlink="">
      <xdr:nvSpPr>
        <xdr:cNvPr id="84" name="n_1aveValue【図書館】&#10;有形固定資産減価償却率">
          <a:extLst>
            <a:ext uri="{FF2B5EF4-FFF2-40B4-BE49-F238E27FC236}">
              <a16:creationId xmlns:a16="http://schemas.microsoft.com/office/drawing/2014/main" id="{F0AB6F7C-0985-45E6-8098-3330CE2C38A5}"/>
            </a:ext>
          </a:extLst>
        </xdr:cNvPr>
        <xdr:cNvSpPr txBox="1"/>
      </xdr:nvSpPr>
      <xdr:spPr>
        <a:xfrm>
          <a:off x="35820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42290</xdr:rowOff>
    </xdr:from>
    <xdr:ext cx="405111" cy="259045"/>
    <xdr:sp macro="" textlink="">
      <xdr:nvSpPr>
        <xdr:cNvPr id="85" name="n_2aveValue【図書館】&#10;有形固定資産減価償却率">
          <a:extLst>
            <a:ext uri="{FF2B5EF4-FFF2-40B4-BE49-F238E27FC236}">
              <a16:creationId xmlns:a16="http://schemas.microsoft.com/office/drawing/2014/main" id="{3B4F4AEE-9269-434F-AE45-DBBA7F443514}"/>
            </a:ext>
          </a:extLst>
        </xdr:cNvPr>
        <xdr:cNvSpPr txBox="1"/>
      </xdr:nvSpPr>
      <xdr:spPr>
        <a:xfrm>
          <a:off x="2705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164754</xdr:rowOff>
    </xdr:from>
    <xdr:ext cx="405111" cy="259045"/>
    <xdr:sp macro="" textlink="">
      <xdr:nvSpPr>
        <xdr:cNvPr id="86" name="n_3aveValue【図書館】&#10;有形固定資産減価償却率">
          <a:extLst>
            <a:ext uri="{FF2B5EF4-FFF2-40B4-BE49-F238E27FC236}">
              <a16:creationId xmlns:a16="http://schemas.microsoft.com/office/drawing/2014/main" id="{B66E18A9-9680-4B05-ACC6-2A6B145DE02D}"/>
            </a:ext>
          </a:extLst>
        </xdr:cNvPr>
        <xdr:cNvSpPr txBox="1"/>
      </xdr:nvSpPr>
      <xdr:spPr>
        <a:xfrm>
          <a:off x="18167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112503</xdr:rowOff>
    </xdr:from>
    <xdr:ext cx="405111" cy="259045"/>
    <xdr:sp macro="" textlink="">
      <xdr:nvSpPr>
        <xdr:cNvPr id="87" name="n_4aveValue【図書館】&#10;有形固定資産減価償却率">
          <a:extLst>
            <a:ext uri="{FF2B5EF4-FFF2-40B4-BE49-F238E27FC236}">
              <a16:creationId xmlns:a16="http://schemas.microsoft.com/office/drawing/2014/main" id="{4D22D3EB-10F2-4157-A27B-4CACC0C8DB81}"/>
            </a:ext>
          </a:extLst>
        </xdr:cNvPr>
        <xdr:cNvSpPr txBox="1"/>
      </xdr:nvSpPr>
      <xdr:spPr>
        <a:xfrm>
          <a:off x="927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101799</xdr:rowOff>
    </xdr:from>
    <xdr:ext cx="405111" cy="259045"/>
    <xdr:sp macro="" textlink="">
      <xdr:nvSpPr>
        <xdr:cNvPr id="88" name="n_1mainValue【図書館】&#10;有形固定資産減価償却率">
          <a:extLst>
            <a:ext uri="{FF2B5EF4-FFF2-40B4-BE49-F238E27FC236}">
              <a16:creationId xmlns:a16="http://schemas.microsoft.com/office/drawing/2014/main" id="{8A3FEAA7-3B42-446A-B7F9-A7BF8628ADCC}"/>
            </a:ext>
          </a:extLst>
        </xdr:cNvPr>
        <xdr:cNvSpPr txBox="1"/>
      </xdr:nvSpPr>
      <xdr:spPr>
        <a:xfrm>
          <a:off x="35820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72407</xdr:rowOff>
    </xdr:from>
    <xdr:ext cx="405111" cy="259045"/>
    <xdr:sp macro="" textlink="">
      <xdr:nvSpPr>
        <xdr:cNvPr id="89" name="n_2mainValue【図書館】&#10;有形固定資産減価償却率">
          <a:extLst>
            <a:ext uri="{FF2B5EF4-FFF2-40B4-BE49-F238E27FC236}">
              <a16:creationId xmlns:a16="http://schemas.microsoft.com/office/drawing/2014/main" id="{5CA93304-2842-4820-8B1E-4CB978D00E45}"/>
            </a:ext>
          </a:extLst>
        </xdr:cNvPr>
        <xdr:cNvSpPr txBox="1"/>
      </xdr:nvSpPr>
      <xdr:spPr>
        <a:xfrm>
          <a:off x="27057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41383</xdr:rowOff>
    </xdr:from>
    <xdr:ext cx="405111" cy="259045"/>
    <xdr:sp macro="" textlink="">
      <xdr:nvSpPr>
        <xdr:cNvPr id="90" name="n_3mainValue【図書館】&#10;有形固定資産減価償却率">
          <a:extLst>
            <a:ext uri="{FF2B5EF4-FFF2-40B4-BE49-F238E27FC236}">
              <a16:creationId xmlns:a16="http://schemas.microsoft.com/office/drawing/2014/main" id="{17317414-796C-4402-80E9-9A37B37211CF}"/>
            </a:ext>
          </a:extLst>
        </xdr:cNvPr>
        <xdr:cNvSpPr txBox="1"/>
      </xdr:nvSpPr>
      <xdr:spPr>
        <a:xfrm>
          <a:off x="1816744" y="655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11992</xdr:rowOff>
    </xdr:from>
    <xdr:ext cx="405111" cy="259045"/>
    <xdr:sp macro="" textlink="">
      <xdr:nvSpPr>
        <xdr:cNvPr id="91" name="n_4mainValue【図書館】&#10;有形固定資産減価償却率">
          <a:extLst>
            <a:ext uri="{FF2B5EF4-FFF2-40B4-BE49-F238E27FC236}">
              <a16:creationId xmlns:a16="http://schemas.microsoft.com/office/drawing/2014/main" id="{1FFF4A84-FED8-4191-9CB5-EA364E9AF317}"/>
            </a:ext>
          </a:extLst>
        </xdr:cNvPr>
        <xdr:cNvSpPr txBox="1"/>
      </xdr:nvSpPr>
      <xdr:spPr>
        <a:xfrm>
          <a:off x="927744" y="652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A437E5DA-1C5D-47DC-9832-1E8184EAF26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28F4D0AE-84FF-475E-BE87-96B83CCB5D9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4C00E4EC-00BA-4357-86C0-30BB5115E3B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A58E19DE-A1BD-4B9D-8E30-57D38B53313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81F70681-B4DF-49AD-ABE3-138F7F48F0D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E9490E83-B16D-4C7F-9311-63888A9A921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F97784DD-D81D-4BDC-B55B-0EE751434F8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E0306A4F-31BF-4100-891E-E2827D2327C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92BA4EC3-983E-4903-BF48-2282FD705E73}"/>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DAD6D0F6-7E13-4B46-ACCD-2E7822833D7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56DB8FBE-7E54-4CD6-8D3A-22F0156F7556}"/>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68AD9428-B0CB-4CD4-A98E-9DF97F611D1E}"/>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E490BE54-FCF4-4518-99D5-77F5D85AB62C}"/>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6D8C27D2-1070-4A51-9875-31A19504E31E}"/>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D1822A20-6472-4EF1-91AF-3DB873BAA9D1}"/>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99915667-31B3-40FB-8D72-535D79C95A9F}"/>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03B65F77-A7BD-4D61-BB35-C53862BC8331}"/>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C6C5FBE4-06F4-4773-9384-A397D7DA2E67}"/>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28D951D9-3DB5-43D5-8CE4-C1A601985BF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FB55577B-59AA-4EE5-882A-A980F298C86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1252F8DE-25BF-4AD9-9512-23737E32E579}"/>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8DFC8B89-B30F-48D9-883F-9609A2CC772C}"/>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7855ABC5-7AEA-41A4-A6D4-C340694B908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1E4BB965-FC07-4F59-A222-9DED851E4889}"/>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A3EB67A7-DB9E-4463-8CDE-4A66B57DF46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7620</xdr:rowOff>
    </xdr:to>
    <xdr:cxnSp macro="">
      <xdr:nvCxnSpPr>
        <xdr:cNvPr id="117" name="直線コネクタ 116">
          <a:extLst>
            <a:ext uri="{FF2B5EF4-FFF2-40B4-BE49-F238E27FC236}">
              <a16:creationId xmlns:a16="http://schemas.microsoft.com/office/drawing/2014/main" id="{C2A46B67-B01B-48E1-A05E-E39D2EC751FA}"/>
            </a:ext>
          </a:extLst>
        </xdr:cNvPr>
        <xdr:cNvCxnSpPr/>
      </xdr:nvCxnSpPr>
      <xdr:spPr>
        <a:xfrm flipV="1">
          <a:off x="10476865" y="570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11447</xdr:rowOff>
    </xdr:from>
    <xdr:ext cx="469744" cy="259045"/>
    <xdr:sp macro="" textlink="">
      <xdr:nvSpPr>
        <xdr:cNvPr id="118" name="【図書館】&#10;一人当たり面積最小値テキスト">
          <a:extLst>
            <a:ext uri="{FF2B5EF4-FFF2-40B4-BE49-F238E27FC236}">
              <a16:creationId xmlns:a16="http://schemas.microsoft.com/office/drawing/2014/main" id="{CED12DEA-22C2-4F07-A5CE-A0D75FD8825B}"/>
            </a:ext>
          </a:extLst>
        </xdr:cNvPr>
        <xdr:cNvSpPr txBox="1"/>
      </xdr:nvSpPr>
      <xdr:spPr>
        <a:xfrm>
          <a:off x="10515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xdr:rowOff>
    </xdr:from>
    <xdr:to>
      <xdr:col>55</xdr:col>
      <xdr:colOff>88900</xdr:colOff>
      <xdr:row>42</xdr:row>
      <xdr:rowOff>7620</xdr:rowOff>
    </xdr:to>
    <xdr:cxnSp macro="">
      <xdr:nvCxnSpPr>
        <xdr:cNvPr id="119" name="直線コネクタ 118">
          <a:extLst>
            <a:ext uri="{FF2B5EF4-FFF2-40B4-BE49-F238E27FC236}">
              <a16:creationId xmlns:a16="http://schemas.microsoft.com/office/drawing/2014/main" id="{395A1E1D-87EF-4BFF-9C8B-4DF474D59313}"/>
            </a:ext>
          </a:extLst>
        </xdr:cNvPr>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469744" cy="259045"/>
    <xdr:sp macro="" textlink="">
      <xdr:nvSpPr>
        <xdr:cNvPr id="120" name="【図書館】&#10;一人当たり面積最大値テキスト">
          <a:extLst>
            <a:ext uri="{FF2B5EF4-FFF2-40B4-BE49-F238E27FC236}">
              <a16:creationId xmlns:a16="http://schemas.microsoft.com/office/drawing/2014/main" id="{336001D3-9704-4648-BEE1-86AD42D36CF5}"/>
            </a:ext>
          </a:extLst>
        </xdr:cNvPr>
        <xdr:cNvSpPr txBox="1"/>
      </xdr:nvSpPr>
      <xdr:spPr>
        <a:xfrm>
          <a:off x="10515600" y="548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21" name="直線コネクタ 120">
          <a:extLst>
            <a:ext uri="{FF2B5EF4-FFF2-40B4-BE49-F238E27FC236}">
              <a16:creationId xmlns:a16="http://schemas.microsoft.com/office/drawing/2014/main" id="{E6E023BB-6736-455C-B624-F75FFC0AEACC}"/>
            </a:ext>
          </a:extLst>
        </xdr:cNvPr>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54446</xdr:rowOff>
    </xdr:from>
    <xdr:ext cx="469744" cy="259045"/>
    <xdr:sp macro="" textlink="">
      <xdr:nvSpPr>
        <xdr:cNvPr id="122" name="【図書館】&#10;一人当たり面積平均値テキスト">
          <a:extLst>
            <a:ext uri="{FF2B5EF4-FFF2-40B4-BE49-F238E27FC236}">
              <a16:creationId xmlns:a16="http://schemas.microsoft.com/office/drawing/2014/main" id="{0388248E-1877-4AD3-B9DB-03E821C3C491}"/>
            </a:ext>
          </a:extLst>
        </xdr:cNvPr>
        <xdr:cNvSpPr txBox="1"/>
      </xdr:nvSpPr>
      <xdr:spPr>
        <a:xfrm>
          <a:off x="10515600" y="67409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76019</xdr:rowOff>
    </xdr:from>
    <xdr:to>
      <xdr:col>55</xdr:col>
      <xdr:colOff>50800</xdr:colOff>
      <xdr:row>40</xdr:row>
      <xdr:rowOff>6169</xdr:rowOff>
    </xdr:to>
    <xdr:sp macro="" textlink="">
      <xdr:nvSpPr>
        <xdr:cNvPr id="123" name="フローチャート: 判断 122">
          <a:extLst>
            <a:ext uri="{FF2B5EF4-FFF2-40B4-BE49-F238E27FC236}">
              <a16:creationId xmlns:a16="http://schemas.microsoft.com/office/drawing/2014/main" id="{26EF8856-429D-4E40-A4E6-848DBF4F717C}"/>
            </a:ext>
          </a:extLst>
        </xdr:cNvPr>
        <xdr:cNvSpPr/>
      </xdr:nvSpPr>
      <xdr:spPr>
        <a:xfrm>
          <a:off x="104267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160927</xdr:rowOff>
    </xdr:from>
    <xdr:to>
      <xdr:col>50</xdr:col>
      <xdr:colOff>165100</xdr:colOff>
      <xdr:row>40</xdr:row>
      <xdr:rowOff>91077</xdr:rowOff>
    </xdr:to>
    <xdr:sp macro="" textlink="">
      <xdr:nvSpPr>
        <xdr:cNvPr id="124" name="フローチャート: 判断 123">
          <a:extLst>
            <a:ext uri="{FF2B5EF4-FFF2-40B4-BE49-F238E27FC236}">
              <a16:creationId xmlns:a16="http://schemas.microsoft.com/office/drawing/2014/main" id="{23BE8640-F568-4862-A7F7-FDC48FD9008B}"/>
            </a:ext>
          </a:extLst>
        </xdr:cNvPr>
        <xdr:cNvSpPr/>
      </xdr:nvSpPr>
      <xdr:spPr>
        <a:xfrm>
          <a:off x="9588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98878</xdr:rowOff>
    </xdr:from>
    <xdr:to>
      <xdr:col>46</xdr:col>
      <xdr:colOff>38100</xdr:colOff>
      <xdr:row>40</xdr:row>
      <xdr:rowOff>29028</xdr:rowOff>
    </xdr:to>
    <xdr:sp macro="" textlink="">
      <xdr:nvSpPr>
        <xdr:cNvPr id="125" name="フローチャート: 判断 124">
          <a:extLst>
            <a:ext uri="{FF2B5EF4-FFF2-40B4-BE49-F238E27FC236}">
              <a16:creationId xmlns:a16="http://schemas.microsoft.com/office/drawing/2014/main" id="{7D024DAE-61B8-4A76-A30F-A7BB8DE6723A}"/>
            </a:ext>
          </a:extLst>
        </xdr:cNvPr>
        <xdr:cNvSpPr/>
      </xdr:nvSpPr>
      <xdr:spPr>
        <a:xfrm>
          <a:off x="8699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95613</xdr:rowOff>
    </xdr:from>
    <xdr:to>
      <xdr:col>41</xdr:col>
      <xdr:colOff>101600</xdr:colOff>
      <xdr:row>40</xdr:row>
      <xdr:rowOff>25763</xdr:rowOff>
    </xdr:to>
    <xdr:sp macro="" textlink="">
      <xdr:nvSpPr>
        <xdr:cNvPr id="126" name="フローチャート: 判断 125">
          <a:extLst>
            <a:ext uri="{FF2B5EF4-FFF2-40B4-BE49-F238E27FC236}">
              <a16:creationId xmlns:a16="http://schemas.microsoft.com/office/drawing/2014/main" id="{9C4CF1B8-F4AC-4DC5-B881-8341D824F0EA}"/>
            </a:ext>
          </a:extLst>
        </xdr:cNvPr>
        <xdr:cNvSpPr/>
      </xdr:nvSpPr>
      <xdr:spPr>
        <a:xfrm>
          <a:off x="78105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160927</xdr:rowOff>
    </xdr:from>
    <xdr:to>
      <xdr:col>36</xdr:col>
      <xdr:colOff>165100</xdr:colOff>
      <xdr:row>40</xdr:row>
      <xdr:rowOff>91077</xdr:rowOff>
    </xdr:to>
    <xdr:sp macro="" textlink="">
      <xdr:nvSpPr>
        <xdr:cNvPr id="127" name="フローチャート: 判断 126">
          <a:extLst>
            <a:ext uri="{FF2B5EF4-FFF2-40B4-BE49-F238E27FC236}">
              <a16:creationId xmlns:a16="http://schemas.microsoft.com/office/drawing/2014/main" id="{20387DA7-54DF-402B-9AB4-0151C677C744}"/>
            </a:ext>
          </a:extLst>
        </xdr:cNvPr>
        <xdr:cNvSpPr/>
      </xdr:nvSpPr>
      <xdr:spPr>
        <a:xfrm>
          <a:off x="6921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ABB7DF9-2698-48BA-AF5C-8F87A7B11F5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B1E52B88-07D9-48C6-B6D9-DC8E240C3F8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438B2A1B-56DB-47F7-B50A-F7944ED819B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D5B761D6-DE81-4504-9AD1-739FC53E226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E0B83B3C-B0A2-42DE-BC72-B3193CB3DC4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100512</xdr:rowOff>
    </xdr:from>
    <xdr:to>
      <xdr:col>55</xdr:col>
      <xdr:colOff>50800</xdr:colOff>
      <xdr:row>39</xdr:row>
      <xdr:rowOff>30662</xdr:rowOff>
    </xdr:to>
    <xdr:sp macro="" textlink="">
      <xdr:nvSpPr>
        <xdr:cNvPr id="133" name="楕円 132">
          <a:extLst>
            <a:ext uri="{FF2B5EF4-FFF2-40B4-BE49-F238E27FC236}">
              <a16:creationId xmlns:a16="http://schemas.microsoft.com/office/drawing/2014/main" id="{D6CF0421-FB4A-41BB-B110-0A452255CA9F}"/>
            </a:ext>
          </a:extLst>
        </xdr:cNvPr>
        <xdr:cNvSpPr/>
      </xdr:nvSpPr>
      <xdr:spPr>
        <a:xfrm>
          <a:off x="10426700" y="66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123388</xdr:rowOff>
    </xdr:from>
    <xdr:ext cx="469744" cy="259045"/>
    <xdr:sp macro="" textlink="">
      <xdr:nvSpPr>
        <xdr:cNvPr id="134" name="【図書館】&#10;一人当たり面積該当値テキスト">
          <a:extLst>
            <a:ext uri="{FF2B5EF4-FFF2-40B4-BE49-F238E27FC236}">
              <a16:creationId xmlns:a16="http://schemas.microsoft.com/office/drawing/2014/main" id="{359F0CD3-DC38-46E4-A029-A6A641E3DDFE}"/>
            </a:ext>
          </a:extLst>
        </xdr:cNvPr>
        <xdr:cNvSpPr txBox="1"/>
      </xdr:nvSpPr>
      <xdr:spPr>
        <a:xfrm>
          <a:off x="10515600" y="646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113574</xdr:rowOff>
    </xdr:from>
    <xdr:to>
      <xdr:col>50</xdr:col>
      <xdr:colOff>165100</xdr:colOff>
      <xdr:row>39</xdr:row>
      <xdr:rowOff>43724</xdr:rowOff>
    </xdr:to>
    <xdr:sp macro="" textlink="">
      <xdr:nvSpPr>
        <xdr:cNvPr id="135" name="楕円 134">
          <a:extLst>
            <a:ext uri="{FF2B5EF4-FFF2-40B4-BE49-F238E27FC236}">
              <a16:creationId xmlns:a16="http://schemas.microsoft.com/office/drawing/2014/main" id="{DB46D545-3502-4677-B36B-AF56AD1C223A}"/>
            </a:ext>
          </a:extLst>
        </xdr:cNvPr>
        <xdr:cNvSpPr/>
      </xdr:nvSpPr>
      <xdr:spPr>
        <a:xfrm>
          <a:off x="9588500" y="662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151312</xdr:rowOff>
    </xdr:from>
    <xdr:to>
      <xdr:col>55</xdr:col>
      <xdr:colOff>0</xdr:colOff>
      <xdr:row>38</xdr:row>
      <xdr:rowOff>164374</xdr:rowOff>
    </xdr:to>
    <xdr:cxnSp macro="">
      <xdr:nvCxnSpPr>
        <xdr:cNvPr id="136" name="直線コネクタ 135">
          <a:extLst>
            <a:ext uri="{FF2B5EF4-FFF2-40B4-BE49-F238E27FC236}">
              <a16:creationId xmlns:a16="http://schemas.microsoft.com/office/drawing/2014/main" id="{A46FA193-C03A-4B57-9CA2-EAA423263459}"/>
            </a:ext>
          </a:extLst>
        </xdr:cNvPr>
        <xdr:cNvCxnSpPr/>
      </xdr:nvCxnSpPr>
      <xdr:spPr>
        <a:xfrm flipV="1">
          <a:off x="9639300" y="6666412"/>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123372</xdr:rowOff>
    </xdr:from>
    <xdr:to>
      <xdr:col>46</xdr:col>
      <xdr:colOff>38100</xdr:colOff>
      <xdr:row>39</xdr:row>
      <xdr:rowOff>53522</xdr:rowOff>
    </xdr:to>
    <xdr:sp macro="" textlink="">
      <xdr:nvSpPr>
        <xdr:cNvPr id="137" name="楕円 136">
          <a:extLst>
            <a:ext uri="{FF2B5EF4-FFF2-40B4-BE49-F238E27FC236}">
              <a16:creationId xmlns:a16="http://schemas.microsoft.com/office/drawing/2014/main" id="{B3FB2A92-DEA3-4111-B21D-328F8DE28E01}"/>
            </a:ext>
          </a:extLst>
        </xdr:cNvPr>
        <xdr:cNvSpPr/>
      </xdr:nvSpPr>
      <xdr:spPr>
        <a:xfrm>
          <a:off x="8699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164374</xdr:rowOff>
    </xdr:from>
    <xdr:to>
      <xdr:col>50</xdr:col>
      <xdr:colOff>114300</xdr:colOff>
      <xdr:row>39</xdr:row>
      <xdr:rowOff>2722</xdr:rowOff>
    </xdr:to>
    <xdr:cxnSp macro="">
      <xdr:nvCxnSpPr>
        <xdr:cNvPr id="138" name="直線コネクタ 137">
          <a:extLst>
            <a:ext uri="{FF2B5EF4-FFF2-40B4-BE49-F238E27FC236}">
              <a16:creationId xmlns:a16="http://schemas.microsoft.com/office/drawing/2014/main" id="{2FE4F9A6-771D-4F25-A099-AB3F3AF81BE2}"/>
            </a:ext>
          </a:extLst>
        </xdr:cNvPr>
        <xdr:cNvCxnSpPr/>
      </xdr:nvCxnSpPr>
      <xdr:spPr>
        <a:xfrm flipV="1">
          <a:off x="8750300" y="667947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133169</xdr:rowOff>
    </xdr:from>
    <xdr:to>
      <xdr:col>41</xdr:col>
      <xdr:colOff>101600</xdr:colOff>
      <xdr:row>39</xdr:row>
      <xdr:rowOff>63319</xdr:rowOff>
    </xdr:to>
    <xdr:sp macro="" textlink="">
      <xdr:nvSpPr>
        <xdr:cNvPr id="139" name="楕円 138">
          <a:extLst>
            <a:ext uri="{FF2B5EF4-FFF2-40B4-BE49-F238E27FC236}">
              <a16:creationId xmlns:a16="http://schemas.microsoft.com/office/drawing/2014/main" id="{F939AE72-8AD3-4583-BF7B-C832E9FFD493}"/>
            </a:ext>
          </a:extLst>
        </xdr:cNvPr>
        <xdr:cNvSpPr/>
      </xdr:nvSpPr>
      <xdr:spPr>
        <a:xfrm>
          <a:off x="7810500" y="66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2722</xdr:rowOff>
    </xdr:from>
    <xdr:to>
      <xdr:col>45</xdr:col>
      <xdr:colOff>177800</xdr:colOff>
      <xdr:row>39</xdr:row>
      <xdr:rowOff>12519</xdr:rowOff>
    </xdr:to>
    <xdr:cxnSp macro="">
      <xdr:nvCxnSpPr>
        <xdr:cNvPr id="140" name="直線コネクタ 139">
          <a:extLst>
            <a:ext uri="{FF2B5EF4-FFF2-40B4-BE49-F238E27FC236}">
              <a16:creationId xmlns:a16="http://schemas.microsoft.com/office/drawing/2014/main" id="{EA6E8D81-9FAD-4241-BE1B-B33E53188B9B}"/>
            </a:ext>
          </a:extLst>
        </xdr:cNvPr>
        <xdr:cNvCxnSpPr/>
      </xdr:nvCxnSpPr>
      <xdr:spPr>
        <a:xfrm flipV="1">
          <a:off x="7861300" y="6689272"/>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146231</xdr:rowOff>
    </xdr:from>
    <xdr:to>
      <xdr:col>36</xdr:col>
      <xdr:colOff>165100</xdr:colOff>
      <xdr:row>39</xdr:row>
      <xdr:rowOff>76381</xdr:rowOff>
    </xdr:to>
    <xdr:sp macro="" textlink="">
      <xdr:nvSpPr>
        <xdr:cNvPr id="141" name="楕円 140">
          <a:extLst>
            <a:ext uri="{FF2B5EF4-FFF2-40B4-BE49-F238E27FC236}">
              <a16:creationId xmlns:a16="http://schemas.microsoft.com/office/drawing/2014/main" id="{52774C6B-24C3-4A4E-B3D9-FCD1791D9F3A}"/>
            </a:ext>
          </a:extLst>
        </xdr:cNvPr>
        <xdr:cNvSpPr/>
      </xdr:nvSpPr>
      <xdr:spPr>
        <a:xfrm>
          <a:off x="6921500" y="66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12519</xdr:rowOff>
    </xdr:from>
    <xdr:to>
      <xdr:col>41</xdr:col>
      <xdr:colOff>50800</xdr:colOff>
      <xdr:row>39</xdr:row>
      <xdr:rowOff>25581</xdr:rowOff>
    </xdr:to>
    <xdr:cxnSp macro="">
      <xdr:nvCxnSpPr>
        <xdr:cNvPr id="142" name="直線コネクタ 141">
          <a:extLst>
            <a:ext uri="{FF2B5EF4-FFF2-40B4-BE49-F238E27FC236}">
              <a16:creationId xmlns:a16="http://schemas.microsoft.com/office/drawing/2014/main" id="{07D08267-2363-4BB1-9227-2CDC895C1B3E}"/>
            </a:ext>
          </a:extLst>
        </xdr:cNvPr>
        <xdr:cNvCxnSpPr/>
      </xdr:nvCxnSpPr>
      <xdr:spPr>
        <a:xfrm flipV="1">
          <a:off x="6972300" y="669906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82204</xdr:rowOff>
    </xdr:from>
    <xdr:ext cx="469744" cy="259045"/>
    <xdr:sp macro="" textlink="">
      <xdr:nvSpPr>
        <xdr:cNvPr id="143" name="n_1aveValue【図書館】&#10;一人当たり面積">
          <a:extLst>
            <a:ext uri="{FF2B5EF4-FFF2-40B4-BE49-F238E27FC236}">
              <a16:creationId xmlns:a16="http://schemas.microsoft.com/office/drawing/2014/main" id="{8F1B220B-C39A-4329-ABDD-4BCDAE59DC19}"/>
            </a:ext>
          </a:extLst>
        </xdr:cNvPr>
        <xdr:cNvSpPr txBox="1"/>
      </xdr:nvSpPr>
      <xdr:spPr>
        <a:xfrm>
          <a:off x="9391727" y="694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20155</xdr:rowOff>
    </xdr:from>
    <xdr:ext cx="469744" cy="259045"/>
    <xdr:sp macro="" textlink="">
      <xdr:nvSpPr>
        <xdr:cNvPr id="144" name="n_2aveValue【図書館】&#10;一人当たり面積">
          <a:extLst>
            <a:ext uri="{FF2B5EF4-FFF2-40B4-BE49-F238E27FC236}">
              <a16:creationId xmlns:a16="http://schemas.microsoft.com/office/drawing/2014/main" id="{03FFFCC6-CEB8-41A7-9D0E-CA5BAE57A3F7}"/>
            </a:ext>
          </a:extLst>
        </xdr:cNvPr>
        <xdr:cNvSpPr txBox="1"/>
      </xdr:nvSpPr>
      <xdr:spPr>
        <a:xfrm>
          <a:off x="8515427" y="687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16890</xdr:rowOff>
    </xdr:from>
    <xdr:ext cx="469744" cy="259045"/>
    <xdr:sp macro="" textlink="">
      <xdr:nvSpPr>
        <xdr:cNvPr id="145" name="n_3aveValue【図書館】&#10;一人当たり面積">
          <a:extLst>
            <a:ext uri="{FF2B5EF4-FFF2-40B4-BE49-F238E27FC236}">
              <a16:creationId xmlns:a16="http://schemas.microsoft.com/office/drawing/2014/main" id="{B0E1B4A3-4D6A-480D-ABB4-908A6A1276E1}"/>
            </a:ext>
          </a:extLst>
        </xdr:cNvPr>
        <xdr:cNvSpPr txBox="1"/>
      </xdr:nvSpPr>
      <xdr:spPr>
        <a:xfrm>
          <a:off x="7626427" y="687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82204</xdr:rowOff>
    </xdr:from>
    <xdr:ext cx="469744" cy="259045"/>
    <xdr:sp macro="" textlink="">
      <xdr:nvSpPr>
        <xdr:cNvPr id="146" name="n_4aveValue【図書館】&#10;一人当たり面積">
          <a:extLst>
            <a:ext uri="{FF2B5EF4-FFF2-40B4-BE49-F238E27FC236}">
              <a16:creationId xmlns:a16="http://schemas.microsoft.com/office/drawing/2014/main" id="{4148F7AE-2384-4AE3-B876-C409E0CDB74F}"/>
            </a:ext>
          </a:extLst>
        </xdr:cNvPr>
        <xdr:cNvSpPr txBox="1"/>
      </xdr:nvSpPr>
      <xdr:spPr>
        <a:xfrm>
          <a:off x="6737427" y="694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60251</xdr:rowOff>
    </xdr:from>
    <xdr:ext cx="469744" cy="259045"/>
    <xdr:sp macro="" textlink="">
      <xdr:nvSpPr>
        <xdr:cNvPr id="147" name="n_1mainValue【図書館】&#10;一人当たり面積">
          <a:extLst>
            <a:ext uri="{FF2B5EF4-FFF2-40B4-BE49-F238E27FC236}">
              <a16:creationId xmlns:a16="http://schemas.microsoft.com/office/drawing/2014/main" id="{718F98CA-F04D-4C37-B810-E586103C1433}"/>
            </a:ext>
          </a:extLst>
        </xdr:cNvPr>
        <xdr:cNvSpPr txBox="1"/>
      </xdr:nvSpPr>
      <xdr:spPr>
        <a:xfrm>
          <a:off x="9391727" y="640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70049</xdr:rowOff>
    </xdr:from>
    <xdr:ext cx="469744" cy="259045"/>
    <xdr:sp macro="" textlink="">
      <xdr:nvSpPr>
        <xdr:cNvPr id="148" name="n_2mainValue【図書館】&#10;一人当たり面積">
          <a:extLst>
            <a:ext uri="{FF2B5EF4-FFF2-40B4-BE49-F238E27FC236}">
              <a16:creationId xmlns:a16="http://schemas.microsoft.com/office/drawing/2014/main" id="{FC270C31-1C92-42FF-8988-90405CA39E95}"/>
            </a:ext>
          </a:extLst>
        </xdr:cNvPr>
        <xdr:cNvSpPr txBox="1"/>
      </xdr:nvSpPr>
      <xdr:spPr>
        <a:xfrm>
          <a:off x="8515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79846</xdr:rowOff>
    </xdr:from>
    <xdr:ext cx="469744" cy="259045"/>
    <xdr:sp macro="" textlink="">
      <xdr:nvSpPr>
        <xdr:cNvPr id="149" name="n_3mainValue【図書館】&#10;一人当たり面積">
          <a:extLst>
            <a:ext uri="{FF2B5EF4-FFF2-40B4-BE49-F238E27FC236}">
              <a16:creationId xmlns:a16="http://schemas.microsoft.com/office/drawing/2014/main" id="{008BDEF1-06BE-48FC-85ED-BD0C94758E8D}"/>
            </a:ext>
          </a:extLst>
        </xdr:cNvPr>
        <xdr:cNvSpPr txBox="1"/>
      </xdr:nvSpPr>
      <xdr:spPr>
        <a:xfrm>
          <a:off x="7626427" y="642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92908</xdr:rowOff>
    </xdr:from>
    <xdr:ext cx="469744" cy="259045"/>
    <xdr:sp macro="" textlink="">
      <xdr:nvSpPr>
        <xdr:cNvPr id="150" name="n_4mainValue【図書館】&#10;一人当たり面積">
          <a:extLst>
            <a:ext uri="{FF2B5EF4-FFF2-40B4-BE49-F238E27FC236}">
              <a16:creationId xmlns:a16="http://schemas.microsoft.com/office/drawing/2014/main" id="{B3738002-F8E3-4BCD-81F3-43218965C892}"/>
            </a:ext>
          </a:extLst>
        </xdr:cNvPr>
        <xdr:cNvSpPr txBox="1"/>
      </xdr:nvSpPr>
      <xdr:spPr>
        <a:xfrm>
          <a:off x="6737427" y="643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1AE2C309-70FE-4571-A760-20F55A3ECD1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7A55E4C2-8D37-4DC1-9756-21CCEE96ABA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799FBEAD-C85C-4F5D-A79F-1961DF41FC3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3F7A4032-92BC-40C1-850F-43AE57D60BB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27E0B4CA-6970-40B9-8F1D-8F67157FB0F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A4EFAB9C-1DDB-4ABA-84DA-029F9E4F889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1B31CD3D-84AD-46EB-9288-4580ACA7026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86543AF9-7A1D-4457-B242-CF573C03156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FFDC09F0-8359-4A9C-9046-5CC3160CA05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23F794A0-D19C-4B34-9CF3-9B55BEED82B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36E46F9C-9BFD-407F-A307-A6CE0DCBEB6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AE6271C2-46DB-4C14-9A1C-C9FC6B72BD9C}"/>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id="{AA726D5E-6871-4491-820A-EEA2C9C75431}"/>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C8ADA8AB-299B-43DB-AA2C-15DA83C97186}"/>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129AFAAF-6780-417A-A639-F23EE243F651}"/>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863927FA-F4F5-4325-ACF1-93A52D109EC3}"/>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97802D9E-1C5D-48D2-8BCB-DA03892BA72F}"/>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C308A834-3517-481B-8ED9-7A98BFF10919}"/>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EF211CDF-4FC6-4DE3-BD3D-301F0F97F24A}"/>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EBD76146-F622-4E93-9B02-E89C069FC371}"/>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2E2A8521-1112-4B03-8877-F17C01D9A6EF}"/>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B636FA79-7D58-4A08-ACDC-DA0BA74D67C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id="{F6A3DADC-F8CC-47EE-9745-DD17F6330827}"/>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id="{74019D4C-CD42-42E1-94C3-CC5359D78F1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161925</xdr:rowOff>
    </xdr:from>
    <xdr:to>
      <xdr:col>24</xdr:col>
      <xdr:colOff>62865</xdr:colOff>
      <xdr:row>64</xdr:row>
      <xdr:rowOff>76200</xdr:rowOff>
    </xdr:to>
    <xdr:cxnSp macro="">
      <xdr:nvCxnSpPr>
        <xdr:cNvPr id="175" name="直線コネクタ 174">
          <a:extLst>
            <a:ext uri="{FF2B5EF4-FFF2-40B4-BE49-F238E27FC236}">
              <a16:creationId xmlns:a16="http://schemas.microsoft.com/office/drawing/2014/main" id="{FCFE1A29-8016-4921-AD27-27F834590CFA}"/>
            </a:ext>
          </a:extLst>
        </xdr:cNvPr>
        <xdr:cNvCxnSpPr/>
      </xdr:nvCxnSpPr>
      <xdr:spPr>
        <a:xfrm flipV="1">
          <a:off x="4634865" y="959167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6" name="【体育館・プール】&#10;有形固定資産減価償却率最小値テキスト">
          <a:extLst>
            <a:ext uri="{FF2B5EF4-FFF2-40B4-BE49-F238E27FC236}">
              <a16:creationId xmlns:a16="http://schemas.microsoft.com/office/drawing/2014/main" id="{C5D261DB-0C99-49C8-AAB3-4782CFC5EBEB}"/>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7" name="直線コネクタ 176">
          <a:extLst>
            <a:ext uri="{FF2B5EF4-FFF2-40B4-BE49-F238E27FC236}">
              <a16:creationId xmlns:a16="http://schemas.microsoft.com/office/drawing/2014/main" id="{950855DA-3949-48BB-9918-E4B637B98189}"/>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108602</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id="{683F534E-8104-4FB7-9BA5-BC8A01F09C3E}"/>
            </a:ext>
          </a:extLst>
        </xdr:cNvPr>
        <xdr:cNvSpPr txBox="1"/>
      </xdr:nvSpPr>
      <xdr:spPr>
        <a:xfrm>
          <a:off x="4673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161925</xdr:rowOff>
    </xdr:from>
    <xdr:to>
      <xdr:col>24</xdr:col>
      <xdr:colOff>152400</xdr:colOff>
      <xdr:row>55</xdr:row>
      <xdr:rowOff>161925</xdr:rowOff>
    </xdr:to>
    <xdr:cxnSp macro="">
      <xdr:nvCxnSpPr>
        <xdr:cNvPr id="179" name="直線コネクタ 178">
          <a:extLst>
            <a:ext uri="{FF2B5EF4-FFF2-40B4-BE49-F238E27FC236}">
              <a16:creationId xmlns:a16="http://schemas.microsoft.com/office/drawing/2014/main" id="{453CE44E-3966-4CE2-94A1-69DAFA732ED4}"/>
            </a:ext>
          </a:extLst>
        </xdr:cNvPr>
        <xdr:cNvCxnSpPr/>
      </xdr:nvCxnSpPr>
      <xdr:spPr>
        <a:xfrm>
          <a:off x="4546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1922</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id="{D1A1322A-9A0B-422B-BD81-E1F7041A8729}"/>
            </a:ext>
          </a:extLst>
        </xdr:cNvPr>
        <xdr:cNvSpPr txBox="1"/>
      </xdr:nvSpPr>
      <xdr:spPr>
        <a:xfrm>
          <a:off x="4673600" y="10460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23495</xdr:rowOff>
    </xdr:from>
    <xdr:to>
      <xdr:col>24</xdr:col>
      <xdr:colOff>114300</xdr:colOff>
      <xdr:row>61</xdr:row>
      <xdr:rowOff>125095</xdr:rowOff>
    </xdr:to>
    <xdr:sp macro="" textlink="">
      <xdr:nvSpPr>
        <xdr:cNvPr id="181" name="フローチャート: 判断 180">
          <a:extLst>
            <a:ext uri="{FF2B5EF4-FFF2-40B4-BE49-F238E27FC236}">
              <a16:creationId xmlns:a16="http://schemas.microsoft.com/office/drawing/2014/main" id="{FD9D8964-B604-46CF-8289-2C83DAD225B4}"/>
            </a:ext>
          </a:extLst>
        </xdr:cNvPr>
        <xdr:cNvSpPr/>
      </xdr:nvSpPr>
      <xdr:spPr>
        <a:xfrm>
          <a:off x="4584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147320</xdr:rowOff>
    </xdr:from>
    <xdr:to>
      <xdr:col>20</xdr:col>
      <xdr:colOff>38100</xdr:colOff>
      <xdr:row>61</xdr:row>
      <xdr:rowOff>77470</xdr:rowOff>
    </xdr:to>
    <xdr:sp macro="" textlink="">
      <xdr:nvSpPr>
        <xdr:cNvPr id="182" name="フローチャート: 判断 181">
          <a:extLst>
            <a:ext uri="{FF2B5EF4-FFF2-40B4-BE49-F238E27FC236}">
              <a16:creationId xmlns:a16="http://schemas.microsoft.com/office/drawing/2014/main" id="{1C21A4A7-ECB8-42EA-A276-A3A9A26CEF23}"/>
            </a:ext>
          </a:extLst>
        </xdr:cNvPr>
        <xdr:cNvSpPr/>
      </xdr:nvSpPr>
      <xdr:spPr>
        <a:xfrm>
          <a:off x="3746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86360</xdr:rowOff>
    </xdr:from>
    <xdr:to>
      <xdr:col>15</xdr:col>
      <xdr:colOff>101600</xdr:colOff>
      <xdr:row>61</xdr:row>
      <xdr:rowOff>16510</xdr:rowOff>
    </xdr:to>
    <xdr:sp macro="" textlink="">
      <xdr:nvSpPr>
        <xdr:cNvPr id="183" name="フローチャート: 判断 182">
          <a:extLst>
            <a:ext uri="{FF2B5EF4-FFF2-40B4-BE49-F238E27FC236}">
              <a16:creationId xmlns:a16="http://schemas.microsoft.com/office/drawing/2014/main" id="{5A0D1CAD-CFDD-47A2-89C2-A9128BC7D138}"/>
            </a:ext>
          </a:extLst>
        </xdr:cNvPr>
        <xdr:cNvSpPr/>
      </xdr:nvSpPr>
      <xdr:spPr>
        <a:xfrm>
          <a:off x="2857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184" name="フローチャート: 判断 183">
          <a:extLst>
            <a:ext uri="{FF2B5EF4-FFF2-40B4-BE49-F238E27FC236}">
              <a16:creationId xmlns:a16="http://schemas.microsoft.com/office/drawing/2014/main" id="{0473DF35-A278-40FD-AFBA-EB691C5DB742}"/>
            </a:ext>
          </a:extLst>
        </xdr:cNvPr>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128270</xdr:rowOff>
    </xdr:from>
    <xdr:to>
      <xdr:col>6</xdr:col>
      <xdr:colOff>38100</xdr:colOff>
      <xdr:row>61</xdr:row>
      <xdr:rowOff>58420</xdr:rowOff>
    </xdr:to>
    <xdr:sp macro="" textlink="">
      <xdr:nvSpPr>
        <xdr:cNvPr id="185" name="フローチャート: 判断 184">
          <a:extLst>
            <a:ext uri="{FF2B5EF4-FFF2-40B4-BE49-F238E27FC236}">
              <a16:creationId xmlns:a16="http://schemas.microsoft.com/office/drawing/2014/main" id="{55DDBDF3-09E3-4723-ACE4-5323691C18C9}"/>
            </a:ext>
          </a:extLst>
        </xdr:cNvPr>
        <xdr:cNvSpPr/>
      </xdr:nvSpPr>
      <xdr:spPr>
        <a:xfrm>
          <a:off x="1079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67CBC54-1D50-4F1E-9CDD-321F8062F44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61C2FE98-0DC2-4535-A4F6-29A7A03BBE2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3EA89A14-7D7D-471D-9176-674A70AEFE1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FCEBE714-CADF-4656-9523-ED0F83FD425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A9A84CCB-7B6A-48ED-9EAD-96AC5FCF97F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52070</xdr:rowOff>
    </xdr:from>
    <xdr:to>
      <xdr:col>24</xdr:col>
      <xdr:colOff>114300</xdr:colOff>
      <xdr:row>59</xdr:row>
      <xdr:rowOff>153670</xdr:rowOff>
    </xdr:to>
    <xdr:sp macro="" textlink="">
      <xdr:nvSpPr>
        <xdr:cNvPr id="191" name="楕円 190">
          <a:extLst>
            <a:ext uri="{FF2B5EF4-FFF2-40B4-BE49-F238E27FC236}">
              <a16:creationId xmlns:a16="http://schemas.microsoft.com/office/drawing/2014/main" id="{E6D79386-E405-4BE5-93E5-0C81FD1EF104}"/>
            </a:ext>
          </a:extLst>
        </xdr:cNvPr>
        <xdr:cNvSpPr/>
      </xdr:nvSpPr>
      <xdr:spPr>
        <a:xfrm>
          <a:off x="45847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74947</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id="{0FA1C902-60B3-4BF0-A31A-C1425B6C8DC4}"/>
            </a:ext>
          </a:extLst>
        </xdr:cNvPr>
        <xdr:cNvSpPr txBox="1"/>
      </xdr:nvSpPr>
      <xdr:spPr>
        <a:xfrm>
          <a:off x="4673600"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15875</xdr:rowOff>
    </xdr:from>
    <xdr:to>
      <xdr:col>20</xdr:col>
      <xdr:colOff>38100</xdr:colOff>
      <xdr:row>59</xdr:row>
      <xdr:rowOff>117475</xdr:rowOff>
    </xdr:to>
    <xdr:sp macro="" textlink="">
      <xdr:nvSpPr>
        <xdr:cNvPr id="193" name="楕円 192">
          <a:extLst>
            <a:ext uri="{FF2B5EF4-FFF2-40B4-BE49-F238E27FC236}">
              <a16:creationId xmlns:a16="http://schemas.microsoft.com/office/drawing/2014/main" id="{0BD707CB-0363-43C1-987A-47BB7D0E7E36}"/>
            </a:ext>
          </a:extLst>
        </xdr:cNvPr>
        <xdr:cNvSpPr/>
      </xdr:nvSpPr>
      <xdr:spPr>
        <a:xfrm>
          <a:off x="3746500" y="101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66675</xdr:rowOff>
    </xdr:from>
    <xdr:to>
      <xdr:col>24</xdr:col>
      <xdr:colOff>63500</xdr:colOff>
      <xdr:row>59</xdr:row>
      <xdr:rowOff>102870</xdr:rowOff>
    </xdr:to>
    <xdr:cxnSp macro="">
      <xdr:nvCxnSpPr>
        <xdr:cNvPr id="194" name="直線コネクタ 193">
          <a:extLst>
            <a:ext uri="{FF2B5EF4-FFF2-40B4-BE49-F238E27FC236}">
              <a16:creationId xmlns:a16="http://schemas.microsoft.com/office/drawing/2014/main" id="{16CE7A4C-541D-461F-AE2F-369806746502}"/>
            </a:ext>
          </a:extLst>
        </xdr:cNvPr>
        <xdr:cNvCxnSpPr/>
      </xdr:nvCxnSpPr>
      <xdr:spPr>
        <a:xfrm>
          <a:off x="3797300" y="1018222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149225</xdr:rowOff>
    </xdr:from>
    <xdr:to>
      <xdr:col>15</xdr:col>
      <xdr:colOff>101600</xdr:colOff>
      <xdr:row>59</xdr:row>
      <xdr:rowOff>79375</xdr:rowOff>
    </xdr:to>
    <xdr:sp macro="" textlink="">
      <xdr:nvSpPr>
        <xdr:cNvPr id="195" name="楕円 194">
          <a:extLst>
            <a:ext uri="{FF2B5EF4-FFF2-40B4-BE49-F238E27FC236}">
              <a16:creationId xmlns:a16="http://schemas.microsoft.com/office/drawing/2014/main" id="{5BCF72CA-0A4D-4291-AF6D-DDDD1ACADD04}"/>
            </a:ext>
          </a:extLst>
        </xdr:cNvPr>
        <xdr:cNvSpPr/>
      </xdr:nvSpPr>
      <xdr:spPr>
        <a:xfrm>
          <a:off x="28575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28575</xdr:rowOff>
    </xdr:from>
    <xdr:to>
      <xdr:col>19</xdr:col>
      <xdr:colOff>177800</xdr:colOff>
      <xdr:row>59</xdr:row>
      <xdr:rowOff>66675</xdr:rowOff>
    </xdr:to>
    <xdr:cxnSp macro="">
      <xdr:nvCxnSpPr>
        <xdr:cNvPr id="196" name="直線コネクタ 195">
          <a:extLst>
            <a:ext uri="{FF2B5EF4-FFF2-40B4-BE49-F238E27FC236}">
              <a16:creationId xmlns:a16="http://schemas.microsoft.com/office/drawing/2014/main" id="{77340C45-86AB-44C2-AC82-2FABFCC9450C}"/>
            </a:ext>
          </a:extLst>
        </xdr:cNvPr>
        <xdr:cNvCxnSpPr/>
      </xdr:nvCxnSpPr>
      <xdr:spPr>
        <a:xfrm>
          <a:off x="2908300" y="101441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109220</xdr:rowOff>
    </xdr:from>
    <xdr:to>
      <xdr:col>10</xdr:col>
      <xdr:colOff>165100</xdr:colOff>
      <xdr:row>59</xdr:row>
      <xdr:rowOff>39370</xdr:rowOff>
    </xdr:to>
    <xdr:sp macro="" textlink="">
      <xdr:nvSpPr>
        <xdr:cNvPr id="197" name="楕円 196">
          <a:extLst>
            <a:ext uri="{FF2B5EF4-FFF2-40B4-BE49-F238E27FC236}">
              <a16:creationId xmlns:a16="http://schemas.microsoft.com/office/drawing/2014/main" id="{5F09F5E2-8102-4B94-A8C6-9AA38630F6CF}"/>
            </a:ext>
          </a:extLst>
        </xdr:cNvPr>
        <xdr:cNvSpPr/>
      </xdr:nvSpPr>
      <xdr:spPr>
        <a:xfrm>
          <a:off x="1968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160020</xdr:rowOff>
    </xdr:from>
    <xdr:to>
      <xdr:col>15</xdr:col>
      <xdr:colOff>50800</xdr:colOff>
      <xdr:row>59</xdr:row>
      <xdr:rowOff>28575</xdr:rowOff>
    </xdr:to>
    <xdr:cxnSp macro="">
      <xdr:nvCxnSpPr>
        <xdr:cNvPr id="198" name="直線コネクタ 197">
          <a:extLst>
            <a:ext uri="{FF2B5EF4-FFF2-40B4-BE49-F238E27FC236}">
              <a16:creationId xmlns:a16="http://schemas.microsoft.com/office/drawing/2014/main" id="{A6E5E46F-FCF6-42B9-8EA4-63D966E3754E}"/>
            </a:ext>
          </a:extLst>
        </xdr:cNvPr>
        <xdr:cNvCxnSpPr/>
      </xdr:nvCxnSpPr>
      <xdr:spPr>
        <a:xfrm>
          <a:off x="2019300" y="101041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92075</xdr:rowOff>
    </xdr:from>
    <xdr:to>
      <xdr:col>6</xdr:col>
      <xdr:colOff>38100</xdr:colOff>
      <xdr:row>59</xdr:row>
      <xdr:rowOff>22225</xdr:rowOff>
    </xdr:to>
    <xdr:sp macro="" textlink="">
      <xdr:nvSpPr>
        <xdr:cNvPr id="199" name="楕円 198">
          <a:extLst>
            <a:ext uri="{FF2B5EF4-FFF2-40B4-BE49-F238E27FC236}">
              <a16:creationId xmlns:a16="http://schemas.microsoft.com/office/drawing/2014/main" id="{312FC2E2-27EC-4384-8A69-C7CAF0D14A10}"/>
            </a:ext>
          </a:extLst>
        </xdr:cNvPr>
        <xdr:cNvSpPr/>
      </xdr:nvSpPr>
      <xdr:spPr>
        <a:xfrm>
          <a:off x="1079500" y="1003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142875</xdr:rowOff>
    </xdr:from>
    <xdr:to>
      <xdr:col>10</xdr:col>
      <xdr:colOff>114300</xdr:colOff>
      <xdr:row>58</xdr:row>
      <xdr:rowOff>160020</xdr:rowOff>
    </xdr:to>
    <xdr:cxnSp macro="">
      <xdr:nvCxnSpPr>
        <xdr:cNvPr id="200" name="直線コネクタ 199">
          <a:extLst>
            <a:ext uri="{FF2B5EF4-FFF2-40B4-BE49-F238E27FC236}">
              <a16:creationId xmlns:a16="http://schemas.microsoft.com/office/drawing/2014/main" id="{940F6B7F-CE41-43B5-A6CA-DCFD74B508B8}"/>
            </a:ext>
          </a:extLst>
        </xdr:cNvPr>
        <xdr:cNvCxnSpPr/>
      </xdr:nvCxnSpPr>
      <xdr:spPr>
        <a:xfrm>
          <a:off x="1130300" y="100869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68597</xdr:rowOff>
    </xdr:from>
    <xdr:ext cx="405111" cy="259045"/>
    <xdr:sp macro="" textlink="">
      <xdr:nvSpPr>
        <xdr:cNvPr id="201" name="n_1aveValue【体育館・プール】&#10;有形固定資産減価償却率">
          <a:extLst>
            <a:ext uri="{FF2B5EF4-FFF2-40B4-BE49-F238E27FC236}">
              <a16:creationId xmlns:a16="http://schemas.microsoft.com/office/drawing/2014/main" id="{F051A8B7-8528-4D02-8D7E-F8291C97FF5A}"/>
            </a:ext>
          </a:extLst>
        </xdr:cNvPr>
        <xdr:cNvSpPr txBox="1"/>
      </xdr:nvSpPr>
      <xdr:spPr>
        <a:xfrm>
          <a:off x="35820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7637</xdr:rowOff>
    </xdr:from>
    <xdr:ext cx="405111" cy="259045"/>
    <xdr:sp macro="" textlink="">
      <xdr:nvSpPr>
        <xdr:cNvPr id="202" name="n_2aveValue【体育館・プール】&#10;有形固定資産減価償却率">
          <a:extLst>
            <a:ext uri="{FF2B5EF4-FFF2-40B4-BE49-F238E27FC236}">
              <a16:creationId xmlns:a16="http://schemas.microsoft.com/office/drawing/2014/main" id="{2E1FF488-846C-4149-8C1C-C7A10DFB2685}"/>
            </a:ext>
          </a:extLst>
        </xdr:cNvPr>
        <xdr:cNvSpPr txBox="1"/>
      </xdr:nvSpPr>
      <xdr:spPr>
        <a:xfrm>
          <a:off x="2705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148607</xdr:rowOff>
    </xdr:from>
    <xdr:ext cx="405111" cy="259045"/>
    <xdr:sp macro="" textlink="">
      <xdr:nvSpPr>
        <xdr:cNvPr id="203" name="n_3aveValue【体育館・プール】&#10;有形固定資産減価償却率">
          <a:extLst>
            <a:ext uri="{FF2B5EF4-FFF2-40B4-BE49-F238E27FC236}">
              <a16:creationId xmlns:a16="http://schemas.microsoft.com/office/drawing/2014/main" id="{3F21E4B1-B239-4BC5-A657-EC5FDD242FC8}"/>
            </a:ext>
          </a:extLst>
        </xdr:cNvPr>
        <xdr:cNvSpPr txBox="1"/>
      </xdr:nvSpPr>
      <xdr:spPr>
        <a:xfrm>
          <a:off x="18167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49547</xdr:rowOff>
    </xdr:from>
    <xdr:ext cx="405111" cy="259045"/>
    <xdr:sp macro="" textlink="">
      <xdr:nvSpPr>
        <xdr:cNvPr id="204" name="n_4aveValue【体育館・プール】&#10;有形固定資産減価償却率">
          <a:extLst>
            <a:ext uri="{FF2B5EF4-FFF2-40B4-BE49-F238E27FC236}">
              <a16:creationId xmlns:a16="http://schemas.microsoft.com/office/drawing/2014/main" id="{8CB8DE3B-B925-4287-B57B-7747E8C8CACD}"/>
            </a:ext>
          </a:extLst>
        </xdr:cNvPr>
        <xdr:cNvSpPr txBox="1"/>
      </xdr:nvSpPr>
      <xdr:spPr>
        <a:xfrm>
          <a:off x="9277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134002</xdr:rowOff>
    </xdr:from>
    <xdr:ext cx="405111" cy="259045"/>
    <xdr:sp macro="" textlink="">
      <xdr:nvSpPr>
        <xdr:cNvPr id="205" name="n_1mainValue【体育館・プール】&#10;有形固定資産減価償却率">
          <a:extLst>
            <a:ext uri="{FF2B5EF4-FFF2-40B4-BE49-F238E27FC236}">
              <a16:creationId xmlns:a16="http://schemas.microsoft.com/office/drawing/2014/main" id="{7CA2452A-6E23-4DA0-8945-CE66A798C3FB}"/>
            </a:ext>
          </a:extLst>
        </xdr:cNvPr>
        <xdr:cNvSpPr txBox="1"/>
      </xdr:nvSpPr>
      <xdr:spPr>
        <a:xfrm>
          <a:off x="3582044" y="990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95902</xdr:rowOff>
    </xdr:from>
    <xdr:ext cx="405111" cy="259045"/>
    <xdr:sp macro="" textlink="">
      <xdr:nvSpPr>
        <xdr:cNvPr id="206" name="n_2mainValue【体育館・プール】&#10;有形固定資産減価償却率">
          <a:extLst>
            <a:ext uri="{FF2B5EF4-FFF2-40B4-BE49-F238E27FC236}">
              <a16:creationId xmlns:a16="http://schemas.microsoft.com/office/drawing/2014/main" id="{9A208E96-248B-49F0-875B-D7CD9D1BF51C}"/>
            </a:ext>
          </a:extLst>
        </xdr:cNvPr>
        <xdr:cNvSpPr txBox="1"/>
      </xdr:nvSpPr>
      <xdr:spPr>
        <a:xfrm>
          <a:off x="2705744" y="986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55897</xdr:rowOff>
    </xdr:from>
    <xdr:ext cx="405111" cy="259045"/>
    <xdr:sp macro="" textlink="">
      <xdr:nvSpPr>
        <xdr:cNvPr id="207" name="n_3mainValue【体育館・プール】&#10;有形固定資産減価償却率">
          <a:extLst>
            <a:ext uri="{FF2B5EF4-FFF2-40B4-BE49-F238E27FC236}">
              <a16:creationId xmlns:a16="http://schemas.microsoft.com/office/drawing/2014/main" id="{30FEA057-4175-4102-9182-BF8098E6C86E}"/>
            </a:ext>
          </a:extLst>
        </xdr:cNvPr>
        <xdr:cNvSpPr txBox="1"/>
      </xdr:nvSpPr>
      <xdr:spPr>
        <a:xfrm>
          <a:off x="1816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38752</xdr:rowOff>
    </xdr:from>
    <xdr:ext cx="405111" cy="259045"/>
    <xdr:sp macro="" textlink="">
      <xdr:nvSpPr>
        <xdr:cNvPr id="208" name="n_4mainValue【体育館・プール】&#10;有形固定資産減価償却率">
          <a:extLst>
            <a:ext uri="{FF2B5EF4-FFF2-40B4-BE49-F238E27FC236}">
              <a16:creationId xmlns:a16="http://schemas.microsoft.com/office/drawing/2014/main" id="{EB742FC3-E597-4C8E-97D6-E3D8AE9C80B1}"/>
            </a:ext>
          </a:extLst>
        </xdr:cNvPr>
        <xdr:cNvSpPr txBox="1"/>
      </xdr:nvSpPr>
      <xdr:spPr>
        <a:xfrm>
          <a:off x="9277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79B1B575-B2D6-48A9-ACC8-93019351C03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1C6D5A26-7705-4071-905D-F3EF422053E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01C78838-FF7E-4BCD-96E3-67120E50A4E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664B4503-D2D5-4AFD-B778-526D5438E10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3CE2D112-6D1E-452D-8AF2-478B36F7515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B07E4C24-6EB5-45AC-94AF-4A6D6BE0D88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FB72B1D1-5E31-4EC8-BE0B-595889A5E7F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302969B9-9486-4BBC-9C79-629546B2193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F27542AC-826C-4DBC-9B98-AC5165FCC67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443B6E29-F1EF-4D9C-9227-7576BBA7142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9" name="直線コネクタ 218">
          <a:extLst>
            <a:ext uri="{FF2B5EF4-FFF2-40B4-BE49-F238E27FC236}">
              <a16:creationId xmlns:a16="http://schemas.microsoft.com/office/drawing/2014/main" id="{5FBDF48D-3A8E-4904-8DEE-EE50954FA18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20" name="テキスト ボックス 219">
          <a:extLst>
            <a:ext uri="{FF2B5EF4-FFF2-40B4-BE49-F238E27FC236}">
              <a16:creationId xmlns:a16="http://schemas.microsoft.com/office/drawing/2014/main" id="{7E7D8553-F1B6-4DC0-BDD8-4DDA90C5AB4A}"/>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1" name="直線コネクタ 220">
          <a:extLst>
            <a:ext uri="{FF2B5EF4-FFF2-40B4-BE49-F238E27FC236}">
              <a16:creationId xmlns:a16="http://schemas.microsoft.com/office/drawing/2014/main" id="{B19A24B5-50DD-4D2E-B166-C1A26C6568CE}"/>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22" name="テキスト ボックス 221">
          <a:extLst>
            <a:ext uri="{FF2B5EF4-FFF2-40B4-BE49-F238E27FC236}">
              <a16:creationId xmlns:a16="http://schemas.microsoft.com/office/drawing/2014/main" id="{3C9C86FE-9A8E-4D65-93BC-279D54623EA5}"/>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3" name="直線コネクタ 222">
          <a:extLst>
            <a:ext uri="{FF2B5EF4-FFF2-40B4-BE49-F238E27FC236}">
              <a16:creationId xmlns:a16="http://schemas.microsoft.com/office/drawing/2014/main" id="{ED6E1148-CF17-4519-9EA9-F267D90E2C5D}"/>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4" name="テキスト ボックス 223">
          <a:extLst>
            <a:ext uri="{FF2B5EF4-FFF2-40B4-BE49-F238E27FC236}">
              <a16:creationId xmlns:a16="http://schemas.microsoft.com/office/drawing/2014/main" id="{62439711-5BB0-42EB-B8CB-8F742EDE6BC2}"/>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5" name="直線コネクタ 224">
          <a:extLst>
            <a:ext uri="{FF2B5EF4-FFF2-40B4-BE49-F238E27FC236}">
              <a16:creationId xmlns:a16="http://schemas.microsoft.com/office/drawing/2014/main" id="{91D20761-D83E-40BC-8D32-FF07B446987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6" name="テキスト ボックス 225">
          <a:extLst>
            <a:ext uri="{FF2B5EF4-FFF2-40B4-BE49-F238E27FC236}">
              <a16:creationId xmlns:a16="http://schemas.microsoft.com/office/drawing/2014/main" id="{37E11543-0518-40D9-92B0-CCAAE176B2E6}"/>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7FBFA969-9B1A-462B-8C6D-955106D6462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52457D9B-688B-4A8D-84BE-126CEE7A8B66}"/>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03658C83-D5EB-4B08-8FC7-6C5227331E0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158648</xdr:rowOff>
    </xdr:from>
    <xdr:to>
      <xdr:col>54</xdr:col>
      <xdr:colOff>189865</xdr:colOff>
      <xdr:row>63</xdr:row>
      <xdr:rowOff>115671</xdr:rowOff>
    </xdr:to>
    <xdr:cxnSp macro="">
      <xdr:nvCxnSpPr>
        <xdr:cNvPr id="230" name="直線コネクタ 229">
          <a:extLst>
            <a:ext uri="{FF2B5EF4-FFF2-40B4-BE49-F238E27FC236}">
              <a16:creationId xmlns:a16="http://schemas.microsoft.com/office/drawing/2014/main" id="{9BE07861-148D-4577-94A3-2E1995AF8F17}"/>
            </a:ext>
          </a:extLst>
        </xdr:cNvPr>
        <xdr:cNvCxnSpPr/>
      </xdr:nvCxnSpPr>
      <xdr:spPr>
        <a:xfrm flipV="1">
          <a:off x="10476865" y="9759848"/>
          <a:ext cx="0" cy="1157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119498</xdr:rowOff>
    </xdr:from>
    <xdr:ext cx="469744" cy="259045"/>
    <xdr:sp macro="" textlink="">
      <xdr:nvSpPr>
        <xdr:cNvPr id="231" name="【体育館・プール】&#10;一人当たり面積最小値テキスト">
          <a:extLst>
            <a:ext uri="{FF2B5EF4-FFF2-40B4-BE49-F238E27FC236}">
              <a16:creationId xmlns:a16="http://schemas.microsoft.com/office/drawing/2014/main" id="{D906DC04-7C2D-48C1-8673-7C1A8CBC2CB6}"/>
            </a:ext>
          </a:extLst>
        </xdr:cNvPr>
        <xdr:cNvSpPr txBox="1"/>
      </xdr:nvSpPr>
      <xdr:spPr>
        <a:xfrm>
          <a:off x="10515600" y="1092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115671</xdr:rowOff>
    </xdr:from>
    <xdr:to>
      <xdr:col>55</xdr:col>
      <xdr:colOff>88900</xdr:colOff>
      <xdr:row>63</xdr:row>
      <xdr:rowOff>115671</xdr:rowOff>
    </xdr:to>
    <xdr:cxnSp macro="">
      <xdr:nvCxnSpPr>
        <xdr:cNvPr id="232" name="直線コネクタ 231">
          <a:extLst>
            <a:ext uri="{FF2B5EF4-FFF2-40B4-BE49-F238E27FC236}">
              <a16:creationId xmlns:a16="http://schemas.microsoft.com/office/drawing/2014/main" id="{85D647A2-580A-4181-B82D-34B44960D9FB}"/>
            </a:ext>
          </a:extLst>
        </xdr:cNvPr>
        <xdr:cNvCxnSpPr/>
      </xdr:nvCxnSpPr>
      <xdr:spPr>
        <a:xfrm>
          <a:off x="10388600" y="10917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105325</xdr:rowOff>
    </xdr:from>
    <xdr:ext cx="469744" cy="259045"/>
    <xdr:sp macro="" textlink="">
      <xdr:nvSpPr>
        <xdr:cNvPr id="233" name="【体育館・プール】&#10;一人当たり面積最大値テキスト">
          <a:extLst>
            <a:ext uri="{FF2B5EF4-FFF2-40B4-BE49-F238E27FC236}">
              <a16:creationId xmlns:a16="http://schemas.microsoft.com/office/drawing/2014/main" id="{0C196851-9112-424C-B890-B84D3A79CE78}"/>
            </a:ext>
          </a:extLst>
        </xdr:cNvPr>
        <xdr:cNvSpPr txBox="1"/>
      </xdr:nvSpPr>
      <xdr:spPr>
        <a:xfrm>
          <a:off x="10515600" y="953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158648</xdr:rowOff>
    </xdr:from>
    <xdr:to>
      <xdr:col>55</xdr:col>
      <xdr:colOff>88900</xdr:colOff>
      <xdr:row>56</xdr:row>
      <xdr:rowOff>158648</xdr:rowOff>
    </xdr:to>
    <xdr:cxnSp macro="">
      <xdr:nvCxnSpPr>
        <xdr:cNvPr id="234" name="直線コネクタ 233">
          <a:extLst>
            <a:ext uri="{FF2B5EF4-FFF2-40B4-BE49-F238E27FC236}">
              <a16:creationId xmlns:a16="http://schemas.microsoft.com/office/drawing/2014/main" id="{6AD540CA-E71B-483D-BA86-8DA7ED6892F7}"/>
            </a:ext>
          </a:extLst>
        </xdr:cNvPr>
        <xdr:cNvCxnSpPr/>
      </xdr:nvCxnSpPr>
      <xdr:spPr>
        <a:xfrm>
          <a:off x="10388600" y="975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145254</xdr:rowOff>
    </xdr:from>
    <xdr:ext cx="469744" cy="259045"/>
    <xdr:sp macro="" textlink="">
      <xdr:nvSpPr>
        <xdr:cNvPr id="235" name="【体育館・プール】&#10;一人当たり面積平均値テキスト">
          <a:extLst>
            <a:ext uri="{FF2B5EF4-FFF2-40B4-BE49-F238E27FC236}">
              <a16:creationId xmlns:a16="http://schemas.microsoft.com/office/drawing/2014/main" id="{391ABFBB-8D76-42F7-B4D4-BFC427EC8117}"/>
            </a:ext>
          </a:extLst>
        </xdr:cNvPr>
        <xdr:cNvSpPr txBox="1"/>
      </xdr:nvSpPr>
      <xdr:spPr>
        <a:xfrm>
          <a:off x="10515600" y="10603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166827</xdr:rowOff>
    </xdr:from>
    <xdr:to>
      <xdr:col>55</xdr:col>
      <xdr:colOff>50800</xdr:colOff>
      <xdr:row>62</xdr:row>
      <xdr:rowOff>96977</xdr:rowOff>
    </xdr:to>
    <xdr:sp macro="" textlink="">
      <xdr:nvSpPr>
        <xdr:cNvPr id="236" name="フローチャート: 判断 235">
          <a:extLst>
            <a:ext uri="{FF2B5EF4-FFF2-40B4-BE49-F238E27FC236}">
              <a16:creationId xmlns:a16="http://schemas.microsoft.com/office/drawing/2014/main" id="{D7F08F56-B1D9-4D46-99CB-F0F35286F18D}"/>
            </a:ext>
          </a:extLst>
        </xdr:cNvPr>
        <xdr:cNvSpPr/>
      </xdr:nvSpPr>
      <xdr:spPr>
        <a:xfrm>
          <a:off x="10426700" y="106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25095</xdr:rowOff>
    </xdr:from>
    <xdr:to>
      <xdr:col>50</xdr:col>
      <xdr:colOff>165100</xdr:colOff>
      <xdr:row>62</xdr:row>
      <xdr:rowOff>126695</xdr:rowOff>
    </xdr:to>
    <xdr:sp macro="" textlink="">
      <xdr:nvSpPr>
        <xdr:cNvPr id="237" name="フローチャート: 判断 236">
          <a:extLst>
            <a:ext uri="{FF2B5EF4-FFF2-40B4-BE49-F238E27FC236}">
              <a16:creationId xmlns:a16="http://schemas.microsoft.com/office/drawing/2014/main" id="{5E534BB0-2FB9-404E-8E45-A429476C2A4C}"/>
            </a:ext>
          </a:extLst>
        </xdr:cNvPr>
        <xdr:cNvSpPr/>
      </xdr:nvSpPr>
      <xdr:spPr>
        <a:xfrm>
          <a:off x="9588500" y="1065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43841</xdr:rowOff>
    </xdr:from>
    <xdr:to>
      <xdr:col>46</xdr:col>
      <xdr:colOff>38100</xdr:colOff>
      <xdr:row>62</xdr:row>
      <xdr:rowOff>145441</xdr:rowOff>
    </xdr:to>
    <xdr:sp macro="" textlink="">
      <xdr:nvSpPr>
        <xdr:cNvPr id="238" name="フローチャート: 判断 237">
          <a:extLst>
            <a:ext uri="{FF2B5EF4-FFF2-40B4-BE49-F238E27FC236}">
              <a16:creationId xmlns:a16="http://schemas.microsoft.com/office/drawing/2014/main" id="{54D97A2C-51FA-4C89-93A8-FC744610E422}"/>
            </a:ext>
          </a:extLst>
        </xdr:cNvPr>
        <xdr:cNvSpPr/>
      </xdr:nvSpPr>
      <xdr:spPr>
        <a:xfrm>
          <a:off x="8699500" y="1067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49784</xdr:rowOff>
    </xdr:from>
    <xdr:to>
      <xdr:col>41</xdr:col>
      <xdr:colOff>101600</xdr:colOff>
      <xdr:row>62</xdr:row>
      <xdr:rowOff>151384</xdr:rowOff>
    </xdr:to>
    <xdr:sp macro="" textlink="">
      <xdr:nvSpPr>
        <xdr:cNvPr id="239" name="フローチャート: 判断 238">
          <a:extLst>
            <a:ext uri="{FF2B5EF4-FFF2-40B4-BE49-F238E27FC236}">
              <a16:creationId xmlns:a16="http://schemas.microsoft.com/office/drawing/2014/main" id="{C1D29236-BBBC-4AE8-A7EC-874F5CB3D7FA}"/>
            </a:ext>
          </a:extLst>
        </xdr:cNvPr>
        <xdr:cNvSpPr/>
      </xdr:nvSpPr>
      <xdr:spPr>
        <a:xfrm>
          <a:off x="7810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146253</xdr:rowOff>
    </xdr:from>
    <xdr:to>
      <xdr:col>36</xdr:col>
      <xdr:colOff>165100</xdr:colOff>
      <xdr:row>62</xdr:row>
      <xdr:rowOff>76403</xdr:rowOff>
    </xdr:to>
    <xdr:sp macro="" textlink="">
      <xdr:nvSpPr>
        <xdr:cNvPr id="240" name="フローチャート: 判断 239">
          <a:extLst>
            <a:ext uri="{FF2B5EF4-FFF2-40B4-BE49-F238E27FC236}">
              <a16:creationId xmlns:a16="http://schemas.microsoft.com/office/drawing/2014/main" id="{2072E3EA-7866-446D-84D6-52AA6518DD25}"/>
            </a:ext>
          </a:extLst>
        </xdr:cNvPr>
        <xdr:cNvSpPr/>
      </xdr:nvSpPr>
      <xdr:spPr>
        <a:xfrm>
          <a:off x="6921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FC733CD0-B85A-4699-9E24-1AFAF6B7735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4241CD80-148A-4F13-9A56-CD29F908D6D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8B9D206B-30FE-43F4-A08D-FBBD77BDD31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48006C22-E9E2-4E98-813B-152F981648F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36B895C4-58BF-4F25-9436-6BC398F6C56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164998</xdr:rowOff>
    </xdr:from>
    <xdr:to>
      <xdr:col>55</xdr:col>
      <xdr:colOff>50800</xdr:colOff>
      <xdr:row>61</xdr:row>
      <xdr:rowOff>95148</xdr:rowOff>
    </xdr:to>
    <xdr:sp macro="" textlink="">
      <xdr:nvSpPr>
        <xdr:cNvPr id="246" name="楕円 245">
          <a:extLst>
            <a:ext uri="{FF2B5EF4-FFF2-40B4-BE49-F238E27FC236}">
              <a16:creationId xmlns:a16="http://schemas.microsoft.com/office/drawing/2014/main" id="{BE68A6CB-59A7-4C29-9345-91E8F4B03A85}"/>
            </a:ext>
          </a:extLst>
        </xdr:cNvPr>
        <xdr:cNvSpPr/>
      </xdr:nvSpPr>
      <xdr:spPr>
        <a:xfrm>
          <a:off x="10426700" y="1045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16425</xdr:rowOff>
    </xdr:from>
    <xdr:ext cx="469744" cy="259045"/>
    <xdr:sp macro="" textlink="">
      <xdr:nvSpPr>
        <xdr:cNvPr id="247" name="【体育館・プール】&#10;一人当たり面積該当値テキスト">
          <a:extLst>
            <a:ext uri="{FF2B5EF4-FFF2-40B4-BE49-F238E27FC236}">
              <a16:creationId xmlns:a16="http://schemas.microsoft.com/office/drawing/2014/main" id="{76B27FE6-7FB6-49EB-876C-AACCD8469710}"/>
            </a:ext>
          </a:extLst>
        </xdr:cNvPr>
        <xdr:cNvSpPr txBox="1"/>
      </xdr:nvSpPr>
      <xdr:spPr>
        <a:xfrm>
          <a:off x="10515600" y="1030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3149</xdr:rowOff>
    </xdr:from>
    <xdr:to>
      <xdr:col>50</xdr:col>
      <xdr:colOff>165100</xdr:colOff>
      <xdr:row>61</xdr:row>
      <xdr:rowOff>104749</xdr:rowOff>
    </xdr:to>
    <xdr:sp macro="" textlink="">
      <xdr:nvSpPr>
        <xdr:cNvPr id="248" name="楕円 247">
          <a:extLst>
            <a:ext uri="{FF2B5EF4-FFF2-40B4-BE49-F238E27FC236}">
              <a16:creationId xmlns:a16="http://schemas.microsoft.com/office/drawing/2014/main" id="{9578DB13-D880-4861-B6B9-10790DA6801D}"/>
            </a:ext>
          </a:extLst>
        </xdr:cNvPr>
        <xdr:cNvSpPr/>
      </xdr:nvSpPr>
      <xdr:spPr>
        <a:xfrm>
          <a:off x="9588500" y="1046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44348</xdr:rowOff>
    </xdr:from>
    <xdr:to>
      <xdr:col>55</xdr:col>
      <xdr:colOff>0</xdr:colOff>
      <xdr:row>61</xdr:row>
      <xdr:rowOff>53949</xdr:rowOff>
    </xdr:to>
    <xdr:cxnSp macro="">
      <xdr:nvCxnSpPr>
        <xdr:cNvPr id="249" name="直線コネクタ 248">
          <a:extLst>
            <a:ext uri="{FF2B5EF4-FFF2-40B4-BE49-F238E27FC236}">
              <a16:creationId xmlns:a16="http://schemas.microsoft.com/office/drawing/2014/main" id="{D7147720-2EF8-4589-906F-2D31C69128AA}"/>
            </a:ext>
          </a:extLst>
        </xdr:cNvPr>
        <xdr:cNvCxnSpPr/>
      </xdr:nvCxnSpPr>
      <xdr:spPr>
        <a:xfrm flipV="1">
          <a:off x="9639300" y="10502798"/>
          <a:ext cx="8382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10464</xdr:rowOff>
    </xdr:from>
    <xdr:to>
      <xdr:col>46</xdr:col>
      <xdr:colOff>38100</xdr:colOff>
      <xdr:row>61</xdr:row>
      <xdr:rowOff>112064</xdr:rowOff>
    </xdr:to>
    <xdr:sp macro="" textlink="">
      <xdr:nvSpPr>
        <xdr:cNvPr id="250" name="楕円 249">
          <a:extLst>
            <a:ext uri="{FF2B5EF4-FFF2-40B4-BE49-F238E27FC236}">
              <a16:creationId xmlns:a16="http://schemas.microsoft.com/office/drawing/2014/main" id="{8F027653-22C7-4F3D-BC55-A6E4B6FD4962}"/>
            </a:ext>
          </a:extLst>
        </xdr:cNvPr>
        <xdr:cNvSpPr/>
      </xdr:nvSpPr>
      <xdr:spPr>
        <a:xfrm>
          <a:off x="8699500" y="1046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53949</xdr:rowOff>
    </xdr:from>
    <xdr:to>
      <xdr:col>50</xdr:col>
      <xdr:colOff>114300</xdr:colOff>
      <xdr:row>61</xdr:row>
      <xdr:rowOff>61264</xdr:rowOff>
    </xdr:to>
    <xdr:cxnSp macro="">
      <xdr:nvCxnSpPr>
        <xdr:cNvPr id="251" name="直線コネクタ 250">
          <a:extLst>
            <a:ext uri="{FF2B5EF4-FFF2-40B4-BE49-F238E27FC236}">
              <a16:creationId xmlns:a16="http://schemas.microsoft.com/office/drawing/2014/main" id="{83ED0B1A-8634-4626-9D74-2D7F91C912DF}"/>
            </a:ext>
          </a:extLst>
        </xdr:cNvPr>
        <xdr:cNvCxnSpPr/>
      </xdr:nvCxnSpPr>
      <xdr:spPr>
        <a:xfrm flipV="1">
          <a:off x="8750300" y="10512399"/>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18694</xdr:rowOff>
    </xdr:from>
    <xdr:to>
      <xdr:col>41</xdr:col>
      <xdr:colOff>101600</xdr:colOff>
      <xdr:row>61</xdr:row>
      <xdr:rowOff>120294</xdr:rowOff>
    </xdr:to>
    <xdr:sp macro="" textlink="">
      <xdr:nvSpPr>
        <xdr:cNvPr id="252" name="楕円 251">
          <a:extLst>
            <a:ext uri="{FF2B5EF4-FFF2-40B4-BE49-F238E27FC236}">
              <a16:creationId xmlns:a16="http://schemas.microsoft.com/office/drawing/2014/main" id="{E3D60AD3-F369-49AA-B0C7-4EA7DDD87186}"/>
            </a:ext>
          </a:extLst>
        </xdr:cNvPr>
        <xdr:cNvSpPr/>
      </xdr:nvSpPr>
      <xdr:spPr>
        <a:xfrm>
          <a:off x="7810500" y="1047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61264</xdr:rowOff>
    </xdr:from>
    <xdr:to>
      <xdr:col>45</xdr:col>
      <xdr:colOff>177800</xdr:colOff>
      <xdr:row>61</xdr:row>
      <xdr:rowOff>69494</xdr:rowOff>
    </xdr:to>
    <xdr:cxnSp macro="">
      <xdr:nvCxnSpPr>
        <xdr:cNvPr id="253" name="直線コネクタ 252">
          <a:extLst>
            <a:ext uri="{FF2B5EF4-FFF2-40B4-BE49-F238E27FC236}">
              <a16:creationId xmlns:a16="http://schemas.microsoft.com/office/drawing/2014/main" id="{85AB5C87-CF63-413D-939D-280D8D5D6FFF}"/>
            </a:ext>
          </a:extLst>
        </xdr:cNvPr>
        <xdr:cNvCxnSpPr/>
      </xdr:nvCxnSpPr>
      <xdr:spPr>
        <a:xfrm flipV="1">
          <a:off x="7861300" y="10519714"/>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27839</xdr:rowOff>
    </xdr:from>
    <xdr:to>
      <xdr:col>36</xdr:col>
      <xdr:colOff>165100</xdr:colOff>
      <xdr:row>61</xdr:row>
      <xdr:rowOff>129439</xdr:rowOff>
    </xdr:to>
    <xdr:sp macro="" textlink="">
      <xdr:nvSpPr>
        <xdr:cNvPr id="254" name="楕円 253">
          <a:extLst>
            <a:ext uri="{FF2B5EF4-FFF2-40B4-BE49-F238E27FC236}">
              <a16:creationId xmlns:a16="http://schemas.microsoft.com/office/drawing/2014/main" id="{EDE61DC8-368A-4941-84CE-4F44B9C24C22}"/>
            </a:ext>
          </a:extLst>
        </xdr:cNvPr>
        <xdr:cNvSpPr/>
      </xdr:nvSpPr>
      <xdr:spPr>
        <a:xfrm>
          <a:off x="6921500" y="1048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69494</xdr:rowOff>
    </xdr:from>
    <xdr:to>
      <xdr:col>41</xdr:col>
      <xdr:colOff>50800</xdr:colOff>
      <xdr:row>61</xdr:row>
      <xdr:rowOff>78639</xdr:rowOff>
    </xdr:to>
    <xdr:cxnSp macro="">
      <xdr:nvCxnSpPr>
        <xdr:cNvPr id="255" name="直線コネクタ 254">
          <a:extLst>
            <a:ext uri="{FF2B5EF4-FFF2-40B4-BE49-F238E27FC236}">
              <a16:creationId xmlns:a16="http://schemas.microsoft.com/office/drawing/2014/main" id="{EAEEFFB9-ADDB-4C47-8B84-B506804C3149}"/>
            </a:ext>
          </a:extLst>
        </xdr:cNvPr>
        <xdr:cNvCxnSpPr/>
      </xdr:nvCxnSpPr>
      <xdr:spPr>
        <a:xfrm flipV="1">
          <a:off x="6972300" y="10527944"/>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117822</xdr:rowOff>
    </xdr:from>
    <xdr:ext cx="469744" cy="259045"/>
    <xdr:sp macro="" textlink="">
      <xdr:nvSpPr>
        <xdr:cNvPr id="256" name="n_1aveValue【体育館・プール】&#10;一人当たり面積">
          <a:extLst>
            <a:ext uri="{FF2B5EF4-FFF2-40B4-BE49-F238E27FC236}">
              <a16:creationId xmlns:a16="http://schemas.microsoft.com/office/drawing/2014/main" id="{F4C353BF-B9AD-43B5-9194-232850A0CBAF}"/>
            </a:ext>
          </a:extLst>
        </xdr:cNvPr>
        <xdr:cNvSpPr txBox="1"/>
      </xdr:nvSpPr>
      <xdr:spPr>
        <a:xfrm>
          <a:off x="9391727" y="10747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136568</xdr:rowOff>
    </xdr:from>
    <xdr:ext cx="469744" cy="259045"/>
    <xdr:sp macro="" textlink="">
      <xdr:nvSpPr>
        <xdr:cNvPr id="257" name="n_2aveValue【体育館・プール】&#10;一人当たり面積">
          <a:extLst>
            <a:ext uri="{FF2B5EF4-FFF2-40B4-BE49-F238E27FC236}">
              <a16:creationId xmlns:a16="http://schemas.microsoft.com/office/drawing/2014/main" id="{4E5B840C-982C-474D-BAA9-1BBFE4B968D0}"/>
            </a:ext>
          </a:extLst>
        </xdr:cNvPr>
        <xdr:cNvSpPr txBox="1"/>
      </xdr:nvSpPr>
      <xdr:spPr>
        <a:xfrm>
          <a:off x="8515427" y="1076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142511</xdr:rowOff>
    </xdr:from>
    <xdr:ext cx="469744" cy="259045"/>
    <xdr:sp macro="" textlink="">
      <xdr:nvSpPr>
        <xdr:cNvPr id="258" name="n_3aveValue【体育館・プール】&#10;一人当たり面積">
          <a:extLst>
            <a:ext uri="{FF2B5EF4-FFF2-40B4-BE49-F238E27FC236}">
              <a16:creationId xmlns:a16="http://schemas.microsoft.com/office/drawing/2014/main" id="{4AD3BD36-44FB-45B9-A7BF-7AF22D6C1D09}"/>
            </a:ext>
          </a:extLst>
        </xdr:cNvPr>
        <xdr:cNvSpPr txBox="1"/>
      </xdr:nvSpPr>
      <xdr:spPr>
        <a:xfrm>
          <a:off x="7626427" y="1077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67530</xdr:rowOff>
    </xdr:from>
    <xdr:ext cx="469744" cy="259045"/>
    <xdr:sp macro="" textlink="">
      <xdr:nvSpPr>
        <xdr:cNvPr id="259" name="n_4aveValue【体育館・プール】&#10;一人当たり面積">
          <a:extLst>
            <a:ext uri="{FF2B5EF4-FFF2-40B4-BE49-F238E27FC236}">
              <a16:creationId xmlns:a16="http://schemas.microsoft.com/office/drawing/2014/main" id="{3AC1DC6E-103E-422F-B265-82D4FF4CCA8E}"/>
            </a:ext>
          </a:extLst>
        </xdr:cNvPr>
        <xdr:cNvSpPr txBox="1"/>
      </xdr:nvSpPr>
      <xdr:spPr>
        <a:xfrm>
          <a:off x="6737427" y="1069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121276</xdr:rowOff>
    </xdr:from>
    <xdr:ext cx="469744" cy="259045"/>
    <xdr:sp macro="" textlink="">
      <xdr:nvSpPr>
        <xdr:cNvPr id="260" name="n_1mainValue【体育館・プール】&#10;一人当たり面積">
          <a:extLst>
            <a:ext uri="{FF2B5EF4-FFF2-40B4-BE49-F238E27FC236}">
              <a16:creationId xmlns:a16="http://schemas.microsoft.com/office/drawing/2014/main" id="{D86FCDF4-7B32-4C9C-8FC0-2C27A43685FB}"/>
            </a:ext>
          </a:extLst>
        </xdr:cNvPr>
        <xdr:cNvSpPr txBox="1"/>
      </xdr:nvSpPr>
      <xdr:spPr>
        <a:xfrm>
          <a:off x="9391727" y="1023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128591</xdr:rowOff>
    </xdr:from>
    <xdr:ext cx="469744" cy="259045"/>
    <xdr:sp macro="" textlink="">
      <xdr:nvSpPr>
        <xdr:cNvPr id="261" name="n_2mainValue【体育館・プール】&#10;一人当たり面積">
          <a:extLst>
            <a:ext uri="{FF2B5EF4-FFF2-40B4-BE49-F238E27FC236}">
              <a16:creationId xmlns:a16="http://schemas.microsoft.com/office/drawing/2014/main" id="{59E472DD-7223-4694-9707-BDD4913687D5}"/>
            </a:ext>
          </a:extLst>
        </xdr:cNvPr>
        <xdr:cNvSpPr txBox="1"/>
      </xdr:nvSpPr>
      <xdr:spPr>
        <a:xfrm>
          <a:off x="8515427" y="1024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136821</xdr:rowOff>
    </xdr:from>
    <xdr:ext cx="469744" cy="259045"/>
    <xdr:sp macro="" textlink="">
      <xdr:nvSpPr>
        <xdr:cNvPr id="262" name="n_3mainValue【体育館・プール】&#10;一人当たり面積">
          <a:extLst>
            <a:ext uri="{FF2B5EF4-FFF2-40B4-BE49-F238E27FC236}">
              <a16:creationId xmlns:a16="http://schemas.microsoft.com/office/drawing/2014/main" id="{616F3298-F02A-4087-9A93-937F4C7F4D48}"/>
            </a:ext>
          </a:extLst>
        </xdr:cNvPr>
        <xdr:cNvSpPr txBox="1"/>
      </xdr:nvSpPr>
      <xdr:spPr>
        <a:xfrm>
          <a:off x="7626427" y="1025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145966</xdr:rowOff>
    </xdr:from>
    <xdr:ext cx="469744" cy="259045"/>
    <xdr:sp macro="" textlink="">
      <xdr:nvSpPr>
        <xdr:cNvPr id="263" name="n_4mainValue【体育館・プール】&#10;一人当たり面積">
          <a:extLst>
            <a:ext uri="{FF2B5EF4-FFF2-40B4-BE49-F238E27FC236}">
              <a16:creationId xmlns:a16="http://schemas.microsoft.com/office/drawing/2014/main" id="{C60C7C88-FCF5-4793-98A0-26959171F202}"/>
            </a:ext>
          </a:extLst>
        </xdr:cNvPr>
        <xdr:cNvSpPr txBox="1"/>
      </xdr:nvSpPr>
      <xdr:spPr>
        <a:xfrm>
          <a:off x="6737427" y="10261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F931A000-B35C-4390-BC05-B8E5C3EC09F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B3AF658D-85EA-4C78-9869-01FC3016493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65D79F00-3DF8-4B71-8025-C5EC9F4F375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8FE26E1-844F-426C-AF1B-95CF5038D43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5D34156C-2DA6-4EBF-894F-B791D35FC6F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78FF4DFF-1C28-494E-8E30-E8968AAE6D0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92A38EA2-4141-436D-906C-406E87418E9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CCCB1830-85B3-420D-9D6A-5AC32895068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CDD26E5D-04CE-4F58-A5FB-80D6513DDE9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806EA310-29F1-46AF-AEE9-D1602D37EC0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2EC3B5FF-DFF0-4710-83C4-07D27CDD896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7EE5A540-FCE7-4676-A52B-9493CF82D27F}"/>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E15D574C-A0B7-451E-911F-8F19FAC7F96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71FF6A26-7548-44AA-B29C-D6ECDE86013B}"/>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A34B25D2-C3AA-4098-9628-6FAAFDCB3E27}"/>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37E9BFAE-625A-49B5-9845-6892C0D9FD5B}"/>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2EB32606-985E-4726-8F20-38EBFBBE363F}"/>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A27F71D5-A486-4F62-8712-C90DF4C9E181}"/>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AC6B8F1D-2FA6-4E6B-B7D5-D4D4141629F9}"/>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7282C3A1-E9C5-4FF8-BC3A-1316B5AA52DA}"/>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4B20B517-BCE2-4DCF-8FE7-93F04513EA63}"/>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61E0DEB4-29A4-4E29-A23E-C70AD5D96EFC}"/>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3956BD07-92F5-408A-83F9-5E725A05BEBA}"/>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E33FA650-DD93-4477-88F4-D074A433E21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88BD9349-4BB2-445E-B505-ACBAF6089AA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65858</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72F81E0A-C98A-4DFB-B74E-1CC36CE89E7B}"/>
            </a:ext>
          </a:extLst>
        </xdr:cNvPr>
        <xdr:cNvCxnSpPr/>
      </xdr:nvCxnSpPr>
      <xdr:spPr>
        <a:xfrm flipV="1">
          <a:off x="4634865" y="13610408"/>
          <a:ext cx="0" cy="130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福祉施設】&#10;有形固定資産減価償却率最小値テキスト">
          <a:extLst>
            <a:ext uri="{FF2B5EF4-FFF2-40B4-BE49-F238E27FC236}">
              <a16:creationId xmlns:a16="http://schemas.microsoft.com/office/drawing/2014/main" id="{F9C25E78-615B-431E-88BB-3FA9FC2F3E71}"/>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63C27366-20EF-4F30-8967-0BB8B40EF551}"/>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12535</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FCAE5B55-4F4B-405C-A289-37FA84CAF74D}"/>
            </a:ext>
          </a:extLst>
        </xdr:cNvPr>
        <xdr:cNvSpPr txBox="1"/>
      </xdr:nvSpPr>
      <xdr:spPr>
        <a:xfrm>
          <a:off x="4673600" y="13385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65858</xdr:rowOff>
    </xdr:from>
    <xdr:to>
      <xdr:col>24</xdr:col>
      <xdr:colOff>152400</xdr:colOff>
      <xdr:row>79</xdr:row>
      <xdr:rowOff>65858</xdr:rowOff>
    </xdr:to>
    <xdr:cxnSp macro="">
      <xdr:nvCxnSpPr>
        <xdr:cNvPr id="293" name="直線コネクタ 292">
          <a:extLst>
            <a:ext uri="{FF2B5EF4-FFF2-40B4-BE49-F238E27FC236}">
              <a16:creationId xmlns:a16="http://schemas.microsoft.com/office/drawing/2014/main" id="{656270A5-0FDB-49D2-83DC-16CA4B3FD299}"/>
            </a:ext>
          </a:extLst>
        </xdr:cNvPr>
        <xdr:cNvCxnSpPr/>
      </xdr:nvCxnSpPr>
      <xdr:spPr>
        <a:xfrm>
          <a:off x="4546600" y="1361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117583</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9DF6A8EE-547A-4783-9E01-71ECA5AE02A0}"/>
            </a:ext>
          </a:extLst>
        </xdr:cNvPr>
        <xdr:cNvSpPr txBox="1"/>
      </xdr:nvSpPr>
      <xdr:spPr>
        <a:xfrm>
          <a:off x="4673600" y="14176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139156</xdr:rowOff>
    </xdr:from>
    <xdr:to>
      <xdr:col>24</xdr:col>
      <xdr:colOff>114300</xdr:colOff>
      <xdr:row>83</xdr:row>
      <xdr:rowOff>69306</xdr:rowOff>
    </xdr:to>
    <xdr:sp macro="" textlink="">
      <xdr:nvSpPr>
        <xdr:cNvPr id="295" name="フローチャート: 判断 294">
          <a:extLst>
            <a:ext uri="{FF2B5EF4-FFF2-40B4-BE49-F238E27FC236}">
              <a16:creationId xmlns:a16="http://schemas.microsoft.com/office/drawing/2014/main" id="{366BA486-BC35-43D1-8327-A41922D575C9}"/>
            </a:ext>
          </a:extLst>
        </xdr:cNvPr>
        <xdr:cNvSpPr/>
      </xdr:nvSpPr>
      <xdr:spPr>
        <a:xfrm>
          <a:off x="45847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129358</xdr:rowOff>
    </xdr:from>
    <xdr:to>
      <xdr:col>20</xdr:col>
      <xdr:colOff>38100</xdr:colOff>
      <xdr:row>83</xdr:row>
      <xdr:rowOff>59508</xdr:rowOff>
    </xdr:to>
    <xdr:sp macro="" textlink="">
      <xdr:nvSpPr>
        <xdr:cNvPr id="296" name="フローチャート: 判断 295">
          <a:extLst>
            <a:ext uri="{FF2B5EF4-FFF2-40B4-BE49-F238E27FC236}">
              <a16:creationId xmlns:a16="http://schemas.microsoft.com/office/drawing/2014/main" id="{1C64A4E2-94B2-49E0-B661-2DBE3ACACF0C}"/>
            </a:ext>
          </a:extLst>
        </xdr:cNvPr>
        <xdr:cNvSpPr/>
      </xdr:nvSpPr>
      <xdr:spPr>
        <a:xfrm>
          <a:off x="3746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67311</xdr:rowOff>
    </xdr:from>
    <xdr:to>
      <xdr:col>15</xdr:col>
      <xdr:colOff>101600</xdr:colOff>
      <xdr:row>82</xdr:row>
      <xdr:rowOff>168911</xdr:rowOff>
    </xdr:to>
    <xdr:sp macro="" textlink="">
      <xdr:nvSpPr>
        <xdr:cNvPr id="297" name="フローチャート: 判断 296">
          <a:extLst>
            <a:ext uri="{FF2B5EF4-FFF2-40B4-BE49-F238E27FC236}">
              <a16:creationId xmlns:a16="http://schemas.microsoft.com/office/drawing/2014/main" id="{653DB19E-8F3F-4174-839A-729FCBF6B343}"/>
            </a:ext>
          </a:extLst>
        </xdr:cNvPr>
        <xdr:cNvSpPr/>
      </xdr:nvSpPr>
      <xdr:spPr>
        <a:xfrm>
          <a:off x="2857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78739</xdr:rowOff>
    </xdr:from>
    <xdr:to>
      <xdr:col>10</xdr:col>
      <xdr:colOff>165100</xdr:colOff>
      <xdr:row>83</xdr:row>
      <xdr:rowOff>8889</xdr:rowOff>
    </xdr:to>
    <xdr:sp macro="" textlink="">
      <xdr:nvSpPr>
        <xdr:cNvPr id="298" name="フローチャート: 判断 297">
          <a:extLst>
            <a:ext uri="{FF2B5EF4-FFF2-40B4-BE49-F238E27FC236}">
              <a16:creationId xmlns:a16="http://schemas.microsoft.com/office/drawing/2014/main" id="{2A514DD9-BB72-4B34-A719-4A163B39A5DA}"/>
            </a:ext>
          </a:extLst>
        </xdr:cNvPr>
        <xdr:cNvSpPr/>
      </xdr:nvSpPr>
      <xdr:spPr>
        <a:xfrm>
          <a:off x="1968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24856</xdr:rowOff>
    </xdr:from>
    <xdr:to>
      <xdr:col>6</xdr:col>
      <xdr:colOff>38100</xdr:colOff>
      <xdr:row>82</xdr:row>
      <xdr:rowOff>126456</xdr:rowOff>
    </xdr:to>
    <xdr:sp macro="" textlink="">
      <xdr:nvSpPr>
        <xdr:cNvPr id="299" name="フローチャート: 判断 298">
          <a:extLst>
            <a:ext uri="{FF2B5EF4-FFF2-40B4-BE49-F238E27FC236}">
              <a16:creationId xmlns:a16="http://schemas.microsoft.com/office/drawing/2014/main" id="{8084D982-A850-4489-9FB6-4CDDC5EDD903}"/>
            </a:ext>
          </a:extLst>
        </xdr:cNvPr>
        <xdr:cNvSpPr/>
      </xdr:nvSpPr>
      <xdr:spPr>
        <a:xfrm>
          <a:off x="1079500" y="1408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BC47FB1A-4C8E-4C89-B5EC-985C4559D87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42EA826C-5EDA-4A37-98B9-9A1B50AFBB5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D8897514-380D-442E-B3FE-EAADF7ABBAA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66309C2C-D737-4665-80D9-7C233B25777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4E49B484-D1F3-4E9D-86C1-2EE9DCB3FB1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15058</xdr:rowOff>
    </xdr:from>
    <xdr:to>
      <xdr:col>24</xdr:col>
      <xdr:colOff>114300</xdr:colOff>
      <xdr:row>79</xdr:row>
      <xdr:rowOff>116658</xdr:rowOff>
    </xdr:to>
    <xdr:sp macro="" textlink="">
      <xdr:nvSpPr>
        <xdr:cNvPr id="305" name="楕円 304">
          <a:extLst>
            <a:ext uri="{FF2B5EF4-FFF2-40B4-BE49-F238E27FC236}">
              <a16:creationId xmlns:a16="http://schemas.microsoft.com/office/drawing/2014/main" id="{2AB67899-0FD6-4B7C-99EA-FB4F8A9CAFDF}"/>
            </a:ext>
          </a:extLst>
        </xdr:cNvPr>
        <xdr:cNvSpPr/>
      </xdr:nvSpPr>
      <xdr:spPr>
        <a:xfrm>
          <a:off x="4584700" y="1355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139535</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7919DEC3-D4C0-4C9D-990C-F461B76D079A}"/>
            </a:ext>
          </a:extLst>
        </xdr:cNvPr>
        <xdr:cNvSpPr txBox="1"/>
      </xdr:nvSpPr>
      <xdr:spPr>
        <a:xfrm>
          <a:off x="4673600" y="13512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124461</xdr:rowOff>
    </xdr:from>
    <xdr:to>
      <xdr:col>20</xdr:col>
      <xdr:colOff>38100</xdr:colOff>
      <xdr:row>79</xdr:row>
      <xdr:rowOff>54611</xdr:rowOff>
    </xdr:to>
    <xdr:sp macro="" textlink="">
      <xdr:nvSpPr>
        <xdr:cNvPr id="307" name="楕円 306">
          <a:extLst>
            <a:ext uri="{FF2B5EF4-FFF2-40B4-BE49-F238E27FC236}">
              <a16:creationId xmlns:a16="http://schemas.microsoft.com/office/drawing/2014/main" id="{86BFACD4-3F95-4258-9920-EBDD13B9B242}"/>
            </a:ext>
          </a:extLst>
        </xdr:cNvPr>
        <xdr:cNvSpPr/>
      </xdr:nvSpPr>
      <xdr:spPr>
        <a:xfrm>
          <a:off x="3746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3811</xdr:rowOff>
    </xdr:from>
    <xdr:to>
      <xdr:col>24</xdr:col>
      <xdr:colOff>63500</xdr:colOff>
      <xdr:row>79</xdr:row>
      <xdr:rowOff>65858</xdr:rowOff>
    </xdr:to>
    <xdr:cxnSp macro="">
      <xdr:nvCxnSpPr>
        <xdr:cNvPr id="308" name="直線コネクタ 307">
          <a:extLst>
            <a:ext uri="{FF2B5EF4-FFF2-40B4-BE49-F238E27FC236}">
              <a16:creationId xmlns:a16="http://schemas.microsoft.com/office/drawing/2014/main" id="{87E1AD4D-13B2-4226-8440-4CDEAAB5A9F3}"/>
            </a:ext>
          </a:extLst>
        </xdr:cNvPr>
        <xdr:cNvCxnSpPr/>
      </xdr:nvCxnSpPr>
      <xdr:spPr>
        <a:xfrm>
          <a:off x="3797300" y="13548361"/>
          <a:ext cx="838200" cy="6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64044</xdr:rowOff>
    </xdr:from>
    <xdr:to>
      <xdr:col>15</xdr:col>
      <xdr:colOff>101600</xdr:colOff>
      <xdr:row>78</xdr:row>
      <xdr:rowOff>165644</xdr:rowOff>
    </xdr:to>
    <xdr:sp macro="" textlink="">
      <xdr:nvSpPr>
        <xdr:cNvPr id="309" name="楕円 308">
          <a:extLst>
            <a:ext uri="{FF2B5EF4-FFF2-40B4-BE49-F238E27FC236}">
              <a16:creationId xmlns:a16="http://schemas.microsoft.com/office/drawing/2014/main" id="{9E1DB9D9-8E43-4B8A-9ED9-03622F39230B}"/>
            </a:ext>
          </a:extLst>
        </xdr:cNvPr>
        <xdr:cNvSpPr/>
      </xdr:nvSpPr>
      <xdr:spPr>
        <a:xfrm>
          <a:off x="2857500" y="1343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114844</xdr:rowOff>
    </xdr:from>
    <xdr:to>
      <xdr:col>19</xdr:col>
      <xdr:colOff>177800</xdr:colOff>
      <xdr:row>79</xdr:row>
      <xdr:rowOff>3811</xdr:rowOff>
    </xdr:to>
    <xdr:cxnSp macro="">
      <xdr:nvCxnSpPr>
        <xdr:cNvPr id="310" name="直線コネクタ 309">
          <a:extLst>
            <a:ext uri="{FF2B5EF4-FFF2-40B4-BE49-F238E27FC236}">
              <a16:creationId xmlns:a16="http://schemas.microsoft.com/office/drawing/2014/main" id="{7737A309-FC43-4353-B338-C20A873C02DC}"/>
            </a:ext>
          </a:extLst>
        </xdr:cNvPr>
        <xdr:cNvCxnSpPr/>
      </xdr:nvCxnSpPr>
      <xdr:spPr>
        <a:xfrm>
          <a:off x="2908300" y="13487944"/>
          <a:ext cx="889000" cy="6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153851</xdr:rowOff>
    </xdr:from>
    <xdr:to>
      <xdr:col>10</xdr:col>
      <xdr:colOff>165100</xdr:colOff>
      <xdr:row>83</xdr:row>
      <xdr:rowOff>84001</xdr:rowOff>
    </xdr:to>
    <xdr:sp macro="" textlink="">
      <xdr:nvSpPr>
        <xdr:cNvPr id="311" name="楕円 310">
          <a:extLst>
            <a:ext uri="{FF2B5EF4-FFF2-40B4-BE49-F238E27FC236}">
              <a16:creationId xmlns:a16="http://schemas.microsoft.com/office/drawing/2014/main" id="{30A3E097-12A4-46B3-82B4-673866BD7DA8}"/>
            </a:ext>
          </a:extLst>
        </xdr:cNvPr>
        <xdr:cNvSpPr/>
      </xdr:nvSpPr>
      <xdr:spPr>
        <a:xfrm>
          <a:off x="1968500" y="142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114844</xdr:rowOff>
    </xdr:from>
    <xdr:to>
      <xdr:col>15</xdr:col>
      <xdr:colOff>50800</xdr:colOff>
      <xdr:row>83</xdr:row>
      <xdr:rowOff>33201</xdr:rowOff>
    </xdr:to>
    <xdr:cxnSp macro="">
      <xdr:nvCxnSpPr>
        <xdr:cNvPr id="312" name="直線コネクタ 311">
          <a:extLst>
            <a:ext uri="{FF2B5EF4-FFF2-40B4-BE49-F238E27FC236}">
              <a16:creationId xmlns:a16="http://schemas.microsoft.com/office/drawing/2014/main" id="{B8D0108C-F0EF-4CF3-87C6-2B7D1BA6F590}"/>
            </a:ext>
          </a:extLst>
        </xdr:cNvPr>
        <xdr:cNvCxnSpPr/>
      </xdr:nvCxnSpPr>
      <xdr:spPr>
        <a:xfrm flipV="1">
          <a:off x="2019300" y="13487944"/>
          <a:ext cx="889000" cy="77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119562</xdr:rowOff>
    </xdr:from>
    <xdr:to>
      <xdr:col>6</xdr:col>
      <xdr:colOff>38100</xdr:colOff>
      <xdr:row>83</xdr:row>
      <xdr:rowOff>49712</xdr:rowOff>
    </xdr:to>
    <xdr:sp macro="" textlink="">
      <xdr:nvSpPr>
        <xdr:cNvPr id="313" name="楕円 312">
          <a:extLst>
            <a:ext uri="{FF2B5EF4-FFF2-40B4-BE49-F238E27FC236}">
              <a16:creationId xmlns:a16="http://schemas.microsoft.com/office/drawing/2014/main" id="{132466A1-7299-42A2-BCA5-D2CC6D9A181F}"/>
            </a:ext>
          </a:extLst>
        </xdr:cNvPr>
        <xdr:cNvSpPr/>
      </xdr:nvSpPr>
      <xdr:spPr>
        <a:xfrm>
          <a:off x="1079500" y="1417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170362</xdr:rowOff>
    </xdr:from>
    <xdr:to>
      <xdr:col>10</xdr:col>
      <xdr:colOff>114300</xdr:colOff>
      <xdr:row>83</xdr:row>
      <xdr:rowOff>33201</xdr:rowOff>
    </xdr:to>
    <xdr:cxnSp macro="">
      <xdr:nvCxnSpPr>
        <xdr:cNvPr id="314" name="直線コネクタ 313">
          <a:extLst>
            <a:ext uri="{FF2B5EF4-FFF2-40B4-BE49-F238E27FC236}">
              <a16:creationId xmlns:a16="http://schemas.microsoft.com/office/drawing/2014/main" id="{BEC464EC-A744-4819-ADAC-8D5717D58EC0}"/>
            </a:ext>
          </a:extLst>
        </xdr:cNvPr>
        <xdr:cNvCxnSpPr/>
      </xdr:nvCxnSpPr>
      <xdr:spPr>
        <a:xfrm>
          <a:off x="1130300" y="1422926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50635</xdr:rowOff>
    </xdr:from>
    <xdr:ext cx="405111" cy="259045"/>
    <xdr:sp macro="" textlink="">
      <xdr:nvSpPr>
        <xdr:cNvPr id="315" name="n_1aveValue【福祉施設】&#10;有形固定資産減価償却率">
          <a:extLst>
            <a:ext uri="{FF2B5EF4-FFF2-40B4-BE49-F238E27FC236}">
              <a16:creationId xmlns:a16="http://schemas.microsoft.com/office/drawing/2014/main" id="{27CC5267-1E0D-4B04-AD75-6E062AC76963}"/>
            </a:ext>
          </a:extLst>
        </xdr:cNvPr>
        <xdr:cNvSpPr txBox="1"/>
      </xdr:nvSpPr>
      <xdr:spPr>
        <a:xfrm>
          <a:off x="35820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160038</xdr:rowOff>
    </xdr:from>
    <xdr:ext cx="405111" cy="259045"/>
    <xdr:sp macro="" textlink="">
      <xdr:nvSpPr>
        <xdr:cNvPr id="316" name="n_2aveValue【福祉施設】&#10;有形固定資産減価償却率">
          <a:extLst>
            <a:ext uri="{FF2B5EF4-FFF2-40B4-BE49-F238E27FC236}">
              <a16:creationId xmlns:a16="http://schemas.microsoft.com/office/drawing/2014/main" id="{2DB07E11-BBBB-454C-8525-FE6E7C3BF285}"/>
            </a:ext>
          </a:extLst>
        </xdr:cNvPr>
        <xdr:cNvSpPr txBox="1"/>
      </xdr:nvSpPr>
      <xdr:spPr>
        <a:xfrm>
          <a:off x="2705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25416</xdr:rowOff>
    </xdr:from>
    <xdr:ext cx="405111" cy="259045"/>
    <xdr:sp macro="" textlink="">
      <xdr:nvSpPr>
        <xdr:cNvPr id="317" name="n_3aveValue【福祉施設】&#10;有形固定資産減価償却率">
          <a:extLst>
            <a:ext uri="{FF2B5EF4-FFF2-40B4-BE49-F238E27FC236}">
              <a16:creationId xmlns:a16="http://schemas.microsoft.com/office/drawing/2014/main" id="{E554CD86-1F1A-43C0-8A2E-0F4430DF749C}"/>
            </a:ext>
          </a:extLst>
        </xdr:cNvPr>
        <xdr:cNvSpPr txBox="1"/>
      </xdr:nvSpPr>
      <xdr:spPr>
        <a:xfrm>
          <a:off x="1816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142983</xdr:rowOff>
    </xdr:from>
    <xdr:ext cx="405111" cy="259045"/>
    <xdr:sp macro="" textlink="">
      <xdr:nvSpPr>
        <xdr:cNvPr id="318" name="n_4aveValue【福祉施設】&#10;有形固定資産減価償却率">
          <a:extLst>
            <a:ext uri="{FF2B5EF4-FFF2-40B4-BE49-F238E27FC236}">
              <a16:creationId xmlns:a16="http://schemas.microsoft.com/office/drawing/2014/main" id="{DFD4852F-D9AD-40FA-84BC-D559921CA619}"/>
            </a:ext>
          </a:extLst>
        </xdr:cNvPr>
        <xdr:cNvSpPr txBox="1"/>
      </xdr:nvSpPr>
      <xdr:spPr>
        <a:xfrm>
          <a:off x="927744" y="1385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71138</xdr:rowOff>
    </xdr:from>
    <xdr:ext cx="405111" cy="259045"/>
    <xdr:sp macro="" textlink="">
      <xdr:nvSpPr>
        <xdr:cNvPr id="319" name="n_1mainValue【福祉施設】&#10;有形固定資産減価償却率">
          <a:extLst>
            <a:ext uri="{FF2B5EF4-FFF2-40B4-BE49-F238E27FC236}">
              <a16:creationId xmlns:a16="http://schemas.microsoft.com/office/drawing/2014/main" id="{AF6690D3-A7FF-4129-8188-178FBD259F4B}"/>
            </a:ext>
          </a:extLst>
        </xdr:cNvPr>
        <xdr:cNvSpPr txBox="1"/>
      </xdr:nvSpPr>
      <xdr:spPr>
        <a:xfrm>
          <a:off x="3582044"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10721</xdr:rowOff>
    </xdr:from>
    <xdr:ext cx="405111" cy="259045"/>
    <xdr:sp macro="" textlink="">
      <xdr:nvSpPr>
        <xdr:cNvPr id="320" name="n_2mainValue【福祉施設】&#10;有形固定資産減価償却率">
          <a:extLst>
            <a:ext uri="{FF2B5EF4-FFF2-40B4-BE49-F238E27FC236}">
              <a16:creationId xmlns:a16="http://schemas.microsoft.com/office/drawing/2014/main" id="{4F2D72F2-E3C0-4F1D-836E-B4601EAD1E77}"/>
            </a:ext>
          </a:extLst>
        </xdr:cNvPr>
        <xdr:cNvSpPr txBox="1"/>
      </xdr:nvSpPr>
      <xdr:spPr>
        <a:xfrm>
          <a:off x="2705744" y="1321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75128</xdr:rowOff>
    </xdr:from>
    <xdr:ext cx="405111" cy="259045"/>
    <xdr:sp macro="" textlink="">
      <xdr:nvSpPr>
        <xdr:cNvPr id="321" name="n_3mainValue【福祉施設】&#10;有形固定資産減価償却率">
          <a:extLst>
            <a:ext uri="{FF2B5EF4-FFF2-40B4-BE49-F238E27FC236}">
              <a16:creationId xmlns:a16="http://schemas.microsoft.com/office/drawing/2014/main" id="{CC58C6DE-903E-4BD4-9B14-129AC952201E}"/>
            </a:ext>
          </a:extLst>
        </xdr:cNvPr>
        <xdr:cNvSpPr txBox="1"/>
      </xdr:nvSpPr>
      <xdr:spPr>
        <a:xfrm>
          <a:off x="1816744" y="1430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40839</xdr:rowOff>
    </xdr:from>
    <xdr:ext cx="405111" cy="259045"/>
    <xdr:sp macro="" textlink="">
      <xdr:nvSpPr>
        <xdr:cNvPr id="322" name="n_4mainValue【福祉施設】&#10;有形固定資産減価償却率">
          <a:extLst>
            <a:ext uri="{FF2B5EF4-FFF2-40B4-BE49-F238E27FC236}">
              <a16:creationId xmlns:a16="http://schemas.microsoft.com/office/drawing/2014/main" id="{9F236C29-D29D-4759-B021-5B03C40476D0}"/>
            </a:ext>
          </a:extLst>
        </xdr:cNvPr>
        <xdr:cNvSpPr txBox="1"/>
      </xdr:nvSpPr>
      <xdr:spPr>
        <a:xfrm>
          <a:off x="92774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4BC8F434-C534-48FD-85D4-F8F70805EE8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D585586B-51AE-41D6-BDED-D97D7CCBCFC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E933FD23-4325-43EC-B372-CB8691ADA88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7CBABE06-E21C-4E15-8461-ED2AA8B5E27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4ABA65B5-01B7-4BD3-A9D6-B74ECA414F3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B1055318-A802-42E1-B5A6-629548058D7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C07DBEB-AEAB-42C2-96DD-E009A3ADCAB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1855E8F6-A7CB-4265-8C3C-B09BB840625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18357F9A-8CE0-437B-BDB5-28B8B0A1F07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44CF7442-C9FF-4115-86CA-9E0C40611CF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a:extLst>
            <a:ext uri="{FF2B5EF4-FFF2-40B4-BE49-F238E27FC236}">
              <a16:creationId xmlns:a16="http://schemas.microsoft.com/office/drawing/2014/main" id="{49610381-BF07-48EE-A24C-FC0F4CD40094}"/>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a:extLst>
            <a:ext uri="{FF2B5EF4-FFF2-40B4-BE49-F238E27FC236}">
              <a16:creationId xmlns:a16="http://schemas.microsoft.com/office/drawing/2014/main" id="{9E6B1CB3-0176-4AF5-BE45-3E048BF070E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A8E27D08-79C4-4442-8EE6-8AACDDD8B12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7E9AE893-239E-4A4D-9CF1-7E9DD74D1823}"/>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a:extLst>
            <a:ext uri="{FF2B5EF4-FFF2-40B4-BE49-F238E27FC236}">
              <a16:creationId xmlns:a16="http://schemas.microsoft.com/office/drawing/2014/main" id="{E7D98C13-C9BD-4D77-B075-6135ADDEF7D5}"/>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a:extLst>
            <a:ext uri="{FF2B5EF4-FFF2-40B4-BE49-F238E27FC236}">
              <a16:creationId xmlns:a16="http://schemas.microsoft.com/office/drawing/2014/main" id="{033A5707-0EC2-41E3-8425-D1BF85D94D25}"/>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131145C2-2D11-41BB-B0F0-9DFCBA16DB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a:extLst>
            <a:ext uri="{FF2B5EF4-FFF2-40B4-BE49-F238E27FC236}">
              <a16:creationId xmlns:a16="http://schemas.microsoft.com/office/drawing/2014/main" id="{E599555E-4183-4B0D-A249-D5BB8A3D008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福祉施設】&#10;一人当たり面積グラフ枠">
          <a:extLst>
            <a:ext uri="{FF2B5EF4-FFF2-40B4-BE49-F238E27FC236}">
              <a16:creationId xmlns:a16="http://schemas.microsoft.com/office/drawing/2014/main" id="{496360BD-0839-4F56-8AD6-AF6A8F62463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83820</xdr:rowOff>
    </xdr:from>
    <xdr:to>
      <xdr:col>54</xdr:col>
      <xdr:colOff>189865</xdr:colOff>
      <xdr:row>85</xdr:row>
      <xdr:rowOff>76391</xdr:rowOff>
    </xdr:to>
    <xdr:cxnSp macro="">
      <xdr:nvCxnSpPr>
        <xdr:cNvPr id="342" name="直線コネクタ 341">
          <a:extLst>
            <a:ext uri="{FF2B5EF4-FFF2-40B4-BE49-F238E27FC236}">
              <a16:creationId xmlns:a16="http://schemas.microsoft.com/office/drawing/2014/main" id="{13A3D11A-F545-4023-A8B2-7B66C1BB8E99}"/>
            </a:ext>
          </a:extLst>
        </xdr:cNvPr>
        <xdr:cNvCxnSpPr/>
      </xdr:nvCxnSpPr>
      <xdr:spPr>
        <a:xfrm flipV="1">
          <a:off x="10476865" y="13456920"/>
          <a:ext cx="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80218</xdr:rowOff>
    </xdr:from>
    <xdr:ext cx="469744" cy="259045"/>
    <xdr:sp macro="" textlink="">
      <xdr:nvSpPr>
        <xdr:cNvPr id="343" name="【福祉施設】&#10;一人当たり面積最小値テキスト">
          <a:extLst>
            <a:ext uri="{FF2B5EF4-FFF2-40B4-BE49-F238E27FC236}">
              <a16:creationId xmlns:a16="http://schemas.microsoft.com/office/drawing/2014/main" id="{9B854093-F22E-4F2E-B74D-E564B82A3CDD}"/>
            </a:ext>
          </a:extLst>
        </xdr:cNvPr>
        <xdr:cNvSpPr txBox="1"/>
      </xdr:nvSpPr>
      <xdr:spPr>
        <a:xfrm>
          <a:off x="10515600" y="14653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76391</xdr:rowOff>
    </xdr:from>
    <xdr:to>
      <xdr:col>55</xdr:col>
      <xdr:colOff>88900</xdr:colOff>
      <xdr:row>85</xdr:row>
      <xdr:rowOff>76391</xdr:rowOff>
    </xdr:to>
    <xdr:cxnSp macro="">
      <xdr:nvCxnSpPr>
        <xdr:cNvPr id="344" name="直線コネクタ 343">
          <a:extLst>
            <a:ext uri="{FF2B5EF4-FFF2-40B4-BE49-F238E27FC236}">
              <a16:creationId xmlns:a16="http://schemas.microsoft.com/office/drawing/2014/main" id="{E79B01F1-E3B6-466D-9C14-B5270CFFADC4}"/>
            </a:ext>
          </a:extLst>
        </xdr:cNvPr>
        <xdr:cNvCxnSpPr/>
      </xdr:nvCxnSpPr>
      <xdr:spPr>
        <a:xfrm>
          <a:off x="10388600" y="1464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30497</xdr:rowOff>
    </xdr:from>
    <xdr:ext cx="469744" cy="259045"/>
    <xdr:sp macro="" textlink="">
      <xdr:nvSpPr>
        <xdr:cNvPr id="345" name="【福祉施設】&#10;一人当たり面積最大値テキスト">
          <a:extLst>
            <a:ext uri="{FF2B5EF4-FFF2-40B4-BE49-F238E27FC236}">
              <a16:creationId xmlns:a16="http://schemas.microsoft.com/office/drawing/2014/main" id="{5FD67340-C552-4D13-B69E-E967D17B347F}"/>
            </a:ext>
          </a:extLst>
        </xdr:cNvPr>
        <xdr:cNvSpPr txBox="1"/>
      </xdr:nvSpPr>
      <xdr:spPr>
        <a:xfrm>
          <a:off x="10515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83820</xdr:rowOff>
    </xdr:from>
    <xdr:to>
      <xdr:col>55</xdr:col>
      <xdr:colOff>88900</xdr:colOff>
      <xdr:row>78</xdr:row>
      <xdr:rowOff>83820</xdr:rowOff>
    </xdr:to>
    <xdr:cxnSp macro="">
      <xdr:nvCxnSpPr>
        <xdr:cNvPr id="346" name="直線コネクタ 345">
          <a:extLst>
            <a:ext uri="{FF2B5EF4-FFF2-40B4-BE49-F238E27FC236}">
              <a16:creationId xmlns:a16="http://schemas.microsoft.com/office/drawing/2014/main" id="{EBE31C2D-BFAE-447B-B118-EC4A14FE8D71}"/>
            </a:ext>
          </a:extLst>
        </xdr:cNvPr>
        <xdr:cNvCxnSpPr/>
      </xdr:nvCxnSpPr>
      <xdr:spPr>
        <a:xfrm>
          <a:off x="10388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101173</xdr:rowOff>
    </xdr:from>
    <xdr:ext cx="469744" cy="259045"/>
    <xdr:sp macro="" textlink="">
      <xdr:nvSpPr>
        <xdr:cNvPr id="347" name="【福祉施設】&#10;一人当たり面積平均値テキスト">
          <a:extLst>
            <a:ext uri="{FF2B5EF4-FFF2-40B4-BE49-F238E27FC236}">
              <a16:creationId xmlns:a16="http://schemas.microsoft.com/office/drawing/2014/main" id="{ADF08323-2378-4ABE-9761-5BF79487182E}"/>
            </a:ext>
          </a:extLst>
        </xdr:cNvPr>
        <xdr:cNvSpPr txBox="1"/>
      </xdr:nvSpPr>
      <xdr:spPr>
        <a:xfrm>
          <a:off x="10515600" y="14331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122746</xdr:rowOff>
    </xdr:from>
    <xdr:to>
      <xdr:col>55</xdr:col>
      <xdr:colOff>50800</xdr:colOff>
      <xdr:row>84</xdr:row>
      <xdr:rowOff>52896</xdr:rowOff>
    </xdr:to>
    <xdr:sp macro="" textlink="">
      <xdr:nvSpPr>
        <xdr:cNvPr id="348" name="フローチャート: 判断 347">
          <a:extLst>
            <a:ext uri="{FF2B5EF4-FFF2-40B4-BE49-F238E27FC236}">
              <a16:creationId xmlns:a16="http://schemas.microsoft.com/office/drawing/2014/main" id="{EA6E20F1-E532-4DFC-BBD7-732D5FA1C944}"/>
            </a:ext>
          </a:extLst>
        </xdr:cNvPr>
        <xdr:cNvSpPr/>
      </xdr:nvSpPr>
      <xdr:spPr>
        <a:xfrm>
          <a:off x="10426700" y="1435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153606</xdr:rowOff>
    </xdr:from>
    <xdr:to>
      <xdr:col>50</xdr:col>
      <xdr:colOff>165100</xdr:colOff>
      <xdr:row>84</xdr:row>
      <xdr:rowOff>83756</xdr:rowOff>
    </xdr:to>
    <xdr:sp macro="" textlink="">
      <xdr:nvSpPr>
        <xdr:cNvPr id="349" name="フローチャート: 判断 348">
          <a:extLst>
            <a:ext uri="{FF2B5EF4-FFF2-40B4-BE49-F238E27FC236}">
              <a16:creationId xmlns:a16="http://schemas.microsoft.com/office/drawing/2014/main" id="{25B5BDBD-D35F-4432-BEF8-3833546A7658}"/>
            </a:ext>
          </a:extLst>
        </xdr:cNvPr>
        <xdr:cNvSpPr/>
      </xdr:nvSpPr>
      <xdr:spPr>
        <a:xfrm>
          <a:off x="9588500" y="1438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167894</xdr:rowOff>
    </xdr:from>
    <xdr:to>
      <xdr:col>46</xdr:col>
      <xdr:colOff>38100</xdr:colOff>
      <xdr:row>84</xdr:row>
      <xdr:rowOff>98044</xdr:rowOff>
    </xdr:to>
    <xdr:sp macro="" textlink="">
      <xdr:nvSpPr>
        <xdr:cNvPr id="350" name="フローチャート: 判断 349">
          <a:extLst>
            <a:ext uri="{FF2B5EF4-FFF2-40B4-BE49-F238E27FC236}">
              <a16:creationId xmlns:a16="http://schemas.microsoft.com/office/drawing/2014/main" id="{9B831352-D837-4620-8888-8B46FC5F1A13}"/>
            </a:ext>
          </a:extLst>
        </xdr:cNvPr>
        <xdr:cNvSpPr/>
      </xdr:nvSpPr>
      <xdr:spPr>
        <a:xfrm>
          <a:off x="8699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13588</xdr:rowOff>
    </xdr:from>
    <xdr:to>
      <xdr:col>41</xdr:col>
      <xdr:colOff>101600</xdr:colOff>
      <xdr:row>84</xdr:row>
      <xdr:rowOff>115188</xdr:rowOff>
    </xdr:to>
    <xdr:sp macro="" textlink="">
      <xdr:nvSpPr>
        <xdr:cNvPr id="351" name="フローチャート: 判断 350">
          <a:extLst>
            <a:ext uri="{FF2B5EF4-FFF2-40B4-BE49-F238E27FC236}">
              <a16:creationId xmlns:a16="http://schemas.microsoft.com/office/drawing/2014/main" id="{11CB99EE-5538-43CB-B507-752E7A6CAD51}"/>
            </a:ext>
          </a:extLst>
        </xdr:cNvPr>
        <xdr:cNvSpPr/>
      </xdr:nvSpPr>
      <xdr:spPr>
        <a:xfrm>
          <a:off x="7810500" y="1441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144463</xdr:rowOff>
    </xdr:from>
    <xdr:to>
      <xdr:col>36</xdr:col>
      <xdr:colOff>165100</xdr:colOff>
      <xdr:row>84</xdr:row>
      <xdr:rowOff>74613</xdr:rowOff>
    </xdr:to>
    <xdr:sp macro="" textlink="">
      <xdr:nvSpPr>
        <xdr:cNvPr id="352" name="フローチャート: 判断 351">
          <a:extLst>
            <a:ext uri="{FF2B5EF4-FFF2-40B4-BE49-F238E27FC236}">
              <a16:creationId xmlns:a16="http://schemas.microsoft.com/office/drawing/2014/main" id="{833C9F06-6914-479F-9587-68BD1E8E5155}"/>
            </a:ext>
          </a:extLst>
        </xdr:cNvPr>
        <xdr:cNvSpPr/>
      </xdr:nvSpPr>
      <xdr:spPr>
        <a:xfrm>
          <a:off x="6921500" y="143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BA5011C4-24CF-4C95-9445-22488708F3D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CDF7301E-041D-4546-B59E-B0A36BE6609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EAB440E2-D887-4460-A7E3-F5AA7600A7F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112D2181-A388-4752-9140-7611358E83D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FB63381-ED97-48FB-81BA-9BF85EFCA5C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100457</xdr:rowOff>
    </xdr:from>
    <xdr:to>
      <xdr:col>55</xdr:col>
      <xdr:colOff>50800</xdr:colOff>
      <xdr:row>84</xdr:row>
      <xdr:rowOff>30607</xdr:rowOff>
    </xdr:to>
    <xdr:sp macro="" textlink="">
      <xdr:nvSpPr>
        <xdr:cNvPr id="358" name="楕円 357">
          <a:extLst>
            <a:ext uri="{FF2B5EF4-FFF2-40B4-BE49-F238E27FC236}">
              <a16:creationId xmlns:a16="http://schemas.microsoft.com/office/drawing/2014/main" id="{8B1750F5-BA11-497F-9E0E-6341712AD639}"/>
            </a:ext>
          </a:extLst>
        </xdr:cNvPr>
        <xdr:cNvSpPr/>
      </xdr:nvSpPr>
      <xdr:spPr>
        <a:xfrm>
          <a:off x="10426700" y="1433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123334</xdr:rowOff>
    </xdr:from>
    <xdr:ext cx="469744" cy="259045"/>
    <xdr:sp macro="" textlink="">
      <xdr:nvSpPr>
        <xdr:cNvPr id="359" name="【福祉施設】&#10;一人当たり面積該当値テキスト">
          <a:extLst>
            <a:ext uri="{FF2B5EF4-FFF2-40B4-BE49-F238E27FC236}">
              <a16:creationId xmlns:a16="http://schemas.microsoft.com/office/drawing/2014/main" id="{53B23920-20B9-4873-B4B5-5C09BAC4B285}"/>
            </a:ext>
          </a:extLst>
        </xdr:cNvPr>
        <xdr:cNvSpPr txBox="1"/>
      </xdr:nvSpPr>
      <xdr:spPr>
        <a:xfrm>
          <a:off x="10515600" y="1418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106744</xdr:rowOff>
    </xdr:from>
    <xdr:to>
      <xdr:col>50</xdr:col>
      <xdr:colOff>165100</xdr:colOff>
      <xdr:row>84</xdr:row>
      <xdr:rowOff>36894</xdr:rowOff>
    </xdr:to>
    <xdr:sp macro="" textlink="">
      <xdr:nvSpPr>
        <xdr:cNvPr id="360" name="楕円 359">
          <a:extLst>
            <a:ext uri="{FF2B5EF4-FFF2-40B4-BE49-F238E27FC236}">
              <a16:creationId xmlns:a16="http://schemas.microsoft.com/office/drawing/2014/main" id="{B7654D59-53F8-4FE8-86C2-949BEFC30EF8}"/>
            </a:ext>
          </a:extLst>
        </xdr:cNvPr>
        <xdr:cNvSpPr/>
      </xdr:nvSpPr>
      <xdr:spPr>
        <a:xfrm>
          <a:off x="9588500" y="1433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151257</xdr:rowOff>
    </xdr:from>
    <xdr:to>
      <xdr:col>55</xdr:col>
      <xdr:colOff>0</xdr:colOff>
      <xdr:row>83</xdr:row>
      <xdr:rowOff>157544</xdr:rowOff>
    </xdr:to>
    <xdr:cxnSp macro="">
      <xdr:nvCxnSpPr>
        <xdr:cNvPr id="361" name="直線コネクタ 360">
          <a:extLst>
            <a:ext uri="{FF2B5EF4-FFF2-40B4-BE49-F238E27FC236}">
              <a16:creationId xmlns:a16="http://schemas.microsoft.com/office/drawing/2014/main" id="{D5DA6FB5-27A0-4B41-8B70-FCE475111FDE}"/>
            </a:ext>
          </a:extLst>
        </xdr:cNvPr>
        <xdr:cNvCxnSpPr/>
      </xdr:nvCxnSpPr>
      <xdr:spPr>
        <a:xfrm flipV="1">
          <a:off x="9639300" y="14381607"/>
          <a:ext cx="8382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110744</xdr:rowOff>
    </xdr:from>
    <xdr:to>
      <xdr:col>46</xdr:col>
      <xdr:colOff>38100</xdr:colOff>
      <xdr:row>84</xdr:row>
      <xdr:rowOff>40894</xdr:rowOff>
    </xdr:to>
    <xdr:sp macro="" textlink="">
      <xdr:nvSpPr>
        <xdr:cNvPr id="362" name="楕円 361">
          <a:extLst>
            <a:ext uri="{FF2B5EF4-FFF2-40B4-BE49-F238E27FC236}">
              <a16:creationId xmlns:a16="http://schemas.microsoft.com/office/drawing/2014/main" id="{0BE6F319-E7FD-402C-BF12-9015D1D63B35}"/>
            </a:ext>
          </a:extLst>
        </xdr:cNvPr>
        <xdr:cNvSpPr/>
      </xdr:nvSpPr>
      <xdr:spPr>
        <a:xfrm>
          <a:off x="8699500" y="143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157544</xdr:rowOff>
    </xdr:from>
    <xdr:to>
      <xdr:col>50</xdr:col>
      <xdr:colOff>114300</xdr:colOff>
      <xdr:row>83</xdr:row>
      <xdr:rowOff>161544</xdr:rowOff>
    </xdr:to>
    <xdr:cxnSp macro="">
      <xdr:nvCxnSpPr>
        <xdr:cNvPr id="363" name="直線コネクタ 362">
          <a:extLst>
            <a:ext uri="{FF2B5EF4-FFF2-40B4-BE49-F238E27FC236}">
              <a16:creationId xmlns:a16="http://schemas.microsoft.com/office/drawing/2014/main" id="{137036E8-A41E-4B12-B969-D457E1E99161}"/>
            </a:ext>
          </a:extLst>
        </xdr:cNvPr>
        <xdr:cNvCxnSpPr/>
      </xdr:nvCxnSpPr>
      <xdr:spPr>
        <a:xfrm flipV="1">
          <a:off x="8750300" y="14387894"/>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97600</xdr:rowOff>
    </xdr:from>
    <xdr:to>
      <xdr:col>41</xdr:col>
      <xdr:colOff>101600</xdr:colOff>
      <xdr:row>85</xdr:row>
      <xdr:rowOff>27750</xdr:rowOff>
    </xdr:to>
    <xdr:sp macro="" textlink="">
      <xdr:nvSpPr>
        <xdr:cNvPr id="364" name="楕円 363">
          <a:extLst>
            <a:ext uri="{FF2B5EF4-FFF2-40B4-BE49-F238E27FC236}">
              <a16:creationId xmlns:a16="http://schemas.microsoft.com/office/drawing/2014/main" id="{4736A39C-6FB2-487E-B071-1E61FDDC32E5}"/>
            </a:ext>
          </a:extLst>
        </xdr:cNvPr>
        <xdr:cNvSpPr/>
      </xdr:nvSpPr>
      <xdr:spPr>
        <a:xfrm>
          <a:off x="7810500" y="1449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161544</xdr:rowOff>
    </xdr:from>
    <xdr:to>
      <xdr:col>45</xdr:col>
      <xdr:colOff>177800</xdr:colOff>
      <xdr:row>84</xdr:row>
      <xdr:rowOff>148400</xdr:rowOff>
    </xdr:to>
    <xdr:cxnSp macro="">
      <xdr:nvCxnSpPr>
        <xdr:cNvPr id="365" name="直線コネクタ 364">
          <a:extLst>
            <a:ext uri="{FF2B5EF4-FFF2-40B4-BE49-F238E27FC236}">
              <a16:creationId xmlns:a16="http://schemas.microsoft.com/office/drawing/2014/main" id="{87839F42-0A10-44FC-B5C8-06C19F5AFA97}"/>
            </a:ext>
          </a:extLst>
        </xdr:cNvPr>
        <xdr:cNvCxnSpPr/>
      </xdr:nvCxnSpPr>
      <xdr:spPr>
        <a:xfrm flipV="1">
          <a:off x="7861300" y="14391894"/>
          <a:ext cx="889000" cy="15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99885</xdr:rowOff>
    </xdr:from>
    <xdr:to>
      <xdr:col>36</xdr:col>
      <xdr:colOff>165100</xdr:colOff>
      <xdr:row>85</xdr:row>
      <xdr:rowOff>30035</xdr:rowOff>
    </xdr:to>
    <xdr:sp macro="" textlink="">
      <xdr:nvSpPr>
        <xdr:cNvPr id="366" name="楕円 365">
          <a:extLst>
            <a:ext uri="{FF2B5EF4-FFF2-40B4-BE49-F238E27FC236}">
              <a16:creationId xmlns:a16="http://schemas.microsoft.com/office/drawing/2014/main" id="{326329A9-03DD-4620-AFBF-00C19FF6A523}"/>
            </a:ext>
          </a:extLst>
        </xdr:cNvPr>
        <xdr:cNvSpPr/>
      </xdr:nvSpPr>
      <xdr:spPr>
        <a:xfrm>
          <a:off x="6921500" y="1450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148400</xdr:rowOff>
    </xdr:from>
    <xdr:to>
      <xdr:col>41</xdr:col>
      <xdr:colOff>50800</xdr:colOff>
      <xdr:row>84</xdr:row>
      <xdr:rowOff>150685</xdr:rowOff>
    </xdr:to>
    <xdr:cxnSp macro="">
      <xdr:nvCxnSpPr>
        <xdr:cNvPr id="367" name="直線コネクタ 366">
          <a:extLst>
            <a:ext uri="{FF2B5EF4-FFF2-40B4-BE49-F238E27FC236}">
              <a16:creationId xmlns:a16="http://schemas.microsoft.com/office/drawing/2014/main" id="{B16CE69E-7A4E-48D4-9C55-F1D9B0BFF3E2}"/>
            </a:ext>
          </a:extLst>
        </xdr:cNvPr>
        <xdr:cNvCxnSpPr/>
      </xdr:nvCxnSpPr>
      <xdr:spPr>
        <a:xfrm flipV="1">
          <a:off x="6972300" y="1455020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74883</xdr:rowOff>
    </xdr:from>
    <xdr:ext cx="469744" cy="259045"/>
    <xdr:sp macro="" textlink="">
      <xdr:nvSpPr>
        <xdr:cNvPr id="368" name="n_1aveValue【福祉施設】&#10;一人当たり面積">
          <a:extLst>
            <a:ext uri="{FF2B5EF4-FFF2-40B4-BE49-F238E27FC236}">
              <a16:creationId xmlns:a16="http://schemas.microsoft.com/office/drawing/2014/main" id="{16A1D7B3-0873-4F13-B3C2-10218C351580}"/>
            </a:ext>
          </a:extLst>
        </xdr:cNvPr>
        <xdr:cNvSpPr txBox="1"/>
      </xdr:nvSpPr>
      <xdr:spPr>
        <a:xfrm>
          <a:off x="9391727" y="1447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89171</xdr:rowOff>
    </xdr:from>
    <xdr:ext cx="469744" cy="259045"/>
    <xdr:sp macro="" textlink="">
      <xdr:nvSpPr>
        <xdr:cNvPr id="369" name="n_2aveValue【福祉施設】&#10;一人当たり面積">
          <a:extLst>
            <a:ext uri="{FF2B5EF4-FFF2-40B4-BE49-F238E27FC236}">
              <a16:creationId xmlns:a16="http://schemas.microsoft.com/office/drawing/2014/main" id="{5A61F902-1816-463A-98FF-CBA00F34499A}"/>
            </a:ext>
          </a:extLst>
        </xdr:cNvPr>
        <xdr:cNvSpPr txBox="1"/>
      </xdr:nvSpPr>
      <xdr:spPr>
        <a:xfrm>
          <a:off x="8515427" y="1449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131715</xdr:rowOff>
    </xdr:from>
    <xdr:ext cx="469744" cy="259045"/>
    <xdr:sp macro="" textlink="">
      <xdr:nvSpPr>
        <xdr:cNvPr id="370" name="n_3aveValue【福祉施設】&#10;一人当たり面積">
          <a:extLst>
            <a:ext uri="{FF2B5EF4-FFF2-40B4-BE49-F238E27FC236}">
              <a16:creationId xmlns:a16="http://schemas.microsoft.com/office/drawing/2014/main" id="{0B64ABF1-4935-42AA-A6DC-643308C52ACA}"/>
            </a:ext>
          </a:extLst>
        </xdr:cNvPr>
        <xdr:cNvSpPr txBox="1"/>
      </xdr:nvSpPr>
      <xdr:spPr>
        <a:xfrm>
          <a:off x="7626427" y="1419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91140</xdr:rowOff>
    </xdr:from>
    <xdr:ext cx="469744" cy="259045"/>
    <xdr:sp macro="" textlink="">
      <xdr:nvSpPr>
        <xdr:cNvPr id="371" name="n_4aveValue【福祉施設】&#10;一人当たり面積">
          <a:extLst>
            <a:ext uri="{FF2B5EF4-FFF2-40B4-BE49-F238E27FC236}">
              <a16:creationId xmlns:a16="http://schemas.microsoft.com/office/drawing/2014/main" id="{709EFD40-14D4-4D28-AC7D-B2C12FEBEA65}"/>
            </a:ext>
          </a:extLst>
        </xdr:cNvPr>
        <xdr:cNvSpPr txBox="1"/>
      </xdr:nvSpPr>
      <xdr:spPr>
        <a:xfrm>
          <a:off x="6737427" y="1415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53421</xdr:rowOff>
    </xdr:from>
    <xdr:ext cx="469744" cy="259045"/>
    <xdr:sp macro="" textlink="">
      <xdr:nvSpPr>
        <xdr:cNvPr id="372" name="n_1mainValue【福祉施設】&#10;一人当たり面積">
          <a:extLst>
            <a:ext uri="{FF2B5EF4-FFF2-40B4-BE49-F238E27FC236}">
              <a16:creationId xmlns:a16="http://schemas.microsoft.com/office/drawing/2014/main" id="{9C69D82D-3913-4515-8C3C-9A9C04AACC56}"/>
            </a:ext>
          </a:extLst>
        </xdr:cNvPr>
        <xdr:cNvSpPr txBox="1"/>
      </xdr:nvSpPr>
      <xdr:spPr>
        <a:xfrm>
          <a:off x="9391727" y="1411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57421</xdr:rowOff>
    </xdr:from>
    <xdr:ext cx="469744" cy="259045"/>
    <xdr:sp macro="" textlink="">
      <xdr:nvSpPr>
        <xdr:cNvPr id="373" name="n_2mainValue【福祉施設】&#10;一人当たり面積">
          <a:extLst>
            <a:ext uri="{FF2B5EF4-FFF2-40B4-BE49-F238E27FC236}">
              <a16:creationId xmlns:a16="http://schemas.microsoft.com/office/drawing/2014/main" id="{A3E47877-BC8C-4B7E-8E97-477083D8FF6F}"/>
            </a:ext>
          </a:extLst>
        </xdr:cNvPr>
        <xdr:cNvSpPr txBox="1"/>
      </xdr:nvSpPr>
      <xdr:spPr>
        <a:xfrm>
          <a:off x="8515427" y="1411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18877</xdr:rowOff>
    </xdr:from>
    <xdr:ext cx="469744" cy="259045"/>
    <xdr:sp macro="" textlink="">
      <xdr:nvSpPr>
        <xdr:cNvPr id="374" name="n_3mainValue【福祉施設】&#10;一人当たり面積">
          <a:extLst>
            <a:ext uri="{FF2B5EF4-FFF2-40B4-BE49-F238E27FC236}">
              <a16:creationId xmlns:a16="http://schemas.microsoft.com/office/drawing/2014/main" id="{3307FDDA-3125-4E48-B355-2D0443D1AAFC}"/>
            </a:ext>
          </a:extLst>
        </xdr:cNvPr>
        <xdr:cNvSpPr txBox="1"/>
      </xdr:nvSpPr>
      <xdr:spPr>
        <a:xfrm>
          <a:off x="7626427" y="1459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21162</xdr:rowOff>
    </xdr:from>
    <xdr:ext cx="469744" cy="259045"/>
    <xdr:sp macro="" textlink="">
      <xdr:nvSpPr>
        <xdr:cNvPr id="375" name="n_4mainValue【福祉施設】&#10;一人当たり面積">
          <a:extLst>
            <a:ext uri="{FF2B5EF4-FFF2-40B4-BE49-F238E27FC236}">
              <a16:creationId xmlns:a16="http://schemas.microsoft.com/office/drawing/2014/main" id="{B33C553B-13E5-46B9-85F7-D12AB4F4BC9E}"/>
            </a:ext>
          </a:extLst>
        </xdr:cNvPr>
        <xdr:cNvSpPr txBox="1"/>
      </xdr:nvSpPr>
      <xdr:spPr>
        <a:xfrm>
          <a:off x="6737427" y="1459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046AEC6A-880E-409E-965A-37E925F78B5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CC1FD905-4EC1-492B-853A-B6468002847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0EF73657-FBFC-48AB-9656-3934441473D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7BB1D4CE-078B-496B-A1A6-73081A2B25E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CBFE5E3A-B7A4-4D8D-8AC8-10F3FBD6E58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05C31374-73BF-42A6-8CC9-96DE23CB378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52DA112E-4EC5-4413-B268-50004282476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4724046D-F9D7-4810-8A1E-AFFF5546055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7AD175F1-54F1-4707-901C-76564793A9F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54D88C34-A2E0-4F9F-91F4-70EBA5662E2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47208278-07DE-4532-BB42-BB224FD1005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69E1A97B-EE2E-4CCE-84B3-5EFFED8034B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73F336B9-B6B7-42DC-BD0F-130BC51407B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BD664B70-0CC2-4930-9FBD-AF57329430D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8770FFA4-5AA8-49AC-B98C-2F74593FBAE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F64E55FF-39CD-4CA6-955E-282E028AF2A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592F9177-4A07-4250-89BC-0D66A05B991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BDE3FC42-411A-42E1-879F-5252E3DCBE0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7278D4C2-64AA-4C7A-A62E-48CC91CF56E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5AC70A93-AF70-4839-9EE4-A658D849392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D57A7E12-C6EC-4CC4-81CD-B599C286A4A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CB32D3D1-6B7C-4155-B048-2627427E16A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1036CC3B-D4CA-42DB-8F67-46C82571049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B2A0C1A1-43FF-4061-B5C4-08A868D62D7B}"/>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0" name="正方形/長方形 399">
          <a:extLst>
            <a:ext uri="{FF2B5EF4-FFF2-40B4-BE49-F238E27FC236}">
              <a16:creationId xmlns:a16="http://schemas.microsoft.com/office/drawing/2014/main" id="{B019D03C-4564-4133-8695-CA8C1AFF927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1" name="正方形/長方形 400">
          <a:extLst>
            <a:ext uri="{FF2B5EF4-FFF2-40B4-BE49-F238E27FC236}">
              <a16:creationId xmlns:a16="http://schemas.microsoft.com/office/drawing/2014/main" id="{2868D73C-3B5C-4B86-B670-80B496DA629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2" name="正方形/長方形 401">
          <a:extLst>
            <a:ext uri="{FF2B5EF4-FFF2-40B4-BE49-F238E27FC236}">
              <a16:creationId xmlns:a16="http://schemas.microsoft.com/office/drawing/2014/main" id="{3763063C-40F5-4697-BBED-9DF413565FD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3" name="正方形/長方形 402">
          <a:extLst>
            <a:ext uri="{FF2B5EF4-FFF2-40B4-BE49-F238E27FC236}">
              <a16:creationId xmlns:a16="http://schemas.microsoft.com/office/drawing/2014/main" id="{BC23D433-CC8B-4105-B21E-6EC12DDA46B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4" name="正方形/長方形 403">
          <a:extLst>
            <a:ext uri="{FF2B5EF4-FFF2-40B4-BE49-F238E27FC236}">
              <a16:creationId xmlns:a16="http://schemas.microsoft.com/office/drawing/2014/main" id="{522A3746-6EAD-4C26-85CB-1239913EAD4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5" name="正方形/長方形 404">
          <a:extLst>
            <a:ext uri="{FF2B5EF4-FFF2-40B4-BE49-F238E27FC236}">
              <a16:creationId xmlns:a16="http://schemas.microsoft.com/office/drawing/2014/main" id="{FE29647D-98F9-4159-9B32-90F35EC43BA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6" name="正方形/長方形 405">
          <a:extLst>
            <a:ext uri="{FF2B5EF4-FFF2-40B4-BE49-F238E27FC236}">
              <a16:creationId xmlns:a16="http://schemas.microsoft.com/office/drawing/2014/main" id="{702EBEFC-9555-40EE-BF4A-DBAF6EDF1EA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7" name="正方形/長方形 406">
          <a:extLst>
            <a:ext uri="{FF2B5EF4-FFF2-40B4-BE49-F238E27FC236}">
              <a16:creationId xmlns:a16="http://schemas.microsoft.com/office/drawing/2014/main" id="{0DF715DB-8FF9-4F87-8370-3E8F5B1CDB7C}"/>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8" name="正方形/長方形 407">
          <a:extLst>
            <a:ext uri="{FF2B5EF4-FFF2-40B4-BE49-F238E27FC236}">
              <a16:creationId xmlns:a16="http://schemas.microsoft.com/office/drawing/2014/main" id="{DE43E26F-3ADD-4FFE-8D2B-9886561F311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9" name="正方形/長方形 408">
          <a:extLst>
            <a:ext uri="{FF2B5EF4-FFF2-40B4-BE49-F238E27FC236}">
              <a16:creationId xmlns:a16="http://schemas.microsoft.com/office/drawing/2014/main" id="{D0516AE4-B58A-481E-8640-033A6F7106B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0" name="正方形/長方形 409">
          <a:extLst>
            <a:ext uri="{FF2B5EF4-FFF2-40B4-BE49-F238E27FC236}">
              <a16:creationId xmlns:a16="http://schemas.microsoft.com/office/drawing/2014/main" id="{D5FB770F-0208-463A-A2BB-2B0CDCBFDB7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1" name="正方形/長方形 410">
          <a:extLst>
            <a:ext uri="{FF2B5EF4-FFF2-40B4-BE49-F238E27FC236}">
              <a16:creationId xmlns:a16="http://schemas.microsoft.com/office/drawing/2014/main" id="{8EED4104-DDB2-4E3B-A94C-350980C28C8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2" name="正方形/長方形 411">
          <a:extLst>
            <a:ext uri="{FF2B5EF4-FFF2-40B4-BE49-F238E27FC236}">
              <a16:creationId xmlns:a16="http://schemas.microsoft.com/office/drawing/2014/main" id="{4B6DA757-EF60-4AD6-98CC-AD1689A0F8D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3" name="正方形/長方形 412">
          <a:extLst>
            <a:ext uri="{FF2B5EF4-FFF2-40B4-BE49-F238E27FC236}">
              <a16:creationId xmlns:a16="http://schemas.microsoft.com/office/drawing/2014/main" id="{14CF3D4E-75A8-4994-9DE4-12609987086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4" name="正方形/長方形 413">
          <a:extLst>
            <a:ext uri="{FF2B5EF4-FFF2-40B4-BE49-F238E27FC236}">
              <a16:creationId xmlns:a16="http://schemas.microsoft.com/office/drawing/2014/main" id="{5595E224-05DA-43E3-95F7-0AC87A0B378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5" name="正方形/長方形 414">
          <a:extLst>
            <a:ext uri="{FF2B5EF4-FFF2-40B4-BE49-F238E27FC236}">
              <a16:creationId xmlns:a16="http://schemas.microsoft.com/office/drawing/2014/main" id="{70F7653F-306D-46F8-8E3F-273392E246A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6" name="テキスト ボックス 415">
          <a:extLst>
            <a:ext uri="{FF2B5EF4-FFF2-40B4-BE49-F238E27FC236}">
              <a16:creationId xmlns:a16="http://schemas.microsoft.com/office/drawing/2014/main" id="{EABCFFF6-F3CF-47B3-A98B-6E4607CC73F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7" name="直線コネクタ 416">
          <a:extLst>
            <a:ext uri="{FF2B5EF4-FFF2-40B4-BE49-F238E27FC236}">
              <a16:creationId xmlns:a16="http://schemas.microsoft.com/office/drawing/2014/main" id="{55C35546-B51F-4AF6-B336-D4E77DBB392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8" name="テキスト ボックス 417">
          <a:extLst>
            <a:ext uri="{FF2B5EF4-FFF2-40B4-BE49-F238E27FC236}">
              <a16:creationId xmlns:a16="http://schemas.microsoft.com/office/drawing/2014/main" id="{89612E57-6593-43F6-AED8-4889F24A806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9" name="直線コネクタ 418">
          <a:extLst>
            <a:ext uri="{FF2B5EF4-FFF2-40B4-BE49-F238E27FC236}">
              <a16:creationId xmlns:a16="http://schemas.microsoft.com/office/drawing/2014/main" id="{884626FC-9A84-4F4D-AF4E-A500375FCBF2}"/>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0" name="テキスト ボックス 419">
          <a:extLst>
            <a:ext uri="{FF2B5EF4-FFF2-40B4-BE49-F238E27FC236}">
              <a16:creationId xmlns:a16="http://schemas.microsoft.com/office/drawing/2014/main" id="{D448490E-3723-414C-96C1-202F5FD3C33B}"/>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1" name="直線コネクタ 420">
          <a:extLst>
            <a:ext uri="{FF2B5EF4-FFF2-40B4-BE49-F238E27FC236}">
              <a16:creationId xmlns:a16="http://schemas.microsoft.com/office/drawing/2014/main" id="{FB11A683-18BF-41E2-9CE4-EB5D29632005}"/>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2" name="テキスト ボックス 421">
          <a:extLst>
            <a:ext uri="{FF2B5EF4-FFF2-40B4-BE49-F238E27FC236}">
              <a16:creationId xmlns:a16="http://schemas.microsoft.com/office/drawing/2014/main" id="{CBF8F078-65E1-4BDF-BE82-5DC2616278FD}"/>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3" name="直線コネクタ 422">
          <a:extLst>
            <a:ext uri="{FF2B5EF4-FFF2-40B4-BE49-F238E27FC236}">
              <a16:creationId xmlns:a16="http://schemas.microsoft.com/office/drawing/2014/main" id="{28B814AB-08B0-41DC-A7CF-A202D30229F8}"/>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4" name="テキスト ボックス 423">
          <a:extLst>
            <a:ext uri="{FF2B5EF4-FFF2-40B4-BE49-F238E27FC236}">
              <a16:creationId xmlns:a16="http://schemas.microsoft.com/office/drawing/2014/main" id="{1E31415C-98FC-4379-B3ED-EC40A866917B}"/>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5" name="直線コネクタ 424">
          <a:extLst>
            <a:ext uri="{FF2B5EF4-FFF2-40B4-BE49-F238E27FC236}">
              <a16:creationId xmlns:a16="http://schemas.microsoft.com/office/drawing/2014/main" id="{E95B808F-A85A-44A2-B664-FB2DE58C3FDE}"/>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6" name="テキスト ボックス 425">
          <a:extLst>
            <a:ext uri="{FF2B5EF4-FFF2-40B4-BE49-F238E27FC236}">
              <a16:creationId xmlns:a16="http://schemas.microsoft.com/office/drawing/2014/main" id="{15ED386D-3342-436E-BA98-AD910DF3C2C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7" name="直線コネクタ 426">
          <a:extLst>
            <a:ext uri="{FF2B5EF4-FFF2-40B4-BE49-F238E27FC236}">
              <a16:creationId xmlns:a16="http://schemas.microsoft.com/office/drawing/2014/main" id="{BCC793BF-754B-41B2-9CB8-F11B42A2AF3E}"/>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8" name="テキスト ボックス 427">
          <a:extLst>
            <a:ext uri="{FF2B5EF4-FFF2-40B4-BE49-F238E27FC236}">
              <a16:creationId xmlns:a16="http://schemas.microsoft.com/office/drawing/2014/main" id="{6385BFEA-9B57-4A07-BBFE-4C79450457DD}"/>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9" name="直線コネクタ 428">
          <a:extLst>
            <a:ext uri="{FF2B5EF4-FFF2-40B4-BE49-F238E27FC236}">
              <a16:creationId xmlns:a16="http://schemas.microsoft.com/office/drawing/2014/main" id="{A844A626-9082-4C79-A7AB-3EA9DC20545E}"/>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0" name="テキスト ボックス 429">
          <a:extLst>
            <a:ext uri="{FF2B5EF4-FFF2-40B4-BE49-F238E27FC236}">
              <a16:creationId xmlns:a16="http://schemas.microsoft.com/office/drawing/2014/main" id="{E0FA0742-40AF-411F-B75F-C26152A84927}"/>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1" name="直線コネクタ 430">
          <a:extLst>
            <a:ext uri="{FF2B5EF4-FFF2-40B4-BE49-F238E27FC236}">
              <a16:creationId xmlns:a16="http://schemas.microsoft.com/office/drawing/2014/main" id="{1FE6B649-5342-482B-80FE-B953AA47A78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2" name="【保健センター・保健所】&#10;有形固定資産減価償却率グラフ枠">
          <a:extLst>
            <a:ext uri="{FF2B5EF4-FFF2-40B4-BE49-F238E27FC236}">
              <a16:creationId xmlns:a16="http://schemas.microsoft.com/office/drawing/2014/main" id="{42C80071-AF77-44E4-92E7-48B5994D259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24493</xdr:rowOff>
    </xdr:to>
    <xdr:cxnSp macro="">
      <xdr:nvCxnSpPr>
        <xdr:cNvPr id="433" name="直線コネクタ 432">
          <a:extLst>
            <a:ext uri="{FF2B5EF4-FFF2-40B4-BE49-F238E27FC236}">
              <a16:creationId xmlns:a16="http://schemas.microsoft.com/office/drawing/2014/main" id="{A35A50E5-E21A-4553-BD3B-ACCBED601B60}"/>
            </a:ext>
          </a:extLst>
        </xdr:cNvPr>
        <xdr:cNvCxnSpPr/>
      </xdr:nvCxnSpPr>
      <xdr:spPr>
        <a:xfrm flipV="1">
          <a:off x="16318864" y="9470572"/>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28320</xdr:rowOff>
    </xdr:from>
    <xdr:ext cx="405111" cy="259045"/>
    <xdr:sp macro="" textlink="">
      <xdr:nvSpPr>
        <xdr:cNvPr id="434" name="【保健センター・保健所】&#10;有形固定資産減価償却率最小値テキスト">
          <a:extLst>
            <a:ext uri="{FF2B5EF4-FFF2-40B4-BE49-F238E27FC236}">
              <a16:creationId xmlns:a16="http://schemas.microsoft.com/office/drawing/2014/main" id="{F61A8BDA-2C86-4190-AA9D-955CE0D9C5E3}"/>
            </a:ext>
          </a:extLst>
        </xdr:cNvPr>
        <xdr:cNvSpPr txBox="1"/>
      </xdr:nvSpPr>
      <xdr:spPr>
        <a:xfrm>
          <a:off x="16357600" y="1100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24493</xdr:rowOff>
    </xdr:from>
    <xdr:to>
      <xdr:col>86</xdr:col>
      <xdr:colOff>25400</xdr:colOff>
      <xdr:row>64</xdr:row>
      <xdr:rowOff>24493</xdr:rowOff>
    </xdr:to>
    <xdr:cxnSp macro="">
      <xdr:nvCxnSpPr>
        <xdr:cNvPr id="435" name="直線コネクタ 434">
          <a:extLst>
            <a:ext uri="{FF2B5EF4-FFF2-40B4-BE49-F238E27FC236}">
              <a16:creationId xmlns:a16="http://schemas.microsoft.com/office/drawing/2014/main" id="{7BC847FC-13A0-4563-B41D-F6ED8777BD4F}"/>
            </a:ext>
          </a:extLst>
        </xdr:cNvPr>
        <xdr:cNvCxnSpPr/>
      </xdr:nvCxnSpPr>
      <xdr:spPr>
        <a:xfrm>
          <a:off x="16230600" y="1099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436" name="【保健センター・保健所】&#10;有形固定資産減価償却率最大値テキスト">
          <a:extLst>
            <a:ext uri="{FF2B5EF4-FFF2-40B4-BE49-F238E27FC236}">
              <a16:creationId xmlns:a16="http://schemas.microsoft.com/office/drawing/2014/main" id="{D63CAE6D-4A18-4BD5-A2F2-2C30A472D0DF}"/>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37" name="直線コネクタ 436">
          <a:extLst>
            <a:ext uri="{FF2B5EF4-FFF2-40B4-BE49-F238E27FC236}">
              <a16:creationId xmlns:a16="http://schemas.microsoft.com/office/drawing/2014/main" id="{D4D902E7-A30C-4246-980E-5D59890BC21F}"/>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120304</xdr:rowOff>
    </xdr:from>
    <xdr:ext cx="405111" cy="259045"/>
    <xdr:sp macro="" textlink="">
      <xdr:nvSpPr>
        <xdr:cNvPr id="438" name="【保健センター・保健所】&#10;有形固定資産減価償却率平均値テキスト">
          <a:extLst>
            <a:ext uri="{FF2B5EF4-FFF2-40B4-BE49-F238E27FC236}">
              <a16:creationId xmlns:a16="http://schemas.microsoft.com/office/drawing/2014/main" id="{0C5E5FA5-3EBA-4046-A7ED-8209C6C6718A}"/>
            </a:ext>
          </a:extLst>
        </xdr:cNvPr>
        <xdr:cNvSpPr txBox="1"/>
      </xdr:nvSpPr>
      <xdr:spPr>
        <a:xfrm>
          <a:off x="16357600" y="1023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141877</xdr:rowOff>
    </xdr:from>
    <xdr:to>
      <xdr:col>85</xdr:col>
      <xdr:colOff>177800</xdr:colOff>
      <xdr:row>60</xdr:row>
      <xdr:rowOff>72027</xdr:rowOff>
    </xdr:to>
    <xdr:sp macro="" textlink="">
      <xdr:nvSpPr>
        <xdr:cNvPr id="439" name="フローチャート: 判断 438">
          <a:extLst>
            <a:ext uri="{FF2B5EF4-FFF2-40B4-BE49-F238E27FC236}">
              <a16:creationId xmlns:a16="http://schemas.microsoft.com/office/drawing/2014/main" id="{05818E73-461E-4370-8CDF-0C8A3FD3AF0A}"/>
            </a:ext>
          </a:extLst>
        </xdr:cNvPr>
        <xdr:cNvSpPr/>
      </xdr:nvSpPr>
      <xdr:spPr>
        <a:xfrm>
          <a:off x="16268700" y="1025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140244</xdr:rowOff>
    </xdr:from>
    <xdr:to>
      <xdr:col>81</xdr:col>
      <xdr:colOff>101600</xdr:colOff>
      <xdr:row>60</xdr:row>
      <xdr:rowOff>70394</xdr:rowOff>
    </xdr:to>
    <xdr:sp macro="" textlink="">
      <xdr:nvSpPr>
        <xdr:cNvPr id="440" name="フローチャート: 判断 439">
          <a:extLst>
            <a:ext uri="{FF2B5EF4-FFF2-40B4-BE49-F238E27FC236}">
              <a16:creationId xmlns:a16="http://schemas.microsoft.com/office/drawing/2014/main" id="{1AE5F07A-B269-427C-8DC4-FB64AE74DD76}"/>
            </a:ext>
          </a:extLst>
        </xdr:cNvPr>
        <xdr:cNvSpPr/>
      </xdr:nvSpPr>
      <xdr:spPr>
        <a:xfrm>
          <a:off x="154305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70031</xdr:rowOff>
    </xdr:from>
    <xdr:to>
      <xdr:col>76</xdr:col>
      <xdr:colOff>165100</xdr:colOff>
      <xdr:row>60</xdr:row>
      <xdr:rowOff>181</xdr:rowOff>
    </xdr:to>
    <xdr:sp macro="" textlink="">
      <xdr:nvSpPr>
        <xdr:cNvPr id="441" name="フローチャート: 判断 440">
          <a:extLst>
            <a:ext uri="{FF2B5EF4-FFF2-40B4-BE49-F238E27FC236}">
              <a16:creationId xmlns:a16="http://schemas.microsoft.com/office/drawing/2014/main" id="{4EFB41D9-78B8-47F6-968A-0C955A36C787}"/>
            </a:ext>
          </a:extLst>
        </xdr:cNvPr>
        <xdr:cNvSpPr/>
      </xdr:nvSpPr>
      <xdr:spPr>
        <a:xfrm>
          <a:off x="14541500" y="1018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32476</xdr:rowOff>
    </xdr:from>
    <xdr:to>
      <xdr:col>72</xdr:col>
      <xdr:colOff>38100</xdr:colOff>
      <xdr:row>59</xdr:row>
      <xdr:rowOff>134076</xdr:rowOff>
    </xdr:to>
    <xdr:sp macro="" textlink="">
      <xdr:nvSpPr>
        <xdr:cNvPr id="442" name="フローチャート: 判断 441">
          <a:extLst>
            <a:ext uri="{FF2B5EF4-FFF2-40B4-BE49-F238E27FC236}">
              <a16:creationId xmlns:a16="http://schemas.microsoft.com/office/drawing/2014/main" id="{A52DC2DF-3525-4E6E-847B-D6D333DEAA8D}"/>
            </a:ext>
          </a:extLst>
        </xdr:cNvPr>
        <xdr:cNvSpPr/>
      </xdr:nvSpPr>
      <xdr:spPr>
        <a:xfrm>
          <a:off x="13652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66766</xdr:rowOff>
    </xdr:from>
    <xdr:to>
      <xdr:col>67</xdr:col>
      <xdr:colOff>101600</xdr:colOff>
      <xdr:row>59</xdr:row>
      <xdr:rowOff>168366</xdr:rowOff>
    </xdr:to>
    <xdr:sp macro="" textlink="">
      <xdr:nvSpPr>
        <xdr:cNvPr id="443" name="フローチャート: 判断 442">
          <a:extLst>
            <a:ext uri="{FF2B5EF4-FFF2-40B4-BE49-F238E27FC236}">
              <a16:creationId xmlns:a16="http://schemas.microsoft.com/office/drawing/2014/main" id="{3C5A3EE1-B192-44FA-8C27-261FC17D0541}"/>
            </a:ext>
          </a:extLst>
        </xdr:cNvPr>
        <xdr:cNvSpPr/>
      </xdr:nvSpPr>
      <xdr:spPr>
        <a:xfrm>
          <a:off x="12763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7CEE306A-827A-43C0-AA3A-965F6835850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F2896F21-8E51-4DCF-937C-2416FEEAEB5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3DF89F8E-818B-4569-94C9-FA0FA32C519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9B2620CF-B410-4B39-9003-8BC3C62FAC7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95EF8D90-FBE5-49BA-8866-098685A4D3D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43906</xdr:rowOff>
    </xdr:from>
    <xdr:to>
      <xdr:col>85</xdr:col>
      <xdr:colOff>177800</xdr:colOff>
      <xdr:row>58</xdr:row>
      <xdr:rowOff>145506</xdr:rowOff>
    </xdr:to>
    <xdr:sp macro="" textlink="">
      <xdr:nvSpPr>
        <xdr:cNvPr id="449" name="楕円 448">
          <a:extLst>
            <a:ext uri="{FF2B5EF4-FFF2-40B4-BE49-F238E27FC236}">
              <a16:creationId xmlns:a16="http://schemas.microsoft.com/office/drawing/2014/main" id="{A2353AB4-95F5-43A0-A638-49ECD8E6B3DB}"/>
            </a:ext>
          </a:extLst>
        </xdr:cNvPr>
        <xdr:cNvSpPr/>
      </xdr:nvSpPr>
      <xdr:spPr>
        <a:xfrm>
          <a:off x="16268700" y="998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66783</xdr:rowOff>
    </xdr:from>
    <xdr:ext cx="405111" cy="259045"/>
    <xdr:sp macro="" textlink="">
      <xdr:nvSpPr>
        <xdr:cNvPr id="450" name="【保健センター・保健所】&#10;有形固定資産減価償却率該当値テキスト">
          <a:extLst>
            <a:ext uri="{FF2B5EF4-FFF2-40B4-BE49-F238E27FC236}">
              <a16:creationId xmlns:a16="http://schemas.microsoft.com/office/drawing/2014/main" id="{33F12E3E-92EE-464F-9501-D0328071138C}"/>
            </a:ext>
          </a:extLst>
        </xdr:cNvPr>
        <xdr:cNvSpPr txBox="1"/>
      </xdr:nvSpPr>
      <xdr:spPr>
        <a:xfrm>
          <a:off x="16357600" y="983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12881</xdr:rowOff>
    </xdr:from>
    <xdr:to>
      <xdr:col>81</xdr:col>
      <xdr:colOff>101600</xdr:colOff>
      <xdr:row>58</xdr:row>
      <xdr:rowOff>114481</xdr:rowOff>
    </xdr:to>
    <xdr:sp macro="" textlink="">
      <xdr:nvSpPr>
        <xdr:cNvPr id="451" name="楕円 450">
          <a:extLst>
            <a:ext uri="{FF2B5EF4-FFF2-40B4-BE49-F238E27FC236}">
              <a16:creationId xmlns:a16="http://schemas.microsoft.com/office/drawing/2014/main" id="{1C70B3F3-352E-47AE-8693-2F0D68F3CA66}"/>
            </a:ext>
          </a:extLst>
        </xdr:cNvPr>
        <xdr:cNvSpPr/>
      </xdr:nvSpPr>
      <xdr:spPr>
        <a:xfrm>
          <a:off x="15430500" y="995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63681</xdr:rowOff>
    </xdr:from>
    <xdr:to>
      <xdr:col>85</xdr:col>
      <xdr:colOff>127000</xdr:colOff>
      <xdr:row>58</xdr:row>
      <xdr:rowOff>94706</xdr:rowOff>
    </xdr:to>
    <xdr:cxnSp macro="">
      <xdr:nvCxnSpPr>
        <xdr:cNvPr id="452" name="直線コネクタ 451">
          <a:extLst>
            <a:ext uri="{FF2B5EF4-FFF2-40B4-BE49-F238E27FC236}">
              <a16:creationId xmlns:a16="http://schemas.microsoft.com/office/drawing/2014/main" id="{6DB1B146-5CC3-48CF-AD21-5CF7617D356D}"/>
            </a:ext>
          </a:extLst>
        </xdr:cNvPr>
        <xdr:cNvCxnSpPr/>
      </xdr:nvCxnSpPr>
      <xdr:spPr>
        <a:xfrm>
          <a:off x="15481300" y="10007781"/>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151674</xdr:rowOff>
    </xdr:from>
    <xdr:to>
      <xdr:col>76</xdr:col>
      <xdr:colOff>165100</xdr:colOff>
      <xdr:row>58</xdr:row>
      <xdr:rowOff>81824</xdr:rowOff>
    </xdr:to>
    <xdr:sp macro="" textlink="">
      <xdr:nvSpPr>
        <xdr:cNvPr id="453" name="楕円 452">
          <a:extLst>
            <a:ext uri="{FF2B5EF4-FFF2-40B4-BE49-F238E27FC236}">
              <a16:creationId xmlns:a16="http://schemas.microsoft.com/office/drawing/2014/main" id="{FEB6C355-0600-4259-87D0-56E145D47C52}"/>
            </a:ext>
          </a:extLst>
        </xdr:cNvPr>
        <xdr:cNvSpPr/>
      </xdr:nvSpPr>
      <xdr:spPr>
        <a:xfrm>
          <a:off x="14541500" y="992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31024</xdr:rowOff>
    </xdr:from>
    <xdr:to>
      <xdr:col>81</xdr:col>
      <xdr:colOff>50800</xdr:colOff>
      <xdr:row>58</xdr:row>
      <xdr:rowOff>63681</xdr:rowOff>
    </xdr:to>
    <xdr:cxnSp macro="">
      <xdr:nvCxnSpPr>
        <xdr:cNvPr id="454" name="直線コネクタ 453">
          <a:extLst>
            <a:ext uri="{FF2B5EF4-FFF2-40B4-BE49-F238E27FC236}">
              <a16:creationId xmlns:a16="http://schemas.microsoft.com/office/drawing/2014/main" id="{640702D1-1F6B-4B03-B80D-4F8C3EA0D65B}"/>
            </a:ext>
          </a:extLst>
        </xdr:cNvPr>
        <xdr:cNvCxnSpPr/>
      </xdr:nvCxnSpPr>
      <xdr:spPr>
        <a:xfrm>
          <a:off x="14592300" y="997512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61521</xdr:rowOff>
    </xdr:from>
    <xdr:ext cx="405111" cy="259045"/>
    <xdr:sp macro="" textlink="">
      <xdr:nvSpPr>
        <xdr:cNvPr id="455" name="n_1aveValue【保健センター・保健所】&#10;有形固定資産減価償却率">
          <a:extLst>
            <a:ext uri="{FF2B5EF4-FFF2-40B4-BE49-F238E27FC236}">
              <a16:creationId xmlns:a16="http://schemas.microsoft.com/office/drawing/2014/main" id="{9E13B0A0-726B-4C60-BF42-E203C9213D5B}"/>
            </a:ext>
          </a:extLst>
        </xdr:cNvPr>
        <xdr:cNvSpPr txBox="1"/>
      </xdr:nvSpPr>
      <xdr:spPr>
        <a:xfrm>
          <a:off x="15266044" y="1034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162758</xdr:rowOff>
    </xdr:from>
    <xdr:ext cx="405111" cy="259045"/>
    <xdr:sp macro="" textlink="">
      <xdr:nvSpPr>
        <xdr:cNvPr id="456" name="n_2aveValue【保健センター・保健所】&#10;有形固定資産減価償却率">
          <a:extLst>
            <a:ext uri="{FF2B5EF4-FFF2-40B4-BE49-F238E27FC236}">
              <a16:creationId xmlns:a16="http://schemas.microsoft.com/office/drawing/2014/main" id="{123841A4-12B8-4346-B629-04ECCB3FF35A}"/>
            </a:ext>
          </a:extLst>
        </xdr:cNvPr>
        <xdr:cNvSpPr txBox="1"/>
      </xdr:nvSpPr>
      <xdr:spPr>
        <a:xfrm>
          <a:off x="14389744" y="1027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150603</xdr:rowOff>
    </xdr:from>
    <xdr:ext cx="405111" cy="259045"/>
    <xdr:sp macro="" textlink="">
      <xdr:nvSpPr>
        <xdr:cNvPr id="457" name="n_3aveValue【保健センター・保健所】&#10;有形固定資産減価償却率">
          <a:extLst>
            <a:ext uri="{FF2B5EF4-FFF2-40B4-BE49-F238E27FC236}">
              <a16:creationId xmlns:a16="http://schemas.microsoft.com/office/drawing/2014/main" id="{F55CF3FF-DC32-4AE9-85BB-0587C515A5F2}"/>
            </a:ext>
          </a:extLst>
        </xdr:cNvPr>
        <xdr:cNvSpPr txBox="1"/>
      </xdr:nvSpPr>
      <xdr:spPr>
        <a:xfrm>
          <a:off x="135007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13443</xdr:rowOff>
    </xdr:from>
    <xdr:ext cx="405111" cy="259045"/>
    <xdr:sp macro="" textlink="">
      <xdr:nvSpPr>
        <xdr:cNvPr id="458" name="n_4aveValue【保健センター・保健所】&#10;有形固定資産減価償却率">
          <a:extLst>
            <a:ext uri="{FF2B5EF4-FFF2-40B4-BE49-F238E27FC236}">
              <a16:creationId xmlns:a16="http://schemas.microsoft.com/office/drawing/2014/main" id="{A16003AD-8298-4822-A59A-234EAB5B7891}"/>
            </a:ext>
          </a:extLst>
        </xdr:cNvPr>
        <xdr:cNvSpPr txBox="1"/>
      </xdr:nvSpPr>
      <xdr:spPr>
        <a:xfrm>
          <a:off x="126117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131008</xdr:rowOff>
    </xdr:from>
    <xdr:ext cx="405111" cy="259045"/>
    <xdr:sp macro="" textlink="">
      <xdr:nvSpPr>
        <xdr:cNvPr id="459" name="n_1mainValue【保健センター・保健所】&#10;有形固定資産減価償却率">
          <a:extLst>
            <a:ext uri="{FF2B5EF4-FFF2-40B4-BE49-F238E27FC236}">
              <a16:creationId xmlns:a16="http://schemas.microsoft.com/office/drawing/2014/main" id="{9C3116C1-BED1-417D-989E-449A54BC6207}"/>
            </a:ext>
          </a:extLst>
        </xdr:cNvPr>
        <xdr:cNvSpPr txBox="1"/>
      </xdr:nvSpPr>
      <xdr:spPr>
        <a:xfrm>
          <a:off x="15266044" y="973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98351</xdr:rowOff>
    </xdr:from>
    <xdr:ext cx="405111" cy="259045"/>
    <xdr:sp macro="" textlink="">
      <xdr:nvSpPr>
        <xdr:cNvPr id="460" name="n_2mainValue【保健センター・保健所】&#10;有形固定資産減価償却率">
          <a:extLst>
            <a:ext uri="{FF2B5EF4-FFF2-40B4-BE49-F238E27FC236}">
              <a16:creationId xmlns:a16="http://schemas.microsoft.com/office/drawing/2014/main" id="{39578F31-5005-43B0-8760-AE4A5A577650}"/>
            </a:ext>
          </a:extLst>
        </xdr:cNvPr>
        <xdr:cNvSpPr txBox="1"/>
      </xdr:nvSpPr>
      <xdr:spPr>
        <a:xfrm>
          <a:off x="14389744" y="969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1" name="正方形/長方形 460">
          <a:extLst>
            <a:ext uri="{FF2B5EF4-FFF2-40B4-BE49-F238E27FC236}">
              <a16:creationId xmlns:a16="http://schemas.microsoft.com/office/drawing/2014/main" id="{ED76092E-ED28-4F50-AD0B-A82C1452D86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2" name="正方形/長方形 461">
          <a:extLst>
            <a:ext uri="{FF2B5EF4-FFF2-40B4-BE49-F238E27FC236}">
              <a16:creationId xmlns:a16="http://schemas.microsoft.com/office/drawing/2014/main" id="{5F269743-1035-4DBD-93E2-F042C11046E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3" name="正方形/長方形 462">
          <a:extLst>
            <a:ext uri="{FF2B5EF4-FFF2-40B4-BE49-F238E27FC236}">
              <a16:creationId xmlns:a16="http://schemas.microsoft.com/office/drawing/2014/main" id="{FB1D0D19-33C5-4F6B-94D3-CE1B236DCBE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4" name="正方形/長方形 463">
          <a:extLst>
            <a:ext uri="{FF2B5EF4-FFF2-40B4-BE49-F238E27FC236}">
              <a16:creationId xmlns:a16="http://schemas.microsoft.com/office/drawing/2014/main" id="{0E38ED56-1C46-4D70-83B3-3405960F8D8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5" name="正方形/長方形 464">
          <a:extLst>
            <a:ext uri="{FF2B5EF4-FFF2-40B4-BE49-F238E27FC236}">
              <a16:creationId xmlns:a16="http://schemas.microsoft.com/office/drawing/2014/main" id="{C57B84A8-8933-46CF-BCD4-1A993F7C27A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6" name="正方形/長方形 465">
          <a:extLst>
            <a:ext uri="{FF2B5EF4-FFF2-40B4-BE49-F238E27FC236}">
              <a16:creationId xmlns:a16="http://schemas.microsoft.com/office/drawing/2014/main" id="{60BB2DB1-E973-49FD-95EF-33CB6EA6A4E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7" name="正方形/長方形 466">
          <a:extLst>
            <a:ext uri="{FF2B5EF4-FFF2-40B4-BE49-F238E27FC236}">
              <a16:creationId xmlns:a16="http://schemas.microsoft.com/office/drawing/2014/main" id="{5D9537F4-B7AC-4D88-8C3F-F123C8AC511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8" name="正方形/長方形 467">
          <a:extLst>
            <a:ext uri="{FF2B5EF4-FFF2-40B4-BE49-F238E27FC236}">
              <a16:creationId xmlns:a16="http://schemas.microsoft.com/office/drawing/2014/main" id="{66385E25-816B-40D3-BAE9-0859C4828BC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9" name="テキスト ボックス 468">
          <a:extLst>
            <a:ext uri="{FF2B5EF4-FFF2-40B4-BE49-F238E27FC236}">
              <a16:creationId xmlns:a16="http://schemas.microsoft.com/office/drawing/2014/main" id="{1DFB4697-4018-4DD9-B52F-4352155EEDE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0" name="直線コネクタ 469">
          <a:extLst>
            <a:ext uri="{FF2B5EF4-FFF2-40B4-BE49-F238E27FC236}">
              <a16:creationId xmlns:a16="http://schemas.microsoft.com/office/drawing/2014/main" id="{5FAD67CF-F716-4FE7-B47E-C7CA140AE11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1" name="直線コネクタ 470">
          <a:extLst>
            <a:ext uri="{FF2B5EF4-FFF2-40B4-BE49-F238E27FC236}">
              <a16:creationId xmlns:a16="http://schemas.microsoft.com/office/drawing/2014/main" id="{5D1F7975-45A9-4E8D-91F3-4E1E35B40E18}"/>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2" name="テキスト ボックス 471">
          <a:extLst>
            <a:ext uri="{FF2B5EF4-FFF2-40B4-BE49-F238E27FC236}">
              <a16:creationId xmlns:a16="http://schemas.microsoft.com/office/drawing/2014/main" id="{4E8D7442-1537-4C95-B38D-E143FB8FECA1}"/>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3" name="直線コネクタ 472">
          <a:extLst>
            <a:ext uri="{FF2B5EF4-FFF2-40B4-BE49-F238E27FC236}">
              <a16:creationId xmlns:a16="http://schemas.microsoft.com/office/drawing/2014/main" id="{97C90431-FD6E-4CF4-81D1-70BA79E896AF}"/>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4" name="テキスト ボックス 473">
          <a:extLst>
            <a:ext uri="{FF2B5EF4-FFF2-40B4-BE49-F238E27FC236}">
              <a16:creationId xmlns:a16="http://schemas.microsoft.com/office/drawing/2014/main" id="{6E3D1C52-5D23-44D7-A3F0-637D261111B3}"/>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5" name="直線コネクタ 474">
          <a:extLst>
            <a:ext uri="{FF2B5EF4-FFF2-40B4-BE49-F238E27FC236}">
              <a16:creationId xmlns:a16="http://schemas.microsoft.com/office/drawing/2014/main" id="{5E196BE1-016E-42EA-BF97-4EF843561DCA}"/>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6" name="テキスト ボックス 475">
          <a:extLst>
            <a:ext uri="{FF2B5EF4-FFF2-40B4-BE49-F238E27FC236}">
              <a16:creationId xmlns:a16="http://schemas.microsoft.com/office/drawing/2014/main" id="{323ED615-E4BD-43BC-8942-53965BB9CA75}"/>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77" name="直線コネクタ 476">
          <a:extLst>
            <a:ext uri="{FF2B5EF4-FFF2-40B4-BE49-F238E27FC236}">
              <a16:creationId xmlns:a16="http://schemas.microsoft.com/office/drawing/2014/main" id="{C4491F31-D8AD-4EA6-8A35-3A7D7C22C5B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78" name="テキスト ボックス 477">
          <a:extLst>
            <a:ext uri="{FF2B5EF4-FFF2-40B4-BE49-F238E27FC236}">
              <a16:creationId xmlns:a16="http://schemas.microsoft.com/office/drawing/2014/main" id="{DC7E560B-4A7D-4A91-9ADA-D867757A474F}"/>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9" name="直線コネクタ 478">
          <a:extLst>
            <a:ext uri="{FF2B5EF4-FFF2-40B4-BE49-F238E27FC236}">
              <a16:creationId xmlns:a16="http://schemas.microsoft.com/office/drawing/2014/main" id="{72E27631-9ED1-4127-A02A-D758288E426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0" name="テキスト ボックス 479">
          <a:extLst>
            <a:ext uri="{FF2B5EF4-FFF2-40B4-BE49-F238E27FC236}">
              <a16:creationId xmlns:a16="http://schemas.microsoft.com/office/drawing/2014/main" id="{60BFECB6-16BA-44AB-B7EE-73F95C550F52}"/>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1" name="直線コネクタ 480">
          <a:extLst>
            <a:ext uri="{FF2B5EF4-FFF2-40B4-BE49-F238E27FC236}">
              <a16:creationId xmlns:a16="http://schemas.microsoft.com/office/drawing/2014/main" id="{9111AFB3-6872-4BF9-8322-9B607D45698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2" name="テキスト ボックス 481">
          <a:extLst>
            <a:ext uri="{FF2B5EF4-FFF2-40B4-BE49-F238E27FC236}">
              <a16:creationId xmlns:a16="http://schemas.microsoft.com/office/drawing/2014/main" id="{B1CFACA3-5BE6-4B3A-AF2E-99F9EC55F73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3" name="【保健センター・保健所】&#10;一人当たり面積グラフ枠">
          <a:extLst>
            <a:ext uri="{FF2B5EF4-FFF2-40B4-BE49-F238E27FC236}">
              <a16:creationId xmlns:a16="http://schemas.microsoft.com/office/drawing/2014/main" id="{C3D8E914-852D-485B-ADB4-2F41B0CC9A6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26670</xdr:rowOff>
    </xdr:from>
    <xdr:to>
      <xdr:col>116</xdr:col>
      <xdr:colOff>62864</xdr:colOff>
      <xdr:row>64</xdr:row>
      <xdr:rowOff>16510</xdr:rowOff>
    </xdr:to>
    <xdr:cxnSp macro="">
      <xdr:nvCxnSpPr>
        <xdr:cNvPr id="484" name="直線コネクタ 483">
          <a:extLst>
            <a:ext uri="{FF2B5EF4-FFF2-40B4-BE49-F238E27FC236}">
              <a16:creationId xmlns:a16="http://schemas.microsoft.com/office/drawing/2014/main" id="{F9A712AA-EE9C-412D-AD16-C63D76A8618F}"/>
            </a:ext>
          </a:extLst>
        </xdr:cNvPr>
        <xdr:cNvCxnSpPr/>
      </xdr:nvCxnSpPr>
      <xdr:spPr>
        <a:xfrm flipV="1">
          <a:off x="22160864" y="9627870"/>
          <a:ext cx="0" cy="1361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20337</xdr:rowOff>
    </xdr:from>
    <xdr:ext cx="469744" cy="259045"/>
    <xdr:sp macro="" textlink="">
      <xdr:nvSpPr>
        <xdr:cNvPr id="485" name="【保健センター・保健所】&#10;一人当たり面積最小値テキスト">
          <a:extLst>
            <a:ext uri="{FF2B5EF4-FFF2-40B4-BE49-F238E27FC236}">
              <a16:creationId xmlns:a16="http://schemas.microsoft.com/office/drawing/2014/main" id="{E2302A09-F93C-4FEC-96E1-22FDFBC6CDA8}"/>
            </a:ext>
          </a:extLst>
        </xdr:cNvPr>
        <xdr:cNvSpPr txBox="1"/>
      </xdr:nvSpPr>
      <xdr:spPr>
        <a:xfrm>
          <a:off x="22199600" y="10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16510</xdr:rowOff>
    </xdr:from>
    <xdr:to>
      <xdr:col>116</xdr:col>
      <xdr:colOff>152400</xdr:colOff>
      <xdr:row>64</xdr:row>
      <xdr:rowOff>16510</xdr:rowOff>
    </xdr:to>
    <xdr:cxnSp macro="">
      <xdr:nvCxnSpPr>
        <xdr:cNvPr id="486" name="直線コネクタ 485">
          <a:extLst>
            <a:ext uri="{FF2B5EF4-FFF2-40B4-BE49-F238E27FC236}">
              <a16:creationId xmlns:a16="http://schemas.microsoft.com/office/drawing/2014/main" id="{D9F60333-03B5-42CD-BDE0-00B2FB7D5C16}"/>
            </a:ext>
          </a:extLst>
        </xdr:cNvPr>
        <xdr:cNvCxnSpPr/>
      </xdr:nvCxnSpPr>
      <xdr:spPr>
        <a:xfrm>
          <a:off x="22072600" y="1098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144797</xdr:rowOff>
    </xdr:from>
    <xdr:ext cx="469744" cy="259045"/>
    <xdr:sp macro="" textlink="">
      <xdr:nvSpPr>
        <xdr:cNvPr id="487" name="【保健センター・保健所】&#10;一人当たり面積最大値テキスト">
          <a:extLst>
            <a:ext uri="{FF2B5EF4-FFF2-40B4-BE49-F238E27FC236}">
              <a16:creationId xmlns:a16="http://schemas.microsoft.com/office/drawing/2014/main" id="{DE8851D5-84C8-44EB-9ECC-484198F70476}"/>
            </a:ext>
          </a:extLst>
        </xdr:cNvPr>
        <xdr:cNvSpPr txBox="1"/>
      </xdr:nvSpPr>
      <xdr:spPr>
        <a:xfrm>
          <a:off x="22199600" y="940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26670</xdr:rowOff>
    </xdr:from>
    <xdr:to>
      <xdr:col>116</xdr:col>
      <xdr:colOff>152400</xdr:colOff>
      <xdr:row>56</xdr:row>
      <xdr:rowOff>26670</xdr:rowOff>
    </xdr:to>
    <xdr:cxnSp macro="">
      <xdr:nvCxnSpPr>
        <xdr:cNvPr id="488" name="直線コネクタ 487">
          <a:extLst>
            <a:ext uri="{FF2B5EF4-FFF2-40B4-BE49-F238E27FC236}">
              <a16:creationId xmlns:a16="http://schemas.microsoft.com/office/drawing/2014/main" id="{6E06711A-80FD-4714-A420-881BCCE69123}"/>
            </a:ext>
          </a:extLst>
        </xdr:cNvPr>
        <xdr:cNvCxnSpPr/>
      </xdr:nvCxnSpPr>
      <xdr:spPr>
        <a:xfrm>
          <a:off x="22072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132097</xdr:rowOff>
    </xdr:from>
    <xdr:ext cx="469744" cy="259045"/>
    <xdr:sp macro="" textlink="">
      <xdr:nvSpPr>
        <xdr:cNvPr id="489" name="【保健センター・保健所】&#10;一人当たり面積平均値テキスト">
          <a:extLst>
            <a:ext uri="{FF2B5EF4-FFF2-40B4-BE49-F238E27FC236}">
              <a16:creationId xmlns:a16="http://schemas.microsoft.com/office/drawing/2014/main" id="{231C0744-EE05-4E8C-BB68-96E311586DB4}"/>
            </a:ext>
          </a:extLst>
        </xdr:cNvPr>
        <xdr:cNvSpPr txBox="1"/>
      </xdr:nvSpPr>
      <xdr:spPr>
        <a:xfrm>
          <a:off x="22199600" y="10761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153670</xdr:rowOff>
    </xdr:from>
    <xdr:to>
      <xdr:col>116</xdr:col>
      <xdr:colOff>114300</xdr:colOff>
      <xdr:row>63</xdr:row>
      <xdr:rowOff>83820</xdr:rowOff>
    </xdr:to>
    <xdr:sp macro="" textlink="">
      <xdr:nvSpPr>
        <xdr:cNvPr id="490" name="フローチャート: 判断 489">
          <a:extLst>
            <a:ext uri="{FF2B5EF4-FFF2-40B4-BE49-F238E27FC236}">
              <a16:creationId xmlns:a16="http://schemas.microsoft.com/office/drawing/2014/main" id="{A1F15CBC-F376-43B0-87E2-7242BB703EB4}"/>
            </a:ext>
          </a:extLst>
        </xdr:cNvPr>
        <xdr:cNvSpPr/>
      </xdr:nvSpPr>
      <xdr:spPr>
        <a:xfrm>
          <a:off x="22110700" y="107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142240</xdr:rowOff>
    </xdr:from>
    <xdr:to>
      <xdr:col>112</xdr:col>
      <xdr:colOff>38100</xdr:colOff>
      <xdr:row>63</xdr:row>
      <xdr:rowOff>72390</xdr:rowOff>
    </xdr:to>
    <xdr:sp macro="" textlink="">
      <xdr:nvSpPr>
        <xdr:cNvPr id="491" name="フローチャート: 判断 490">
          <a:extLst>
            <a:ext uri="{FF2B5EF4-FFF2-40B4-BE49-F238E27FC236}">
              <a16:creationId xmlns:a16="http://schemas.microsoft.com/office/drawing/2014/main" id="{9C5590D5-AE3F-4042-9823-001FB5DC6A52}"/>
            </a:ext>
          </a:extLst>
        </xdr:cNvPr>
        <xdr:cNvSpPr/>
      </xdr:nvSpPr>
      <xdr:spPr>
        <a:xfrm>
          <a:off x="21272500" y="1077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124460</xdr:rowOff>
    </xdr:from>
    <xdr:to>
      <xdr:col>107</xdr:col>
      <xdr:colOff>101600</xdr:colOff>
      <xdr:row>63</xdr:row>
      <xdr:rowOff>54610</xdr:rowOff>
    </xdr:to>
    <xdr:sp macro="" textlink="">
      <xdr:nvSpPr>
        <xdr:cNvPr id="492" name="フローチャート: 判断 491">
          <a:extLst>
            <a:ext uri="{FF2B5EF4-FFF2-40B4-BE49-F238E27FC236}">
              <a16:creationId xmlns:a16="http://schemas.microsoft.com/office/drawing/2014/main" id="{21BD9B8B-B8E9-4415-8D6C-D812D88CDE3C}"/>
            </a:ext>
          </a:extLst>
        </xdr:cNvPr>
        <xdr:cNvSpPr/>
      </xdr:nvSpPr>
      <xdr:spPr>
        <a:xfrm>
          <a:off x="20383500" y="1075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125730</xdr:rowOff>
    </xdr:from>
    <xdr:to>
      <xdr:col>102</xdr:col>
      <xdr:colOff>165100</xdr:colOff>
      <xdr:row>63</xdr:row>
      <xdr:rowOff>55880</xdr:rowOff>
    </xdr:to>
    <xdr:sp macro="" textlink="">
      <xdr:nvSpPr>
        <xdr:cNvPr id="493" name="フローチャート: 判断 492">
          <a:extLst>
            <a:ext uri="{FF2B5EF4-FFF2-40B4-BE49-F238E27FC236}">
              <a16:creationId xmlns:a16="http://schemas.microsoft.com/office/drawing/2014/main" id="{9D0CC281-2557-45E5-B783-64A06FA780FD}"/>
            </a:ext>
          </a:extLst>
        </xdr:cNvPr>
        <xdr:cNvSpPr/>
      </xdr:nvSpPr>
      <xdr:spPr>
        <a:xfrm>
          <a:off x="19494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5080</xdr:rowOff>
    </xdr:from>
    <xdr:to>
      <xdr:col>98</xdr:col>
      <xdr:colOff>38100</xdr:colOff>
      <xdr:row>63</xdr:row>
      <xdr:rowOff>106680</xdr:rowOff>
    </xdr:to>
    <xdr:sp macro="" textlink="">
      <xdr:nvSpPr>
        <xdr:cNvPr id="494" name="フローチャート: 判断 493">
          <a:extLst>
            <a:ext uri="{FF2B5EF4-FFF2-40B4-BE49-F238E27FC236}">
              <a16:creationId xmlns:a16="http://schemas.microsoft.com/office/drawing/2014/main" id="{C0B6F83A-8670-4127-9356-10456D72BDF6}"/>
            </a:ext>
          </a:extLst>
        </xdr:cNvPr>
        <xdr:cNvSpPr/>
      </xdr:nvSpPr>
      <xdr:spPr>
        <a:xfrm>
          <a:off x="186055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5" name="テキスト ボックス 494">
          <a:extLst>
            <a:ext uri="{FF2B5EF4-FFF2-40B4-BE49-F238E27FC236}">
              <a16:creationId xmlns:a16="http://schemas.microsoft.com/office/drawing/2014/main" id="{CC6FB7A9-4B64-4C71-BF1B-70644F4B35E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EB8E7660-B65E-441C-9FC3-6AD14EE4523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348E97E9-F1C7-4417-8C3D-A698143334F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C709C7D0-FA21-40FB-88AD-E26032921B9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6FE73CB2-A28F-4406-8244-A71E7F51CA1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21590</xdr:rowOff>
    </xdr:from>
    <xdr:to>
      <xdr:col>116</xdr:col>
      <xdr:colOff>114300</xdr:colOff>
      <xdr:row>61</xdr:row>
      <xdr:rowOff>123190</xdr:rowOff>
    </xdr:to>
    <xdr:sp macro="" textlink="">
      <xdr:nvSpPr>
        <xdr:cNvPr id="500" name="楕円 499">
          <a:extLst>
            <a:ext uri="{FF2B5EF4-FFF2-40B4-BE49-F238E27FC236}">
              <a16:creationId xmlns:a16="http://schemas.microsoft.com/office/drawing/2014/main" id="{F0BDF37E-7500-4AFF-B63D-BA498C620FC5}"/>
            </a:ext>
          </a:extLst>
        </xdr:cNvPr>
        <xdr:cNvSpPr/>
      </xdr:nvSpPr>
      <xdr:spPr>
        <a:xfrm>
          <a:off x="221107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44467</xdr:rowOff>
    </xdr:from>
    <xdr:ext cx="469744" cy="259045"/>
    <xdr:sp macro="" textlink="">
      <xdr:nvSpPr>
        <xdr:cNvPr id="501" name="【保健センター・保健所】&#10;一人当たり面積該当値テキスト">
          <a:extLst>
            <a:ext uri="{FF2B5EF4-FFF2-40B4-BE49-F238E27FC236}">
              <a16:creationId xmlns:a16="http://schemas.microsoft.com/office/drawing/2014/main" id="{779879EA-A9C1-4A7D-9165-259D4F638841}"/>
            </a:ext>
          </a:extLst>
        </xdr:cNvPr>
        <xdr:cNvSpPr txBox="1"/>
      </xdr:nvSpPr>
      <xdr:spPr>
        <a:xfrm>
          <a:off x="22199600"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33020</xdr:rowOff>
    </xdr:from>
    <xdr:to>
      <xdr:col>112</xdr:col>
      <xdr:colOff>38100</xdr:colOff>
      <xdr:row>61</xdr:row>
      <xdr:rowOff>134620</xdr:rowOff>
    </xdr:to>
    <xdr:sp macro="" textlink="">
      <xdr:nvSpPr>
        <xdr:cNvPr id="502" name="楕円 501">
          <a:extLst>
            <a:ext uri="{FF2B5EF4-FFF2-40B4-BE49-F238E27FC236}">
              <a16:creationId xmlns:a16="http://schemas.microsoft.com/office/drawing/2014/main" id="{E1C6FA9D-9287-447E-954C-49C45AA315B9}"/>
            </a:ext>
          </a:extLst>
        </xdr:cNvPr>
        <xdr:cNvSpPr/>
      </xdr:nvSpPr>
      <xdr:spPr>
        <a:xfrm>
          <a:off x="212725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72390</xdr:rowOff>
    </xdr:from>
    <xdr:to>
      <xdr:col>116</xdr:col>
      <xdr:colOff>63500</xdr:colOff>
      <xdr:row>61</xdr:row>
      <xdr:rowOff>83820</xdr:rowOff>
    </xdr:to>
    <xdr:cxnSp macro="">
      <xdr:nvCxnSpPr>
        <xdr:cNvPr id="503" name="直線コネクタ 502">
          <a:extLst>
            <a:ext uri="{FF2B5EF4-FFF2-40B4-BE49-F238E27FC236}">
              <a16:creationId xmlns:a16="http://schemas.microsoft.com/office/drawing/2014/main" id="{6015E4F6-84EE-43B7-8BF4-EABB2B9C7436}"/>
            </a:ext>
          </a:extLst>
        </xdr:cNvPr>
        <xdr:cNvCxnSpPr/>
      </xdr:nvCxnSpPr>
      <xdr:spPr>
        <a:xfrm flipV="1">
          <a:off x="21323300" y="1053084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40640</xdr:rowOff>
    </xdr:from>
    <xdr:to>
      <xdr:col>107</xdr:col>
      <xdr:colOff>101600</xdr:colOff>
      <xdr:row>61</xdr:row>
      <xdr:rowOff>142240</xdr:rowOff>
    </xdr:to>
    <xdr:sp macro="" textlink="">
      <xdr:nvSpPr>
        <xdr:cNvPr id="504" name="楕円 503">
          <a:extLst>
            <a:ext uri="{FF2B5EF4-FFF2-40B4-BE49-F238E27FC236}">
              <a16:creationId xmlns:a16="http://schemas.microsoft.com/office/drawing/2014/main" id="{96AEEE06-F482-4D99-9030-46C9A70FA205}"/>
            </a:ext>
          </a:extLst>
        </xdr:cNvPr>
        <xdr:cNvSpPr/>
      </xdr:nvSpPr>
      <xdr:spPr>
        <a:xfrm>
          <a:off x="20383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83820</xdr:rowOff>
    </xdr:from>
    <xdr:to>
      <xdr:col>111</xdr:col>
      <xdr:colOff>177800</xdr:colOff>
      <xdr:row>61</xdr:row>
      <xdr:rowOff>91440</xdr:rowOff>
    </xdr:to>
    <xdr:cxnSp macro="">
      <xdr:nvCxnSpPr>
        <xdr:cNvPr id="505" name="直線コネクタ 504">
          <a:extLst>
            <a:ext uri="{FF2B5EF4-FFF2-40B4-BE49-F238E27FC236}">
              <a16:creationId xmlns:a16="http://schemas.microsoft.com/office/drawing/2014/main" id="{E22D491F-4B68-4CAE-94F8-556326925EDB}"/>
            </a:ext>
          </a:extLst>
        </xdr:cNvPr>
        <xdr:cNvCxnSpPr/>
      </xdr:nvCxnSpPr>
      <xdr:spPr>
        <a:xfrm flipV="1">
          <a:off x="20434300" y="105422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63517</xdr:rowOff>
    </xdr:from>
    <xdr:ext cx="469744" cy="259045"/>
    <xdr:sp macro="" textlink="">
      <xdr:nvSpPr>
        <xdr:cNvPr id="506" name="n_1aveValue【保健センター・保健所】&#10;一人当たり面積">
          <a:extLst>
            <a:ext uri="{FF2B5EF4-FFF2-40B4-BE49-F238E27FC236}">
              <a16:creationId xmlns:a16="http://schemas.microsoft.com/office/drawing/2014/main" id="{B6905808-9B5E-4CFA-951E-ED65882F3704}"/>
            </a:ext>
          </a:extLst>
        </xdr:cNvPr>
        <xdr:cNvSpPr txBox="1"/>
      </xdr:nvSpPr>
      <xdr:spPr>
        <a:xfrm>
          <a:off x="21075727" y="10864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45737</xdr:rowOff>
    </xdr:from>
    <xdr:ext cx="469744" cy="259045"/>
    <xdr:sp macro="" textlink="">
      <xdr:nvSpPr>
        <xdr:cNvPr id="507" name="n_2aveValue【保健センター・保健所】&#10;一人当たり面積">
          <a:extLst>
            <a:ext uri="{FF2B5EF4-FFF2-40B4-BE49-F238E27FC236}">
              <a16:creationId xmlns:a16="http://schemas.microsoft.com/office/drawing/2014/main" id="{86304D58-CAEB-47FA-8608-61D8E4E61D63}"/>
            </a:ext>
          </a:extLst>
        </xdr:cNvPr>
        <xdr:cNvSpPr txBox="1"/>
      </xdr:nvSpPr>
      <xdr:spPr>
        <a:xfrm>
          <a:off x="2019942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72407</xdr:rowOff>
    </xdr:from>
    <xdr:ext cx="469744" cy="259045"/>
    <xdr:sp macro="" textlink="">
      <xdr:nvSpPr>
        <xdr:cNvPr id="508" name="n_3aveValue【保健センター・保健所】&#10;一人当たり面積">
          <a:extLst>
            <a:ext uri="{FF2B5EF4-FFF2-40B4-BE49-F238E27FC236}">
              <a16:creationId xmlns:a16="http://schemas.microsoft.com/office/drawing/2014/main" id="{750350FC-15D4-4F31-B031-C06EB451F05B}"/>
            </a:ext>
          </a:extLst>
        </xdr:cNvPr>
        <xdr:cNvSpPr txBox="1"/>
      </xdr:nvSpPr>
      <xdr:spPr>
        <a:xfrm>
          <a:off x="1931042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123207</xdr:rowOff>
    </xdr:from>
    <xdr:ext cx="469744" cy="259045"/>
    <xdr:sp macro="" textlink="">
      <xdr:nvSpPr>
        <xdr:cNvPr id="509" name="n_4aveValue【保健センター・保健所】&#10;一人当たり面積">
          <a:extLst>
            <a:ext uri="{FF2B5EF4-FFF2-40B4-BE49-F238E27FC236}">
              <a16:creationId xmlns:a16="http://schemas.microsoft.com/office/drawing/2014/main" id="{19E616BA-0C27-4D1D-AC49-695461BE9014}"/>
            </a:ext>
          </a:extLst>
        </xdr:cNvPr>
        <xdr:cNvSpPr txBox="1"/>
      </xdr:nvSpPr>
      <xdr:spPr>
        <a:xfrm>
          <a:off x="18421427" y="1058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151147</xdr:rowOff>
    </xdr:from>
    <xdr:ext cx="469744" cy="259045"/>
    <xdr:sp macro="" textlink="">
      <xdr:nvSpPr>
        <xdr:cNvPr id="510" name="n_1mainValue【保健センター・保健所】&#10;一人当たり面積">
          <a:extLst>
            <a:ext uri="{FF2B5EF4-FFF2-40B4-BE49-F238E27FC236}">
              <a16:creationId xmlns:a16="http://schemas.microsoft.com/office/drawing/2014/main" id="{5BE35E27-B4C8-4317-970D-6D47E5DD4FB6}"/>
            </a:ext>
          </a:extLst>
        </xdr:cNvPr>
        <xdr:cNvSpPr txBox="1"/>
      </xdr:nvSpPr>
      <xdr:spPr>
        <a:xfrm>
          <a:off x="21075727"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158767</xdr:rowOff>
    </xdr:from>
    <xdr:ext cx="469744" cy="259045"/>
    <xdr:sp macro="" textlink="">
      <xdr:nvSpPr>
        <xdr:cNvPr id="511" name="n_2mainValue【保健センター・保健所】&#10;一人当たり面積">
          <a:extLst>
            <a:ext uri="{FF2B5EF4-FFF2-40B4-BE49-F238E27FC236}">
              <a16:creationId xmlns:a16="http://schemas.microsoft.com/office/drawing/2014/main" id="{AB108FF2-C6FE-4C24-90C0-E93FDCCF51B8}"/>
            </a:ext>
          </a:extLst>
        </xdr:cNvPr>
        <xdr:cNvSpPr txBox="1"/>
      </xdr:nvSpPr>
      <xdr:spPr>
        <a:xfrm>
          <a:off x="20199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2" name="正方形/長方形 511">
          <a:extLst>
            <a:ext uri="{FF2B5EF4-FFF2-40B4-BE49-F238E27FC236}">
              <a16:creationId xmlns:a16="http://schemas.microsoft.com/office/drawing/2014/main" id="{13E3034F-B1E0-4E6B-9155-8B03E7ADEEC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3" name="正方形/長方形 512">
          <a:extLst>
            <a:ext uri="{FF2B5EF4-FFF2-40B4-BE49-F238E27FC236}">
              <a16:creationId xmlns:a16="http://schemas.microsoft.com/office/drawing/2014/main" id="{EBC44114-9127-48F5-A7DD-D3C1886F01E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4" name="正方形/長方形 513">
          <a:extLst>
            <a:ext uri="{FF2B5EF4-FFF2-40B4-BE49-F238E27FC236}">
              <a16:creationId xmlns:a16="http://schemas.microsoft.com/office/drawing/2014/main" id="{AAB6F09C-7D8C-4AAA-A5E8-21C4021C5AE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5" name="正方形/長方形 514">
          <a:extLst>
            <a:ext uri="{FF2B5EF4-FFF2-40B4-BE49-F238E27FC236}">
              <a16:creationId xmlns:a16="http://schemas.microsoft.com/office/drawing/2014/main" id="{6B1B828D-D20C-44B7-81F5-9BE07403B99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6" name="正方形/長方形 515">
          <a:extLst>
            <a:ext uri="{FF2B5EF4-FFF2-40B4-BE49-F238E27FC236}">
              <a16:creationId xmlns:a16="http://schemas.microsoft.com/office/drawing/2014/main" id="{1EFF6859-D5D5-48B9-8D01-7BCBFF51196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7" name="正方形/長方形 516">
          <a:extLst>
            <a:ext uri="{FF2B5EF4-FFF2-40B4-BE49-F238E27FC236}">
              <a16:creationId xmlns:a16="http://schemas.microsoft.com/office/drawing/2014/main" id="{F9B10B0C-9C81-4F30-8745-7B0160281AF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8" name="正方形/長方形 517">
          <a:extLst>
            <a:ext uri="{FF2B5EF4-FFF2-40B4-BE49-F238E27FC236}">
              <a16:creationId xmlns:a16="http://schemas.microsoft.com/office/drawing/2014/main" id="{99ADAC75-3A91-432C-AE35-7805C75A31B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9" name="正方形/長方形 518">
          <a:extLst>
            <a:ext uri="{FF2B5EF4-FFF2-40B4-BE49-F238E27FC236}">
              <a16:creationId xmlns:a16="http://schemas.microsoft.com/office/drawing/2014/main" id="{80FCF657-E301-41C4-8539-43281531617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0" name="テキスト ボックス 519">
          <a:extLst>
            <a:ext uri="{FF2B5EF4-FFF2-40B4-BE49-F238E27FC236}">
              <a16:creationId xmlns:a16="http://schemas.microsoft.com/office/drawing/2014/main" id="{6EE3EBBF-F54D-4C95-912E-7E27C4ECE4A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1" name="直線コネクタ 520">
          <a:extLst>
            <a:ext uri="{FF2B5EF4-FFF2-40B4-BE49-F238E27FC236}">
              <a16:creationId xmlns:a16="http://schemas.microsoft.com/office/drawing/2014/main" id="{981C5974-7DE8-42CC-83A1-82C6BA7F2AF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2" name="テキスト ボックス 521">
          <a:extLst>
            <a:ext uri="{FF2B5EF4-FFF2-40B4-BE49-F238E27FC236}">
              <a16:creationId xmlns:a16="http://schemas.microsoft.com/office/drawing/2014/main" id="{1BAE8067-1149-4602-8BE8-2848BA56D054}"/>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23" name="直線コネクタ 522">
          <a:extLst>
            <a:ext uri="{FF2B5EF4-FFF2-40B4-BE49-F238E27FC236}">
              <a16:creationId xmlns:a16="http://schemas.microsoft.com/office/drawing/2014/main" id="{76D722EA-9185-406C-B046-DA506F7D5C1A}"/>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24" name="テキスト ボックス 523">
          <a:extLst>
            <a:ext uri="{FF2B5EF4-FFF2-40B4-BE49-F238E27FC236}">
              <a16:creationId xmlns:a16="http://schemas.microsoft.com/office/drawing/2014/main" id="{3CCD57F0-BF9A-4875-9AF9-9300E4B8A09E}"/>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25" name="直線コネクタ 524">
          <a:extLst>
            <a:ext uri="{FF2B5EF4-FFF2-40B4-BE49-F238E27FC236}">
              <a16:creationId xmlns:a16="http://schemas.microsoft.com/office/drawing/2014/main" id="{878ABBFC-B75E-49AA-9503-7A06BFD18EB7}"/>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26" name="テキスト ボックス 525">
          <a:extLst>
            <a:ext uri="{FF2B5EF4-FFF2-40B4-BE49-F238E27FC236}">
              <a16:creationId xmlns:a16="http://schemas.microsoft.com/office/drawing/2014/main" id="{E300AEDE-4B14-4F26-94E4-4E44243B4D7C}"/>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27" name="直線コネクタ 526">
          <a:extLst>
            <a:ext uri="{FF2B5EF4-FFF2-40B4-BE49-F238E27FC236}">
              <a16:creationId xmlns:a16="http://schemas.microsoft.com/office/drawing/2014/main" id="{FBF8C623-6B21-44F5-8AC0-AF71116C814C}"/>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28" name="テキスト ボックス 527">
          <a:extLst>
            <a:ext uri="{FF2B5EF4-FFF2-40B4-BE49-F238E27FC236}">
              <a16:creationId xmlns:a16="http://schemas.microsoft.com/office/drawing/2014/main" id="{0C40D1E7-9B43-4ED0-8336-F422126EFB99}"/>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29" name="直線コネクタ 528">
          <a:extLst>
            <a:ext uri="{FF2B5EF4-FFF2-40B4-BE49-F238E27FC236}">
              <a16:creationId xmlns:a16="http://schemas.microsoft.com/office/drawing/2014/main" id="{6DF64062-18D4-47A6-B4C0-6F0E093BF73B}"/>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0" name="テキスト ボックス 529">
          <a:extLst>
            <a:ext uri="{FF2B5EF4-FFF2-40B4-BE49-F238E27FC236}">
              <a16:creationId xmlns:a16="http://schemas.microsoft.com/office/drawing/2014/main" id="{52A0D05C-31D7-4AF5-AF77-FCE26098C152}"/>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1" name="直線コネクタ 530">
          <a:extLst>
            <a:ext uri="{FF2B5EF4-FFF2-40B4-BE49-F238E27FC236}">
              <a16:creationId xmlns:a16="http://schemas.microsoft.com/office/drawing/2014/main" id="{98D725AC-2EFD-4711-B789-B74C39D2189A}"/>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32" name="テキスト ボックス 531">
          <a:extLst>
            <a:ext uri="{FF2B5EF4-FFF2-40B4-BE49-F238E27FC236}">
              <a16:creationId xmlns:a16="http://schemas.microsoft.com/office/drawing/2014/main" id="{1024D033-7727-4652-8B22-89D6BDECEE92}"/>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3" name="直線コネクタ 532">
          <a:extLst>
            <a:ext uri="{FF2B5EF4-FFF2-40B4-BE49-F238E27FC236}">
              <a16:creationId xmlns:a16="http://schemas.microsoft.com/office/drawing/2014/main" id="{BE774CB8-5E98-4DFC-B8A5-54F35801595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34" name="テキスト ボックス 533">
          <a:extLst>
            <a:ext uri="{FF2B5EF4-FFF2-40B4-BE49-F238E27FC236}">
              <a16:creationId xmlns:a16="http://schemas.microsoft.com/office/drawing/2014/main" id="{E0849A66-D8FB-4157-A5DE-3282BE153B11}"/>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5" name="【消防施設】&#10;有形固定資産減価償却率グラフ枠">
          <a:extLst>
            <a:ext uri="{FF2B5EF4-FFF2-40B4-BE49-F238E27FC236}">
              <a16:creationId xmlns:a16="http://schemas.microsoft.com/office/drawing/2014/main" id="{8C9F459F-8CDB-498E-8C86-95D934105C7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30480</xdr:rowOff>
    </xdr:from>
    <xdr:to>
      <xdr:col>85</xdr:col>
      <xdr:colOff>126364</xdr:colOff>
      <xdr:row>86</xdr:row>
      <xdr:rowOff>83820</xdr:rowOff>
    </xdr:to>
    <xdr:cxnSp macro="">
      <xdr:nvCxnSpPr>
        <xdr:cNvPr id="536" name="直線コネクタ 535">
          <a:extLst>
            <a:ext uri="{FF2B5EF4-FFF2-40B4-BE49-F238E27FC236}">
              <a16:creationId xmlns:a16="http://schemas.microsoft.com/office/drawing/2014/main" id="{D924D3A9-E3FB-4E2B-854F-D2F7DEEC41CF}"/>
            </a:ext>
          </a:extLst>
        </xdr:cNvPr>
        <xdr:cNvCxnSpPr/>
      </xdr:nvCxnSpPr>
      <xdr:spPr>
        <a:xfrm flipV="1">
          <a:off x="16318864" y="1323213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87647</xdr:rowOff>
    </xdr:from>
    <xdr:ext cx="405111" cy="259045"/>
    <xdr:sp macro="" textlink="">
      <xdr:nvSpPr>
        <xdr:cNvPr id="537" name="【消防施設】&#10;有形固定資産減価償却率最小値テキスト">
          <a:extLst>
            <a:ext uri="{FF2B5EF4-FFF2-40B4-BE49-F238E27FC236}">
              <a16:creationId xmlns:a16="http://schemas.microsoft.com/office/drawing/2014/main" id="{E372F30B-E758-458C-B590-3656E665B611}"/>
            </a:ext>
          </a:extLst>
        </xdr:cNvPr>
        <xdr:cNvSpPr txBox="1"/>
      </xdr:nvSpPr>
      <xdr:spPr>
        <a:xfrm>
          <a:off x="163576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83820</xdr:rowOff>
    </xdr:from>
    <xdr:to>
      <xdr:col>86</xdr:col>
      <xdr:colOff>25400</xdr:colOff>
      <xdr:row>86</xdr:row>
      <xdr:rowOff>83820</xdr:rowOff>
    </xdr:to>
    <xdr:cxnSp macro="">
      <xdr:nvCxnSpPr>
        <xdr:cNvPr id="538" name="直線コネクタ 537">
          <a:extLst>
            <a:ext uri="{FF2B5EF4-FFF2-40B4-BE49-F238E27FC236}">
              <a16:creationId xmlns:a16="http://schemas.microsoft.com/office/drawing/2014/main" id="{B7AE1796-242E-4929-A31A-49B568EB83B8}"/>
            </a:ext>
          </a:extLst>
        </xdr:cNvPr>
        <xdr:cNvCxnSpPr/>
      </xdr:nvCxnSpPr>
      <xdr:spPr>
        <a:xfrm>
          <a:off x="16230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148607</xdr:rowOff>
    </xdr:from>
    <xdr:ext cx="405111" cy="259045"/>
    <xdr:sp macro="" textlink="">
      <xdr:nvSpPr>
        <xdr:cNvPr id="539" name="【消防施設】&#10;有形固定資産減価償却率最大値テキスト">
          <a:extLst>
            <a:ext uri="{FF2B5EF4-FFF2-40B4-BE49-F238E27FC236}">
              <a16:creationId xmlns:a16="http://schemas.microsoft.com/office/drawing/2014/main" id="{B59DB462-1B96-4905-9100-613016CE7ADA}"/>
            </a:ext>
          </a:extLst>
        </xdr:cNvPr>
        <xdr:cNvSpPr txBox="1"/>
      </xdr:nvSpPr>
      <xdr:spPr>
        <a:xfrm>
          <a:off x="16357600" y="1300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30480</xdr:rowOff>
    </xdr:from>
    <xdr:to>
      <xdr:col>86</xdr:col>
      <xdr:colOff>25400</xdr:colOff>
      <xdr:row>77</xdr:row>
      <xdr:rowOff>30480</xdr:rowOff>
    </xdr:to>
    <xdr:cxnSp macro="">
      <xdr:nvCxnSpPr>
        <xdr:cNvPr id="540" name="直線コネクタ 539">
          <a:extLst>
            <a:ext uri="{FF2B5EF4-FFF2-40B4-BE49-F238E27FC236}">
              <a16:creationId xmlns:a16="http://schemas.microsoft.com/office/drawing/2014/main" id="{32E7B2D0-DF0A-4645-84D0-6CFCA022A7C4}"/>
            </a:ext>
          </a:extLst>
        </xdr:cNvPr>
        <xdr:cNvCxnSpPr/>
      </xdr:nvCxnSpPr>
      <xdr:spPr>
        <a:xfrm>
          <a:off x="16230600" y="1323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xdr:rowOff>
    </xdr:from>
    <xdr:ext cx="405111" cy="259045"/>
    <xdr:sp macro="" textlink="">
      <xdr:nvSpPr>
        <xdr:cNvPr id="541" name="【消防施設】&#10;有形固定資産減価償却率平均値テキスト">
          <a:extLst>
            <a:ext uri="{FF2B5EF4-FFF2-40B4-BE49-F238E27FC236}">
              <a16:creationId xmlns:a16="http://schemas.microsoft.com/office/drawing/2014/main" id="{716F95F9-E600-49DB-A324-8E08E64AADBF}"/>
            </a:ext>
          </a:extLst>
        </xdr:cNvPr>
        <xdr:cNvSpPr txBox="1"/>
      </xdr:nvSpPr>
      <xdr:spPr>
        <a:xfrm>
          <a:off x="16357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542" name="フローチャート: 判断 541">
          <a:extLst>
            <a:ext uri="{FF2B5EF4-FFF2-40B4-BE49-F238E27FC236}">
              <a16:creationId xmlns:a16="http://schemas.microsoft.com/office/drawing/2014/main" id="{DE2D9C29-59B6-4E2C-9F24-CF5338477739}"/>
            </a:ext>
          </a:extLst>
        </xdr:cNvPr>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122555</xdr:rowOff>
    </xdr:from>
    <xdr:to>
      <xdr:col>81</xdr:col>
      <xdr:colOff>101600</xdr:colOff>
      <xdr:row>83</xdr:row>
      <xdr:rowOff>52705</xdr:rowOff>
    </xdr:to>
    <xdr:sp macro="" textlink="">
      <xdr:nvSpPr>
        <xdr:cNvPr id="543" name="フローチャート: 判断 542">
          <a:extLst>
            <a:ext uri="{FF2B5EF4-FFF2-40B4-BE49-F238E27FC236}">
              <a16:creationId xmlns:a16="http://schemas.microsoft.com/office/drawing/2014/main" id="{BE8FFA6C-F1AD-4FBE-A438-C95B3FA8F425}"/>
            </a:ext>
          </a:extLst>
        </xdr:cNvPr>
        <xdr:cNvSpPr/>
      </xdr:nvSpPr>
      <xdr:spPr>
        <a:xfrm>
          <a:off x="154305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544" name="フローチャート: 判断 543">
          <a:extLst>
            <a:ext uri="{FF2B5EF4-FFF2-40B4-BE49-F238E27FC236}">
              <a16:creationId xmlns:a16="http://schemas.microsoft.com/office/drawing/2014/main" id="{6FE99062-BA7D-4259-A39E-2455D42B724C}"/>
            </a:ext>
          </a:extLst>
        </xdr:cNvPr>
        <xdr:cNvSpPr/>
      </xdr:nvSpPr>
      <xdr:spPr>
        <a:xfrm>
          <a:off x="14541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84455</xdr:rowOff>
    </xdr:from>
    <xdr:to>
      <xdr:col>72</xdr:col>
      <xdr:colOff>38100</xdr:colOff>
      <xdr:row>83</xdr:row>
      <xdr:rowOff>14605</xdr:rowOff>
    </xdr:to>
    <xdr:sp macro="" textlink="">
      <xdr:nvSpPr>
        <xdr:cNvPr id="545" name="フローチャート: 判断 544">
          <a:extLst>
            <a:ext uri="{FF2B5EF4-FFF2-40B4-BE49-F238E27FC236}">
              <a16:creationId xmlns:a16="http://schemas.microsoft.com/office/drawing/2014/main" id="{0FF7ED05-DF30-4192-ACFF-B6E38E50DDC6}"/>
            </a:ext>
          </a:extLst>
        </xdr:cNvPr>
        <xdr:cNvSpPr/>
      </xdr:nvSpPr>
      <xdr:spPr>
        <a:xfrm>
          <a:off x="13652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38736</xdr:rowOff>
    </xdr:from>
    <xdr:to>
      <xdr:col>67</xdr:col>
      <xdr:colOff>101600</xdr:colOff>
      <xdr:row>81</xdr:row>
      <xdr:rowOff>140336</xdr:rowOff>
    </xdr:to>
    <xdr:sp macro="" textlink="">
      <xdr:nvSpPr>
        <xdr:cNvPr id="546" name="フローチャート: 判断 545">
          <a:extLst>
            <a:ext uri="{FF2B5EF4-FFF2-40B4-BE49-F238E27FC236}">
              <a16:creationId xmlns:a16="http://schemas.microsoft.com/office/drawing/2014/main" id="{94CB5D79-F2AA-4D38-ABC4-B04D9336A5E6}"/>
            </a:ext>
          </a:extLst>
        </xdr:cNvPr>
        <xdr:cNvSpPr/>
      </xdr:nvSpPr>
      <xdr:spPr>
        <a:xfrm>
          <a:off x="12763500" y="139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7" name="テキスト ボックス 546">
          <a:extLst>
            <a:ext uri="{FF2B5EF4-FFF2-40B4-BE49-F238E27FC236}">
              <a16:creationId xmlns:a16="http://schemas.microsoft.com/office/drawing/2014/main" id="{224B9515-F926-41EA-8A20-9F550387EED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8" name="テキスト ボックス 547">
          <a:extLst>
            <a:ext uri="{FF2B5EF4-FFF2-40B4-BE49-F238E27FC236}">
              <a16:creationId xmlns:a16="http://schemas.microsoft.com/office/drawing/2014/main" id="{F11806FC-3ABE-480C-A48E-759001CC47E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9" name="テキスト ボックス 548">
          <a:extLst>
            <a:ext uri="{FF2B5EF4-FFF2-40B4-BE49-F238E27FC236}">
              <a16:creationId xmlns:a16="http://schemas.microsoft.com/office/drawing/2014/main" id="{C03D3734-1D41-49E1-B652-33932D4B1E4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0" name="テキスト ボックス 549">
          <a:extLst>
            <a:ext uri="{FF2B5EF4-FFF2-40B4-BE49-F238E27FC236}">
              <a16:creationId xmlns:a16="http://schemas.microsoft.com/office/drawing/2014/main" id="{10CBDB7B-394F-47D9-B26A-222000108AF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1" name="テキスト ボックス 550">
          <a:extLst>
            <a:ext uri="{FF2B5EF4-FFF2-40B4-BE49-F238E27FC236}">
              <a16:creationId xmlns:a16="http://schemas.microsoft.com/office/drawing/2014/main" id="{89C57A9F-3EAE-444E-B1A9-ACC4C434CB4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34925</xdr:rowOff>
    </xdr:from>
    <xdr:to>
      <xdr:col>85</xdr:col>
      <xdr:colOff>177800</xdr:colOff>
      <xdr:row>79</xdr:row>
      <xdr:rowOff>136525</xdr:rowOff>
    </xdr:to>
    <xdr:sp macro="" textlink="">
      <xdr:nvSpPr>
        <xdr:cNvPr id="552" name="楕円 551">
          <a:extLst>
            <a:ext uri="{FF2B5EF4-FFF2-40B4-BE49-F238E27FC236}">
              <a16:creationId xmlns:a16="http://schemas.microsoft.com/office/drawing/2014/main" id="{C782BF8C-2C90-44DD-A9C5-7638C8ED877B}"/>
            </a:ext>
          </a:extLst>
        </xdr:cNvPr>
        <xdr:cNvSpPr/>
      </xdr:nvSpPr>
      <xdr:spPr>
        <a:xfrm>
          <a:off x="16268700" y="1357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57802</xdr:rowOff>
    </xdr:from>
    <xdr:ext cx="405111" cy="259045"/>
    <xdr:sp macro="" textlink="">
      <xdr:nvSpPr>
        <xdr:cNvPr id="553" name="【消防施設】&#10;有形固定資産減価償却率該当値テキスト">
          <a:extLst>
            <a:ext uri="{FF2B5EF4-FFF2-40B4-BE49-F238E27FC236}">
              <a16:creationId xmlns:a16="http://schemas.microsoft.com/office/drawing/2014/main" id="{7BC0B3C9-2D0F-4D57-A10C-4E287D779A40}"/>
            </a:ext>
          </a:extLst>
        </xdr:cNvPr>
        <xdr:cNvSpPr txBox="1"/>
      </xdr:nvSpPr>
      <xdr:spPr>
        <a:xfrm>
          <a:off x="16357600" y="1343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52070</xdr:rowOff>
    </xdr:from>
    <xdr:to>
      <xdr:col>81</xdr:col>
      <xdr:colOff>101600</xdr:colOff>
      <xdr:row>81</xdr:row>
      <xdr:rowOff>153670</xdr:rowOff>
    </xdr:to>
    <xdr:sp macro="" textlink="">
      <xdr:nvSpPr>
        <xdr:cNvPr id="554" name="楕円 553">
          <a:extLst>
            <a:ext uri="{FF2B5EF4-FFF2-40B4-BE49-F238E27FC236}">
              <a16:creationId xmlns:a16="http://schemas.microsoft.com/office/drawing/2014/main" id="{1EE943AC-FC2A-4886-AB74-DA2EB717BC95}"/>
            </a:ext>
          </a:extLst>
        </xdr:cNvPr>
        <xdr:cNvSpPr/>
      </xdr:nvSpPr>
      <xdr:spPr>
        <a:xfrm>
          <a:off x="154305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85725</xdr:rowOff>
    </xdr:from>
    <xdr:to>
      <xdr:col>85</xdr:col>
      <xdr:colOff>127000</xdr:colOff>
      <xdr:row>81</xdr:row>
      <xdr:rowOff>102870</xdr:rowOff>
    </xdr:to>
    <xdr:cxnSp macro="">
      <xdr:nvCxnSpPr>
        <xdr:cNvPr id="555" name="直線コネクタ 554">
          <a:extLst>
            <a:ext uri="{FF2B5EF4-FFF2-40B4-BE49-F238E27FC236}">
              <a16:creationId xmlns:a16="http://schemas.microsoft.com/office/drawing/2014/main" id="{B3F058B5-924A-4D50-AF15-403DB8DAE76C}"/>
            </a:ext>
          </a:extLst>
        </xdr:cNvPr>
        <xdr:cNvCxnSpPr/>
      </xdr:nvCxnSpPr>
      <xdr:spPr>
        <a:xfrm flipV="1">
          <a:off x="15481300" y="13630275"/>
          <a:ext cx="838200" cy="36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151130</xdr:rowOff>
    </xdr:from>
    <xdr:to>
      <xdr:col>76</xdr:col>
      <xdr:colOff>165100</xdr:colOff>
      <xdr:row>81</xdr:row>
      <xdr:rowOff>81280</xdr:rowOff>
    </xdr:to>
    <xdr:sp macro="" textlink="">
      <xdr:nvSpPr>
        <xdr:cNvPr id="556" name="楕円 555">
          <a:extLst>
            <a:ext uri="{FF2B5EF4-FFF2-40B4-BE49-F238E27FC236}">
              <a16:creationId xmlns:a16="http://schemas.microsoft.com/office/drawing/2014/main" id="{36CCB3CA-280F-45F5-83AC-DFD7BA68C994}"/>
            </a:ext>
          </a:extLst>
        </xdr:cNvPr>
        <xdr:cNvSpPr/>
      </xdr:nvSpPr>
      <xdr:spPr>
        <a:xfrm>
          <a:off x="14541500" y="138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30480</xdr:rowOff>
    </xdr:from>
    <xdr:to>
      <xdr:col>81</xdr:col>
      <xdr:colOff>50800</xdr:colOff>
      <xdr:row>81</xdr:row>
      <xdr:rowOff>102870</xdr:rowOff>
    </xdr:to>
    <xdr:cxnSp macro="">
      <xdr:nvCxnSpPr>
        <xdr:cNvPr id="557" name="直線コネクタ 556">
          <a:extLst>
            <a:ext uri="{FF2B5EF4-FFF2-40B4-BE49-F238E27FC236}">
              <a16:creationId xmlns:a16="http://schemas.microsoft.com/office/drawing/2014/main" id="{9ED6913C-DD18-49D7-B8B3-35840A20A14F}"/>
            </a:ext>
          </a:extLst>
        </xdr:cNvPr>
        <xdr:cNvCxnSpPr/>
      </xdr:nvCxnSpPr>
      <xdr:spPr>
        <a:xfrm>
          <a:off x="14592300" y="139179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80645</xdr:rowOff>
    </xdr:from>
    <xdr:to>
      <xdr:col>72</xdr:col>
      <xdr:colOff>38100</xdr:colOff>
      <xdr:row>81</xdr:row>
      <xdr:rowOff>10795</xdr:rowOff>
    </xdr:to>
    <xdr:sp macro="" textlink="">
      <xdr:nvSpPr>
        <xdr:cNvPr id="558" name="楕円 557">
          <a:extLst>
            <a:ext uri="{FF2B5EF4-FFF2-40B4-BE49-F238E27FC236}">
              <a16:creationId xmlns:a16="http://schemas.microsoft.com/office/drawing/2014/main" id="{EEF35242-7379-411B-9F91-5557F3482902}"/>
            </a:ext>
          </a:extLst>
        </xdr:cNvPr>
        <xdr:cNvSpPr/>
      </xdr:nvSpPr>
      <xdr:spPr>
        <a:xfrm>
          <a:off x="13652500" y="1379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131445</xdr:rowOff>
    </xdr:from>
    <xdr:to>
      <xdr:col>76</xdr:col>
      <xdr:colOff>114300</xdr:colOff>
      <xdr:row>81</xdr:row>
      <xdr:rowOff>30480</xdr:rowOff>
    </xdr:to>
    <xdr:cxnSp macro="">
      <xdr:nvCxnSpPr>
        <xdr:cNvPr id="559" name="直線コネクタ 558">
          <a:extLst>
            <a:ext uri="{FF2B5EF4-FFF2-40B4-BE49-F238E27FC236}">
              <a16:creationId xmlns:a16="http://schemas.microsoft.com/office/drawing/2014/main" id="{2DFE6C76-CEC1-4280-8F3C-E68A50379C62}"/>
            </a:ext>
          </a:extLst>
        </xdr:cNvPr>
        <xdr:cNvCxnSpPr/>
      </xdr:nvCxnSpPr>
      <xdr:spPr>
        <a:xfrm>
          <a:off x="13703300" y="1384744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13970</xdr:rowOff>
    </xdr:from>
    <xdr:to>
      <xdr:col>67</xdr:col>
      <xdr:colOff>101600</xdr:colOff>
      <xdr:row>82</xdr:row>
      <xdr:rowOff>115570</xdr:rowOff>
    </xdr:to>
    <xdr:sp macro="" textlink="">
      <xdr:nvSpPr>
        <xdr:cNvPr id="560" name="楕円 559">
          <a:extLst>
            <a:ext uri="{FF2B5EF4-FFF2-40B4-BE49-F238E27FC236}">
              <a16:creationId xmlns:a16="http://schemas.microsoft.com/office/drawing/2014/main" id="{0998DA29-0BB4-4ACB-AEB5-F48C158C8938}"/>
            </a:ext>
          </a:extLst>
        </xdr:cNvPr>
        <xdr:cNvSpPr/>
      </xdr:nvSpPr>
      <xdr:spPr>
        <a:xfrm>
          <a:off x="12763500" y="1407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131445</xdr:rowOff>
    </xdr:from>
    <xdr:to>
      <xdr:col>71</xdr:col>
      <xdr:colOff>177800</xdr:colOff>
      <xdr:row>82</xdr:row>
      <xdr:rowOff>64770</xdr:rowOff>
    </xdr:to>
    <xdr:cxnSp macro="">
      <xdr:nvCxnSpPr>
        <xdr:cNvPr id="561" name="直線コネクタ 560">
          <a:extLst>
            <a:ext uri="{FF2B5EF4-FFF2-40B4-BE49-F238E27FC236}">
              <a16:creationId xmlns:a16="http://schemas.microsoft.com/office/drawing/2014/main" id="{6BD6E1FA-C36D-40EC-A1FD-84BC1729A4F9}"/>
            </a:ext>
          </a:extLst>
        </xdr:cNvPr>
        <xdr:cNvCxnSpPr/>
      </xdr:nvCxnSpPr>
      <xdr:spPr>
        <a:xfrm flipV="1">
          <a:off x="12814300" y="13847445"/>
          <a:ext cx="889000" cy="27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43832</xdr:rowOff>
    </xdr:from>
    <xdr:ext cx="405111" cy="259045"/>
    <xdr:sp macro="" textlink="">
      <xdr:nvSpPr>
        <xdr:cNvPr id="562" name="n_1aveValue【消防施設】&#10;有形固定資産減価償却率">
          <a:extLst>
            <a:ext uri="{FF2B5EF4-FFF2-40B4-BE49-F238E27FC236}">
              <a16:creationId xmlns:a16="http://schemas.microsoft.com/office/drawing/2014/main" id="{9D504576-5381-43DA-A404-3D91B0C9A0D5}"/>
            </a:ext>
          </a:extLst>
        </xdr:cNvPr>
        <xdr:cNvSpPr txBox="1"/>
      </xdr:nvSpPr>
      <xdr:spPr>
        <a:xfrm>
          <a:off x="15266044" y="1427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91457</xdr:rowOff>
    </xdr:from>
    <xdr:ext cx="405111" cy="259045"/>
    <xdr:sp macro="" textlink="">
      <xdr:nvSpPr>
        <xdr:cNvPr id="563" name="n_2aveValue【消防施設】&#10;有形固定資産減価償却率">
          <a:extLst>
            <a:ext uri="{FF2B5EF4-FFF2-40B4-BE49-F238E27FC236}">
              <a16:creationId xmlns:a16="http://schemas.microsoft.com/office/drawing/2014/main" id="{431E0A54-DF88-4536-99BC-A17C24CFB279}"/>
            </a:ext>
          </a:extLst>
        </xdr:cNvPr>
        <xdr:cNvSpPr txBox="1"/>
      </xdr:nvSpPr>
      <xdr:spPr>
        <a:xfrm>
          <a:off x="14389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5732</xdr:rowOff>
    </xdr:from>
    <xdr:ext cx="405111" cy="259045"/>
    <xdr:sp macro="" textlink="">
      <xdr:nvSpPr>
        <xdr:cNvPr id="564" name="n_3aveValue【消防施設】&#10;有形固定資産減価償却率">
          <a:extLst>
            <a:ext uri="{FF2B5EF4-FFF2-40B4-BE49-F238E27FC236}">
              <a16:creationId xmlns:a16="http://schemas.microsoft.com/office/drawing/2014/main" id="{ABFEA8DE-F3C2-4934-AA5C-3B3419610066}"/>
            </a:ext>
          </a:extLst>
        </xdr:cNvPr>
        <xdr:cNvSpPr txBox="1"/>
      </xdr:nvSpPr>
      <xdr:spPr>
        <a:xfrm>
          <a:off x="13500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156863</xdr:rowOff>
    </xdr:from>
    <xdr:ext cx="405111" cy="259045"/>
    <xdr:sp macro="" textlink="">
      <xdr:nvSpPr>
        <xdr:cNvPr id="565" name="n_4aveValue【消防施設】&#10;有形固定資産減価償却率">
          <a:extLst>
            <a:ext uri="{FF2B5EF4-FFF2-40B4-BE49-F238E27FC236}">
              <a16:creationId xmlns:a16="http://schemas.microsoft.com/office/drawing/2014/main" id="{EE050629-9090-4599-A577-822597EC352A}"/>
            </a:ext>
          </a:extLst>
        </xdr:cNvPr>
        <xdr:cNvSpPr txBox="1"/>
      </xdr:nvSpPr>
      <xdr:spPr>
        <a:xfrm>
          <a:off x="12611744" y="1370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170197</xdr:rowOff>
    </xdr:from>
    <xdr:ext cx="405111" cy="259045"/>
    <xdr:sp macro="" textlink="">
      <xdr:nvSpPr>
        <xdr:cNvPr id="566" name="n_1mainValue【消防施設】&#10;有形固定資産減価償却率">
          <a:extLst>
            <a:ext uri="{FF2B5EF4-FFF2-40B4-BE49-F238E27FC236}">
              <a16:creationId xmlns:a16="http://schemas.microsoft.com/office/drawing/2014/main" id="{825B1972-61E6-4E10-B841-9B7BFEB4A31B}"/>
            </a:ext>
          </a:extLst>
        </xdr:cNvPr>
        <xdr:cNvSpPr txBox="1"/>
      </xdr:nvSpPr>
      <xdr:spPr>
        <a:xfrm>
          <a:off x="152660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97807</xdr:rowOff>
    </xdr:from>
    <xdr:ext cx="405111" cy="259045"/>
    <xdr:sp macro="" textlink="">
      <xdr:nvSpPr>
        <xdr:cNvPr id="567" name="n_2mainValue【消防施設】&#10;有形固定資産減価償却率">
          <a:extLst>
            <a:ext uri="{FF2B5EF4-FFF2-40B4-BE49-F238E27FC236}">
              <a16:creationId xmlns:a16="http://schemas.microsoft.com/office/drawing/2014/main" id="{252C6E64-9074-4C52-BFDC-A4BB63C37A8A}"/>
            </a:ext>
          </a:extLst>
        </xdr:cNvPr>
        <xdr:cNvSpPr txBox="1"/>
      </xdr:nvSpPr>
      <xdr:spPr>
        <a:xfrm>
          <a:off x="1438974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27322</xdr:rowOff>
    </xdr:from>
    <xdr:ext cx="405111" cy="259045"/>
    <xdr:sp macro="" textlink="">
      <xdr:nvSpPr>
        <xdr:cNvPr id="568" name="n_3mainValue【消防施設】&#10;有形固定資産減価償却率">
          <a:extLst>
            <a:ext uri="{FF2B5EF4-FFF2-40B4-BE49-F238E27FC236}">
              <a16:creationId xmlns:a16="http://schemas.microsoft.com/office/drawing/2014/main" id="{301DFDFD-331A-4A7D-AAB0-27BF10A841A0}"/>
            </a:ext>
          </a:extLst>
        </xdr:cNvPr>
        <xdr:cNvSpPr txBox="1"/>
      </xdr:nvSpPr>
      <xdr:spPr>
        <a:xfrm>
          <a:off x="13500744" y="1357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106697</xdr:rowOff>
    </xdr:from>
    <xdr:ext cx="405111" cy="259045"/>
    <xdr:sp macro="" textlink="">
      <xdr:nvSpPr>
        <xdr:cNvPr id="569" name="n_4mainValue【消防施設】&#10;有形固定資産減価償却率">
          <a:extLst>
            <a:ext uri="{FF2B5EF4-FFF2-40B4-BE49-F238E27FC236}">
              <a16:creationId xmlns:a16="http://schemas.microsoft.com/office/drawing/2014/main" id="{AD31E3B8-4CB5-4EEB-85F1-439E19083FF9}"/>
            </a:ext>
          </a:extLst>
        </xdr:cNvPr>
        <xdr:cNvSpPr txBox="1"/>
      </xdr:nvSpPr>
      <xdr:spPr>
        <a:xfrm>
          <a:off x="126117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0" name="正方形/長方形 569">
          <a:extLst>
            <a:ext uri="{FF2B5EF4-FFF2-40B4-BE49-F238E27FC236}">
              <a16:creationId xmlns:a16="http://schemas.microsoft.com/office/drawing/2014/main" id="{82E3B549-DB8A-425D-AF33-0C92F32FDF0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1" name="正方形/長方形 570">
          <a:extLst>
            <a:ext uri="{FF2B5EF4-FFF2-40B4-BE49-F238E27FC236}">
              <a16:creationId xmlns:a16="http://schemas.microsoft.com/office/drawing/2014/main" id="{15453E79-5225-4073-96E3-60B9E0B3309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2" name="正方形/長方形 571">
          <a:extLst>
            <a:ext uri="{FF2B5EF4-FFF2-40B4-BE49-F238E27FC236}">
              <a16:creationId xmlns:a16="http://schemas.microsoft.com/office/drawing/2014/main" id="{D6D728AF-9C85-4E9F-B276-60134F7D347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3" name="正方形/長方形 572">
          <a:extLst>
            <a:ext uri="{FF2B5EF4-FFF2-40B4-BE49-F238E27FC236}">
              <a16:creationId xmlns:a16="http://schemas.microsoft.com/office/drawing/2014/main" id="{5F938AA8-A5D2-458E-AFF8-411168AD521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4" name="正方形/長方形 573">
          <a:extLst>
            <a:ext uri="{FF2B5EF4-FFF2-40B4-BE49-F238E27FC236}">
              <a16:creationId xmlns:a16="http://schemas.microsoft.com/office/drawing/2014/main" id="{88DEBB78-A436-4DD8-9E63-97FEC9230A5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5" name="正方形/長方形 574">
          <a:extLst>
            <a:ext uri="{FF2B5EF4-FFF2-40B4-BE49-F238E27FC236}">
              <a16:creationId xmlns:a16="http://schemas.microsoft.com/office/drawing/2014/main" id="{B6217588-0477-4B04-BA03-3613DB75D57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6" name="正方形/長方形 575">
          <a:extLst>
            <a:ext uri="{FF2B5EF4-FFF2-40B4-BE49-F238E27FC236}">
              <a16:creationId xmlns:a16="http://schemas.microsoft.com/office/drawing/2014/main" id="{90A569B5-A81F-4160-9A33-AE88A510307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7" name="正方形/長方形 576">
          <a:extLst>
            <a:ext uri="{FF2B5EF4-FFF2-40B4-BE49-F238E27FC236}">
              <a16:creationId xmlns:a16="http://schemas.microsoft.com/office/drawing/2014/main" id="{3E41B267-D51E-4240-80A1-52A6F2918BC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8" name="テキスト ボックス 577">
          <a:extLst>
            <a:ext uri="{FF2B5EF4-FFF2-40B4-BE49-F238E27FC236}">
              <a16:creationId xmlns:a16="http://schemas.microsoft.com/office/drawing/2014/main" id="{4C28A9E0-B891-43EE-A023-D53016CC503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9" name="直線コネクタ 578">
          <a:extLst>
            <a:ext uri="{FF2B5EF4-FFF2-40B4-BE49-F238E27FC236}">
              <a16:creationId xmlns:a16="http://schemas.microsoft.com/office/drawing/2014/main" id="{3B2641C4-19AD-4F02-88F0-F2E0ADD1623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0" name="直線コネクタ 579">
          <a:extLst>
            <a:ext uri="{FF2B5EF4-FFF2-40B4-BE49-F238E27FC236}">
              <a16:creationId xmlns:a16="http://schemas.microsoft.com/office/drawing/2014/main" id="{175D26C0-468C-478D-8F87-0AADE6494F7D}"/>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1" name="テキスト ボックス 580">
          <a:extLst>
            <a:ext uri="{FF2B5EF4-FFF2-40B4-BE49-F238E27FC236}">
              <a16:creationId xmlns:a16="http://schemas.microsoft.com/office/drawing/2014/main" id="{FE84DA5F-1CED-4189-B5B7-1F7B7BC3EA12}"/>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2" name="直線コネクタ 581">
          <a:extLst>
            <a:ext uri="{FF2B5EF4-FFF2-40B4-BE49-F238E27FC236}">
              <a16:creationId xmlns:a16="http://schemas.microsoft.com/office/drawing/2014/main" id="{A5AEE2A9-C3AA-43F9-A620-D690EAD4AF6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3" name="テキスト ボックス 582">
          <a:extLst>
            <a:ext uri="{FF2B5EF4-FFF2-40B4-BE49-F238E27FC236}">
              <a16:creationId xmlns:a16="http://schemas.microsoft.com/office/drawing/2014/main" id="{0834002E-468B-4ED5-9073-5EE0126BEAF6}"/>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84" name="直線コネクタ 583">
          <a:extLst>
            <a:ext uri="{FF2B5EF4-FFF2-40B4-BE49-F238E27FC236}">
              <a16:creationId xmlns:a16="http://schemas.microsoft.com/office/drawing/2014/main" id="{A0DD94A8-E1A1-4F9F-8AFB-2AF4512D9E27}"/>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85" name="テキスト ボックス 584">
          <a:extLst>
            <a:ext uri="{FF2B5EF4-FFF2-40B4-BE49-F238E27FC236}">
              <a16:creationId xmlns:a16="http://schemas.microsoft.com/office/drawing/2014/main" id="{9A0503F4-5B20-4C9E-95DB-10589ACEC057}"/>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86" name="直線コネクタ 585">
          <a:extLst>
            <a:ext uri="{FF2B5EF4-FFF2-40B4-BE49-F238E27FC236}">
              <a16:creationId xmlns:a16="http://schemas.microsoft.com/office/drawing/2014/main" id="{D078233F-B022-45F0-A45F-A1490A236417}"/>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87" name="テキスト ボックス 586">
          <a:extLst>
            <a:ext uri="{FF2B5EF4-FFF2-40B4-BE49-F238E27FC236}">
              <a16:creationId xmlns:a16="http://schemas.microsoft.com/office/drawing/2014/main" id="{F1D1BD17-060E-4DED-8FBF-F501C50A671B}"/>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8" name="直線コネクタ 587">
          <a:extLst>
            <a:ext uri="{FF2B5EF4-FFF2-40B4-BE49-F238E27FC236}">
              <a16:creationId xmlns:a16="http://schemas.microsoft.com/office/drawing/2014/main" id="{4E56D04F-EE69-4EB0-A2F1-3C79A0BCD57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9" name="テキスト ボックス 588">
          <a:extLst>
            <a:ext uri="{FF2B5EF4-FFF2-40B4-BE49-F238E27FC236}">
              <a16:creationId xmlns:a16="http://schemas.microsoft.com/office/drawing/2014/main" id="{DAFD54C8-B9D0-484D-9E71-C03B59478D3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0" name="【消防施設】&#10;一人当たり面積グラフ枠">
          <a:extLst>
            <a:ext uri="{FF2B5EF4-FFF2-40B4-BE49-F238E27FC236}">
              <a16:creationId xmlns:a16="http://schemas.microsoft.com/office/drawing/2014/main" id="{A73DD8ED-0DBC-4ACD-A797-7052FA05A4B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100736</xdr:rowOff>
    </xdr:from>
    <xdr:to>
      <xdr:col>116</xdr:col>
      <xdr:colOff>62864</xdr:colOff>
      <xdr:row>86</xdr:row>
      <xdr:rowOff>27584</xdr:rowOff>
    </xdr:to>
    <xdr:cxnSp macro="">
      <xdr:nvCxnSpPr>
        <xdr:cNvPr id="591" name="直線コネクタ 590">
          <a:extLst>
            <a:ext uri="{FF2B5EF4-FFF2-40B4-BE49-F238E27FC236}">
              <a16:creationId xmlns:a16="http://schemas.microsoft.com/office/drawing/2014/main" id="{F382B887-D29F-4770-8DFE-D6F2DC5C46D4}"/>
            </a:ext>
          </a:extLst>
        </xdr:cNvPr>
        <xdr:cNvCxnSpPr/>
      </xdr:nvCxnSpPr>
      <xdr:spPr>
        <a:xfrm flipV="1">
          <a:off x="22160864" y="1347383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31411</xdr:rowOff>
    </xdr:from>
    <xdr:ext cx="469744" cy="259045"/>
    <xdr:sp macro="" textlink="">
      <xdr:nvSpPr>
        <xdr:cNvPr id="592" name="【消防施設】&#10;一人当たり面積最小値テキスト">
          <a:extLst>
            <a:ext uri="{FF2B5EF4-FFF2-40B4-BE49-F238E27FC236}">
              <a16:creationId xmlns:a16="http://schemas.microsoft.com/office/drawing/2014/main" id="{10337803-1A42-43D7-BE43-A011CA2204F4}"/>
            </a:ext>
          </a:extLst>
        </xdr:cNvPr>
        <xdr:cNvSpPr txBox="1"/>
      </xdr:nvSpPr>
      <xdr:spPr>
        <a:xfrm>
          <a:off x="22199600" y="147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27584</xdr:rowOff>
    </xdr:from>
    <xdr:to>
      <xdr:col>116</xdr:col>
      <xdr:colOff>152400</xdr:colOff>
      <xdr:row>86</xdr:row>
      <xdr:rowOff>27584</xdr:rowOff>
    </xdr:to>
    <xdr:cxnSp macro="">
      <xdr:nvCxnSpPr>
        <xdr:cNvPr id="593" name="直線コネクタ 592">
          <a:extLst>
            <a:ext uri="{FF2B5EF4-FFF2-40B4-BE49-F238E27FC236}">
              <a16:creationId xmlns:a16="http://schemas.microsoft.com/office/drawing/2014/main" id="{BDFE4C53-4DF7-4058-A7BA-7C33860CD8E7}"/>
            </a:ext>
          </a:extLst>
        </xdr:cNvPr>
        <xdr:cNvCxnSpPr/>
      </xdr:nvCxnSpPr>
      <xdr:spPr>
        <a:xfrm>
          <a:off x="22072600" y="1477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47413</xdr:rowOff>
    </xdr:from>
    <xdr:ext cx="469744" cy="259045"/>
    <xdr:sp macro="" textlink="">
      <xdr:nvSpPr>
        <xdr:cNvPr id="594" name="【消防施設】&#10;一人当たり面積最大値テキスト">
          <a:extLst>
            <a:ext uri="{FF2B5EF4-FFF2-40B4-BE49-F238E27FC236}">
              <a16:creationId xmlns:a16="http://schemas.microsoft.com/office/drawing/2014/main" id="{45469FCE-4938-47CC-96E2-934E92775A29}"/>
            </a:ext>
          </a:extLst>
        </xdr:cNvPr>
        <xdr:cNvSpPr txBox="1"/>
      </xdr:nvSpPr>
      <xdr:spPr>
        <a:xfrm>
          <a:off x="22199600" y="1324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100736</xdr:rowOff>
    </xdr:from>
    <xdr:to>
      <xdr:col>116</xdr:col>
      <xdr:colOff>152400</xdr:colOff>
      <xdr:row>78</xdr:row>
      <xdr:rowOff>100736</xdr:rowOff>
    </xdr:to>
    <xdr:cxnSp macro="">
      <xdr:nvCxnSpPr>
        <xdr:cNvPr id="595" name="直線コネクタ 594">
          <a:extLst>
            <a:ext uri="{FF2B5EF4-FFF2-40B4-BE49-F238E27FC236}">
              <a16:creationId xmlns:a16="http://schemas.microsoft.com/office/drawing/2014/main" id="{221B9305-092A-446C-B2D4-BD0657BA50D4}"/>
            </a:ext>
          </a:extLst>
        </xdr:cNvPr>
        <xdr:cNvCxnSpPr/>
      </xdr:nvCxnSpPr>
      <xdr:spPr>
        <a:xfrm>
          <a:off x="22072600" y="13473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55897</xdr:rowOff>
    </xdr:from>
    <xdr:ext cx="469744" cy="259045"/>
    <xdr:sp macro="" textlink="">
      <xdr:nvSpPr>
        <xdr:cNvPr id="596" name="【消防施設】&#10;一人当たり面積平均値テキスト">
          <a:extLst>
            <a:ext uri="{FF2B5EF4-FFF2-40B4-BE49-F238E27FC236}">
              <a16:creationId xmlns:a16="http://schemas.microsoft.com/office/drawing/2014/main" id="{D047F64D-BBEA-4CB1-807E-E40B9C65B2F2}"/>
            </a:ext>
          </a:extLst>
        </xdr:cNvPr>
        <xdr:cNvSpPr txBox="1"/>
      </xdr:nvSpPr>
      <xdr:spPr>
        <a:xfrm>
          <a:off x="22199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33020</xdr:rowOff>
    </xdr:from>
    <xdr:to>
      <xdr:col>116</xdr:col>
      <xdr:colOff>114300</xdr:colOff>
      <xdr:row>85</xdr:row>
      <xdr:rowOff>134620</xdr:rowOff>
    </xdr:to>
    <xdr:sp macro="" textlink="">
      <xdr:nvSpPr>
        <xdr:cNvPr id="597" name="フローチャート: 判断 596">
          <a:extLst>
            <a:ext uri="{FF2B5EF4-FFF2-40B4-BE49-F238E27FC236}">
              <a16:creationId xmlns:a16="http://schemas.microsoft.com/office/drawing/2014/main" id="{5C24DC16-A1D2-481D-8415-465618194167}"/>
            </a:ext>
          </a:extLst>
        </xdr:cNvPr>
        <xdr:cNvSpPr/>
      </xdr:nvSpPr>
      <xdr:spPr>
        <a:xfrm>
          <a:off x="22110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42163</xdr:rowOff>
    </xdr:from>
    <xdr:to>
      <xdr:col>112</xdr:col>
      <xdr:colOff>38100</xdr:colOff>
      <xdr:row>85</xdr:row>
      <xdr:rowOff>143763</xdr:rowOff>
    </xdr:to>
    <xdr:sp macro="" textlink="">
      <xdr:nvSpPr>
        <xdr:cNvPr id="598" name="フローチャート: 判断 597">
          <a:extLst>
            <a:ext uri="{FF2B5EF4-FFF2-40B4-BE49-F238E27FC236}">
              <a16:creationId xmlns:a16="http://schemas.microsoft.com/office/drawing/2014/main" id="{D45CCAF4-6453-4DFA-97C4-B3C0437EE8E3}"/>
            </a:ext>
          </a:extLst>
        </xdr:cNvPr>
        <xdr:cNvSpPr/>
      </xdr:nvSpPr>
      <xdr:spPr>
        <a:xfrm>
          <a:off x="21272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60909</xdr:rowOff>
    </xdr:from>
    <xdr:to>
      <xdr:col>107</xdr:col>
      <xdr:colOff>101600</xdr:colOff>
      <xdr:row>85</xdr:row>
      <xdr:rowOff>162509</xdr:rowOff>
    </xdr:to>
    <xdr:sp macro="" textlink="">
      <xdr:nvSpPr>
        <xdr:cNvPr id="599" name="フローチャート: 判断 598">
          <a:extLst>
            <a:ext uri="{FF2B5EF4-FFF2-40B4-BE49-F238E27FC236}">
              <a16:creationId xmlns:a16="http://schemas.microsoft.com/office/drawing/2014/main" id="{0F491F24-D445-4DFD-8526-A78A2C938342}"/>
            </a:ext>
          </a:extLst>
        </xdr:cNvPr>
        <xdr:cNvSpPr/>
      </xdr:nvSpPr>
      <xdr:spPr>
        <a:xfrm>
          <a:off x="20383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600" name="フローチャート: 判断 599">
          <a:extLst>
            <a:ext uri="{FF2B5EF4-FFF2-40B4-BE49-F238E27FC236}">
              <a16:creationId xmlns:a16="http://schemas.microsoft.com/office/drawing/2014/main" id="{ADBC04F4-F740-4B7D-998F-473FC468F219}"/>
            </a:ext>
          </a:extLst>
        </xdr:cNvPr>
        <xdr:cNvSpPr/>
      </xdr:nvSpPr>
      <xdr:spPr>
        <a:xfrm>
          <a:off x="19494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75997</xdr:rowOff>
    </xdr:from>
    <xdr:to>
      <xdr:col>98</xdr:col>
      <xdr:colOff>38100</xdr:colOff>
      <xdr:row>86</xdr:row>
      <xdr:rowOff>6147</xdr:rowOff>
    </xdr:to>
    <xdr:sp macro="" textlink="">
      <xdr:nvSpPr>
        <xdr:cNvPr id="601" name="フローチャート: 判断 600">
          <a:extLst>
            <a:ext uri="{FF2B5EF4-FFF2-40B4-BE49-F238E27FC236}">
              <a16:creationId xmlns:a16="http://schemas.microsoft.com/office/drawing/2014/main" id="{1192C3CD-37AE-415F-AE5D-ACD8FF8339D9}"/>
            </a:ext>
          </a:extLst>
        </xdr:cNvPr>
        <xdr:cNvSpPr/>
      </xdr:nvSpPr>
      <xdr:spPr>
        <a:xfrm>
          <a:off x="18605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2" name="テキスト ボックス 601">
          <a:extLst>
            <a:ext uri="{FF2B5EF4-FFF2-40B4-BE49-F238E27FC236}">
              <a16:creationId xmlns:a16="http://schemas.microsoft.com/office/drawing/2014/main" id="{975A3FEA-5435-4860-AC25-95AE345716F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3" name="テキスト ボックス 602">
          <a:extLst>
            <a:ext uri="{FF2B5EF4-FFF2-40B4-BE49-F238E27FC236}">
              <a16:creationId xmlns:a16="http://schemas.microsoft.com/office/drawing/2014/main" id="{2D33C690-C408-41F1-99E1-375E9025D02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id="{F3BB7D49-29C9-43A1-8956-CF3C0F92588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420CB02E-BE9B-4218-8F55-CABB1D8A5EC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8711AFD4-68EF-42A5-916E-7A891965299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99313</xdr:rowOff>
    </xdr:from>
    <xdr:to>
      <xdr:col>116</xdr:col>
      <xdr:colOff>114300</xdr:colOff>
      <xdr:row>86</xdr:row>
      <xdr:rowOff>29463</xdr:rowOff>
    </xdr:to>
    <xdr:sp macro="" textlink="">
      <xdr:nvSpPr>
        <xdr:cNvPr id="607" name="楕円 606">
          <a:extLst>
            <a:ext uri="{FF2B5EF4-FFF2-40B4-BE49-F238E27FC236}">
              <a16:creationId xmlns:a16="http://schemas.microsoft.com/office/drawing/2014/main" id="{F2BD15E0-C2E9-4AF6-BA5B-B9F32863A279}"/>
            </a:ext>
          </a:extLst>
        </xdr:cNvPr>
        <xdr:cNvSpPr/>
      </xdr:nvSpPr>
      <xdr:spPr>
        <a:xfrm>
          <a:off x="221107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14240</xdr:rowOff>
    </xdr:from>
    <xdr:ext cx="469744" cy="259045"/>
    <xdr:sp macro="" textlink="">
      <xdr:nvSpPr>
        <xdr:cNvPr id="608" name="【消防施設】&#10;一人当たり面積該当値テキスト">
          <a:extLst>
            <a:ext uri="{FF2B5EF4-FFF2-40B4-BE49-F238E27FC236}">
              <a16:creationId xmlns:a16="http://schemas.microsoft.com/office/drawing/2014/main" id="{659C3580-9373-429D-92F6-A64330B971C8}"/>
            </a:ext>
          </a:extLst>
        </xdr:cNvPr>
        <xdr:cNvSpPr txBox="1"/>
      </xdr:nvSpPr>
      <xdr:spPr>
        <a:xfrm>
          <a:off x="22199600" y="1458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108001</xdr:rowOff>
    </xdr:from>
    <xdr:to>
      <xdr:col>112</xdr:col>
      <xdr:colOff>38100</xdr:colOff>
      <xdr:row>86</xdr:row>
      <xdr:rowOff>38151</xdr:rowOff>
    </xdr:to>
    <xdr:sp macro="" textlink="">
      <xdr:nvSpPr>
        <xdr:cNvPr id="609" name="楕円 608">
          <a:extLst>
            <a:ext uri="{FF2B5EF4-FFF2-40B4-BE49-F238E27FC236}">
              <a16:creationId xmlns:a16="http://schemas.microsoft.com/office/drawing/2014/main" id="{B52DBFDF-832D-4640-84E2-76279B3CED97}"/>
            </a:ext>
          </a:extLst>
        </xdr:cNvPr>
        <xdr:cNvSpPr/>
      </xdr:nvSpPr>
      <xdr:spPr>
        <a:xfrm>
          <a:off x="21272500" y="1468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150113</xdr:rowOff>
    </xdr:from>
    <xdr:to>
      <xdr:col>116</xdr:col>
      <xdr:colOff>63500</xdr:colOff>
      <xdr:row>85</xdr:row>
      <xdr:rowOff>158801</xdr:rowOff>
    </xdr:to>
    <xdr:cxnSp macro="">
      <xdr:nvCxnSpPr>
        <xdr:cNvPr id="610" name="直線コネクタ 609">
          <a:extLst>
            <a:ext uri="{FF2B5EF4-FFF2-40B4-BE49-F238E27FC236}">
              <a16:creationId xmlns:a16="http://schemas.microsoft.com/office/drawing/2014/main" id="{29045F8F-F5D1-41AC-8A54-73EB874C9343}"/>
            </a:ext>
          </a:extLst>
        </xdr:cNvPr>
        <xdr:cNvCxnSpPr/>
      </xdr:nvCxnSpPr>
      <xdr:spPr>
        <a:xfrm flipV="1">
          <a:off x="21323300" y="14723363"/>
          <a:ext cx="838200" cy="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108916</xdr:rowOff>
    </xdr:from>
    <xdr:to>
      <xdr:col>107</xdr:col>
      <xdr:colOff>101600</xdr:colOff>
      <xdr:row>86</xdr:row>
      <xdr:rowOff>39066</xdr:rowOff>
    </xdr:to>
    <xdr:sp macro="" textlink="">
      <xdr:nvSpPr>
        <xdr:cNvPr id="611" name="楕円 610">
          <a:extLst>
            <a:ext uri="{FF2B5EF4-FFF2-40B4-BE49-F238E27FC236}">
              <a16:creationId xmlns:a16="http://schemas.microsoft.com/office/drawing/2014/main" id="{BCA53630-6F6A-4B33-A4D1-1EDADE23983A}"/>
            </a:ext>
          </a:extLst>
        </xdr:cNvPr>
        <xdr:cNvSpPr/>
      </xdr:nvSpPr>
      <xdr:spPr>
        <a:xfrm>
          <a:off x="20383500" y="1468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158801</xdr:rowOff>
    </xdr:from>
    <xdr:to>
      <xdr:col>111</xdr:col>
      <xdr:colOff>177800</xdr:colOff>
      <xdr:row>85</xdr:row>
      <xdr:rowOff>159716</xdr:rowOff>
    </xdr:to>
    <xdr:cxnSp macro="">
      <xdr:nvCxnSpPr>
        <xdr:cNvPr id="612" name="直線コネクタ 611">
          <a:extLst>
            <a:ext uri="{FF2B5EF4-FFF2-40B4-BE49-F238E27FC236}">
              <a16:creationId xmlns:a16="http://schemas.microsoft.com/office/drawing/2014/main" id="{3F84CC7B-B5F3-40AE-ABDA-397C0BC45984}"/>
            </a:ext>
          </a:extLst>
        </xdr:cNvPr>
        <xdr:cNvCxnSpPr/>
      </xdr:nvCxnSpPr>
      <xdr:spPr>
        <a:xfrm flipV="1">
          <a:off x="20434300" y="1473205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109829</xdr:rowOff>
    </xdr:from>
    <xdr:to>
      <xdr:col>102</xdr:col>
      <xdr:colOff>165100</xdr:colOff>
      <xdr:row>86</xdr:row>
      <xdr:rowOff>39979</xdr:rowOff>
    </xdr:to>
    <xdr:sp macro="" textlink="">
      <xdr:nvSpPr>
        <xdr:cNvPr id="613" name="楕円 612">
          <a:extLst>
            <a:ext uri="{FF2B5EF4-FFF2-40B4-BE49-F238E27FC236}">
              <a16:creationId xmlns:a16="http://schemas.microsoft.com/office/drawing/2014/main" id="{975CB30E-93E0-4E50-8F3C-B20FCF1D4FCA}"/>
            </a:ext>
          </a:extLst>
        </xdr:cNvPr>
        <xdr:cNvSpPr/>
      </xdr:nvSpPr>
      <xdr:spPr>
        <a:xfrm>
          <a:off x="19494500" y="1468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159716</xdr:rowOff>
    </xdr:from>
    <xdr:to>
      <xdr:col>107</xdr:col>
      <xdr:colOff>50800</xdr:colOff>
      <xdr:row>85</xdr:row>
      <xdr:rowOff>160629</xdr:rowOff>
    </xdr:to>
    <xdr:cxnSp macro="">
      <xdr:nvCxnSpPr>
        <xdr:cNvPr id="614" name="直線コネクタ 613">
          <a:extLst>
            <a:ext uri="{FF2B5EF4-FFF2-40B4-BE49-F238E27FC236}">
              <a16:creationId xmlns:a16="http://schemas.microsoft.com/office/drawing/2014/main" id="{CE8EE029-AD7B-43E7-951F-0389D9C62769}"/>
            </a:ext>
          </a:extLst>
        </xdr:cNvPr>
        <xdr:cNvCxnSpPr/>
      </xdr:nvCxnSpPr>
      <xdr:spPr>
        <a:xfrm flipV="1">
          <a:off x="19545300" y="14732966"/>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124003</xdr:rowOff>
    </xdr:from>
    <xdr:to>
      <xdr:col>98</xdr:col>
      <xdr:colOff>38100</xdr:colOff>
      <xdr:row>86</xdr:row>
      <xdr:rowOff>54153</xdr:rowOff>
    </xdr:to>
    <xdr:sp macro="" textlink="">
      <xdr:nvSpPr>
        <xdr:cNvPr id="615" name="楕円 614">
          <a:extLst>
            <a:ext uri="{FF2B5EF4-FFF2-40B4-BE49-F238E27FC236}">
              <a16:creationId xmlns:a16="http://schemas.microsoft.com/office/drawing/2014/main" id="{1F653253-6DAA-4DDE-A345-233AA580531F}"/>
            </a:ext>
          </a:extLst>
        </xdr:cNvPr>
        <xdr:cNvSpPr/>
      </xdr:nvSpPr>
      <xdr:spPr>
        <a:xfrm>
          <a:off x="18605500" y="1469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160629</xdr:rowOff>
    </xdr:from>
    <xdr:to>
      <xdr:col>102</xdr:col>
      <xdr:colOff>114300</xdr:colOff>
      <xdr:row>86</xdr:row>
      <xdr:rowOff>3353</xdr:rowOff>
    </xdr:to>
    <xdr:cxnSp macro="">
      <xdr:nvCxnSpPr>
        <xdr:cNvPr id="616" name="直線コネクタ 615">
          <a:extLst>
            <a:ext uri="{FF2B5EF4-FFF2-40B4-BE49-F238E27FC236}">
              <a16:creationId xmlns:a16="http://schemas.microsoft.com/office/drawing/2014/main" id="{560463DF-4C57-4FCD-9280-1196C30FCEE9}"/>
            </a:ext>
          </a:extLst>
        </xdr:cNvPr>
        <xdr:cNvCxnSpPr/>
      </xdr:nvCxnSpPr>
      <xdr:spPr>
        <a:xfrm flipV="1">
          <a:off x="18656300" y="14733879"/>
          <a:ext cx="8890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160290</xdr:rowOff>
    </xdr:from>
    <xdr:ext cx="469744" cy="259045"/>
    <xdr:sp macro="" textlink="">
      <xdr:nvSpPr>
        <xdr:cNvPr id="617" name="n_1aveValue【消防施設】&#10;一人当たり面積">
          <a:extLst>
            <a:ext uri="{FF2B5EF4-FFF2-40B4-BE49-F238E27FC236}">
              <a16:creationId xmlns:a16="http://schemas.microsoft.com/office/drawing/2014/main" id="{AA353B15-553B-4C5B-8C7E-4CE93A8260D2}"/>
            </a:ext>
          </a:extLst>
        </xdr:cNvPr>
        <xdr:cNvSpPr txBox="1"/>
      </xdr:nvSpPr>
      <xdr:spPr>
        <a:xfrm>
          <a:off x="21075727" y="1439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7586</xdr:rowOff>
    </xdr:from>
    <xdr:ext cx="469744" cy="259045"/>
    <xdr:sp macro="" textlink="">
      <xdr:nvSpPr>
        <xdr:cNvPr id="618" name="n_2aveValue【消防施設】&#10;一人当たり面積">
          <a:extLst>
            <a:ext uri="{FF2B5EF4-FFF2-40B4-BE49-F238E27FC236}">
              <a16:creationId xmlns:a16="http://schemas.microsoft.com/office/drawing/2014/main" id="{DB4F2B8C-F935-4BA8-BE0E-3F5D503D7EB1}"/>
            </a:ext>
          </a:extLst>
        </xdr:cNvPr>
        <xdr:cNvSpPr txBox="1"/>
      </xdr:nvSpPr>
      <xdr:spPr>
        <a:xfrm>
          <a:off x="20199427" y="1440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13988</xdr:rowOff>
    </xdr:from>
    <xdr:ext cx="469744" cy="259045"/>
    <xdr:sp macro="" textlink="">
      <xdr:nvSpPr>
        <xdr:cNvPr id="619" name="n_3aveValue【消防施設】&#10;一人当たり面積">
          <a:extLst>
            <a:ext uri="{FF2B5EF4-FFF2-40B4-BE49-F238E27FC236}">
              <a16:creationId xmlns:a16="http://schemas.microsoft.com/office/drawing/2014/main" id="{D628CDC7-85D3-46C8-886A-D94A9B0242EE}"/>
            </a:ext>
          </a:extLst>
        </xdr:cNvPr>
        <xdr:cNvSpPr txBox="1"/>
      </xdr:nvSpPr>
      <xdr:spPr>
        <a:xfrm>
          <a:off x="19310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22674</xdr:rowOff>
    </xdr:from>
    <xdr:ext cx="469744" cy="259045"/>
    <xdr:sp macro="" textlink="">
      <xdr:nvSpPr>
        <xdr:cNvPr id="620" name="n_4aveValue【消防施設】&#10;一人当たり面積">
          <a:extLst>
            <a:ext uri="{FF2B5EF4-FFF2-40B4-BE49-F238E27FC236}">
              <a16:creationId xmlns:a16="http://schemas.microsoft.com/office/drawing/2014/main" id="{27E76EFC-5F7F-4C73-8143-12CCDFAEBCCD}"/>
            </a:ext>
          </a:extLst>
        </xdr:cNvPr>
        <xdr:cNvSpPr txBox="1"/>
      </xdr:nvSpPr>
      <xdr:spPr>
        <a:xfrm>
          <a:off x="18421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29278</xdr:rowOff>
    </xdr:from>
    <xdr:ext cx="469744" cy="259045"/>
    <xdr:sp macro="" textlink="">
      <xdr:nvSpPr>
        <xdr:cNvPr id="621" name="n_1mainValue【消防施設】&#10;一人当たり面積">
          <a:extLst>
            <a:ext uri="{FF2B5EF4-FFF2-40B4-BE49-F238E27FC236}">
              <a16:creationId xmlns:a16="http://schemas.microsoft.com/office/drawing/2014/main" id="{FAC3A221-C863-4E55-B7AB-0C768029D565}"/>
            </a:ext>
          </a:extLst>
        </xdr:cNvPr>
        <xdr:cNvSpPr txBox="1"/>
      </xdr:nvSpPr>
      <xdr:spPr>
        <a:xfrm>
          <a:off x="21075727" y="1477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30193</xdr:rowOff>
    </xdr:from>
    <xdr:ext cx="469744" cy="259045"/>
    <xdr:sp macro="" textlink="">
      <xdr:nvSpPr>
        <xdr:cNvPr id="622" name="n_2mainValue【消防施設】&#10;一人当たり面積">
          <a:extLst>
            <a:ext uri="{FF2B5EF4-FFF2-40B4-BE49-F238E27FC236}">
              <a16:creationId xmlns:a16="http://schemas.microsoft.com/office/drawing/2014/main" id="{2ECF1476-B025-4C62-AE33-536ABCDDA017}"/>
            </a:ext>
          </a:extLst>
        </xdr:cNvPr>
        <xdr:cNvSpPr txBox="1"/>
      </xdr:nvSpPr>
      <xdr:spPr>
        <a:xfrm>
          <a:off x="20199427" y="14774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31106</xdr:rowOff>
    </xdr:from>
    <xdr:ext cx="469744" cy="259045"/>
    <xdr:sp macro="" textlink="">
      <xdr:nvSpPr>
        <xdr:cNvPr id="623" name="n_3mainValue【消防施設】&#10;一人当たり面積">
          <a:extLst>
            <a:ext uri="{FF2B5EF4-FFF2-40B4-BE49-F238E27FC236}">
              <a16:creationId xmlns:a16="http://schemas.microsoft.com/office/drawing/2014/main" id="{D07111DC-3196-41AF-8081-3C8FD50AB1D0}"/>
            </a:ext>
          </a:extLst>
        </xdr:cNvPr>
        <xdr:cNvSpPr txBox="1"/>
      </xdr:nvSpPr>
      <xdr:spPr>
        <a:xfrm>
          <a:off x="19310427" y="1477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45280</xdr:rowOff>
    </xdr:from>
    <xdr:ext cx="469744" cy="259045"/>
    <xdr:sp macro="" textlink="">
      <xdr:nvSpPr>
        <xdr:cNvPr id="624" name="n_4mainValue【消防施設】&#10;一人当たり面積">
          <a:extLst>
            <a:ext uri="{FF2B5EF4-FFF2-40B4-BE49-F238E27FC236}">
              <a16:creationId xmlns:a16="http://schemas.microsoft.com/office/drawing/2014/main" id="{59C5C614-C346-4DC0-A974-244D00AC20C6}"/>
            </a:ext>
          </a:extLst>
        </xdr:cNvPr>
        <xdr:cNvSpPr txBox="1"/>
      </xdr:nvSpPr>
      <xdr:spPr>
        <a:xfrm>
          <a:off x="18421427" y="14789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5" name="正方形/長方形 624">
          <a:extLst>
            <a:ext uri="{FF2B5EF4-FFF2-40B4-BE49-F238E27FC236}">
              <a16:creationId xmlns:a16="http://schemas.microsoft.com/office/drawing/2014/main" id="{13F65F08-00AF-4DB6-9DA4-3C1D2C4D6C9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6" name="正方形/長方形 625">
          <a:extLst>
            <a:ext uri="{FF2B5EF4-FFF2-40B4-BE49-F238E27FC236}">
              <a16:creationId xmlns:a16="http://schemas.microsoft.com/office/drawing/2014/main" id="{782122F9-0324-4CC6-B2AF-41C6474A2DC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7" name="正方形/長方形 626">
          <a:extLst>
            <a:ext uri="{FF2B5EF4-FFF2-40B4-BE49-F238E27FC236}">
              <a16:creationId xmlns:a16="http://schemas.microsoft.com/office/drawing/2014/main" id="{9DA4EA45-C3F7-45B2-A92E-9F8BE2F6E9A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8" name="正方形/長方形 627">
          <a:extLst>
            <a:ext uri="{FF2B5EF4-FFF2-40B4-BE49-F238E27FC236}">
              <a16:creationId xmlns:a16="http://schemas.microsoft.com/office/drawing/2014/main" id="{DAFC5A35-0503-448D-8350-87864B917E1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9" name="正方形/長方形 628">
          <a:extLst>
            <a:ext uri="{FF2B5EF4-FFF2-40B4-BE49-F238E27FC236}">
              <a16:creationId xmlns:a16="http://schemas.microsoft.com/office/drawing/2014/main" id="{87DFCA04-CB6E-41CA-8B26-40C1C54F1EB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0" name="正方形/長方形 629">
          <a:extLst>
            <a:ext uri="{FF2B5EF4-FFF2-40B4-BE49-F238E27FC236}">
              <a16:creationId xmlns:a16="http://schemas.microsoft.com/office/drawing/2014/main" id="{4BD4DDE4-B0F3-4F25-BEA2-07B7F67695E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1" name="正方形/長方形 630">
          <a:extLst>
            <a:ext uri="{FF2B5EF4-FFF2-40B4-BE49-F238E27FC236}">
              <a16:creationId xmlns:a16="http://schemas.microsoft.com/office/drawing/2014/main" id="{F746FE42-6CDE-42AC-B333-F00EFAB8AC1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2" name="正方形/長方形 631">
          <a:extLst>
            <a:ext uri="{FF2B5EF4-FFF2-40B4-BE49-F238E27FC236}">
              <a16:creationId xmlns:a16="http://schemas.microsoft.com/office/drawing/2014/main" id="{4302B936-953D-4BF6-AF22-494B6DF64DE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3" name="テキスト ボックス 632">
          <a:extLst>
            <a:ext uri="{FF2B5EF4-FFF2-40B4-BE49-F238E27FC236}">
              <a16:creationId xmlns:a16="http://schemas.microsoft.com/office/drawing/2014/main" id="{34981DAD-68D8-40B9-95C3-EB4D4C74FBA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4" name="直線コネクタ 633">
          <a:extLst>
            <a:ext uri="{FF2B5EF4-FFF2-40B4-BE49-F238E27FC236}">
              <a16:creationId xmlns:a16="http://schemas.microsoft.com/office/drawing/2014/main" id="{BF48BD09-33A2-4385-B9FC-A8045A6CEF6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5" name="テキスト ボックス 634">
          <a:extLst>
            <a:ext uri="{FF2B5EF4-FFF2-40B4-BE49-F238E27FC236}">
              <a16:creationId xmlns:a16="http://schemas.microsoft.com/office/drawing/2014/main" id="{EBC595A7-6AEF-4D15-B403-B5580ED02C1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36" name="直線コネクタ 635">
          <a:extLst>
            <a:ext uri="{FF2B5EF4-FFF2-40B4-BE49-F238E27FC236}">
              <a16:creationId xmlns:a16="http://schemas.microsoft.com/office/drawing/2014/main" id="{F015FC54-5E5C-4B99-AFEC-CD53C1335DD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37" name="テキスト ボックス 636">
          <a:extLst>
            <a:ext uri="{FF2B5EF4-FFF2-40B4-BE49-F238E27FC236}">
              <a16:creationId xmlns:a16="http://schemas.microsoft.com/office/drawing/2014/main" id="{89E9FCB0-FAE2-489D-A09B-04AAA3E6D128}"/>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8" name="直線コネクタ 637">
          <a:extLst>
            <a:ext uri="{FF2B5EF4-FFF2-40B4-BE49-F238E27FC236}">
              <a16:creationId xmlns:a16="http://schemas.microsoft.com/office/drawing/2014/main" id="{58F10BA4-6006-4E63-A1EB-3B0BA377530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9" name="テキスト ボックス 638">
          <a:extLst>
            <a:ext uri="{FF2B5EF4-FFF2-40B4-BE49-F238E27FC236}">
              <a16:creationId xmlns:a16="http://schemas.microsoft.com/office/drawing/2014/main" id="{18AA571E-18B7-431E-998A-66DC26B297D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0" name="直線コネクタ 639">
          <a:extLst>
            <a:ext uri="{FF2B5EF4-FFF2-40B4-BE49-F238E27FC236}">
              <a16:creationId xmlns:a16="http://schemas.microsoft.com/office/drawing/2014/main" id="{17F6A0C7-2EB5-4EE8-A911-2E26F0D51A4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1" name="テキスト ボックス 640">
          <a:extLst>
            <a:ext uri="{FF2B5EF4-FFF2-40B4-BE49-F238E27FC236}">
              <a16:creationId xmlns:a16="http://schemas.microsoft.com/office/drawing/2014/main" id="{BE6F0980-C088-4774-B720-6C5A8B8C533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2" name="直線コネクタ 641">
          <a:extLst>
            <a:ext uri="{FF2B5EF4-FFF2-40B4-BE49-F238E27FC236}">
              <a16:creationId xmlns:a16="http://schemas.microsoft.com/office/drawing/2014/main" id="{D8E70F5B-0D9F-494C-B16A-CD92179158A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43" name="テキスト ボックス 642">
          <a:extLst>
            <a:ext uri="{FF2B5EF4-FFF2-40B4-BE49-F238E27FC236}">
              <a16:creationId xmlns:a16="http://schemas.microsoft.com/office/drawing/2014/main" id="{697D411C-3FD7-487E-9ED5-54DC227EF25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44" name="直線コネクタ 643">
          <a:extLst>
            <a:ext uri="{FF2B5EF4-FFF2-40B4-BE49-F238E27FC236}">
              <a16:creationId xmlns:a16="http://schemas.microsoft.com/office/drawing/2014/main" id="{D33293EB-B083-4599-BD9F-BF8C7AE436F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5" name="テキスト ボックス 644">
          <a:extLst>
            <a:ext uri="{FF2B5EF4-FFF2-40B4-BE49-F238E27FC236}">
              <a16:creationId xmlns:a16="http://schemas.microsoft.com/office/drawing/2014/main" id="{73C06374-4E1C-48A2-8B7F-8A016385AE9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6" name="直線コネクタ 645">
          <a:extLst>
            <a:ext uri="{FF2B5EF4-FFF2-40B4-BE49-F238E27FC236}">
              <a16:creationId xmlns:a16="http://schemas.microsoft.com/office/drawing/2014/main" id="{A605D5D2-58C5-4E33-8688-03163280DFC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47" name="テキスト ボックス 646">
          <a:extLst>
            <a:ext uri="{FF2B5EF4-FFF2-40B4-BE49-F238E27FC236}">
              <a16:creationId xmlns:a16="http://schemas.microsoft.com/office/drawing/2014/main" id="{8729FB34-7C70-4ED3-B956-46DB8A97E344}"/>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8" name="直線コネクタ 647">
          <a:extLst>
            <a:ext uri="{FF2B5EF4-FFF2-40B4-BE49-F238E27FC236}">
              <a16:creationId xmlns:a16="http://schemas.microsoft.com/office/drawing/2014/main" id="{F25B648E-F5DE-46E7-AA13-5BE0BE932E1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庁舎】&#10;有形固定資産減価償却率グラフ枠">
          <a:extLst>
            <a:ext uri="{FF2B5EF4-FFF2-40B4-BE49-F238E27FC236}">
              <a16:creationId xmlns:a16="http://schemas.microsoft.com/office/drawing/2014/main" id="{45445CD7-F7A9-47A1-83E7-6E90FEF3007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25581</xdr:rowOff>
    </xdr:to>
    <xdr:cxnSp macro="">
      <xdr:nvCxnSpPr>
        <xdr:cNvPr id="650" name="直線コネクタ 649">
          <a:extLst>
            <a:ext uri="{FF2B5EF4-FFF2-40B4-BE49-F238E27FC236}">
              <a16:creationId xmlns:a16="http://schemas.microsoft.com/office/drawing/2014/main" id="{FB718C58-2263-4048-AFAE-2862CC5AE0B5}"/>
            </a:ext>
          </a:extLst>
        </xdr:cNvPr>
        <xdr:cNvCxnSpPr/>
      </xdr:nvCxnSpPr>
      <xdr:spPr>
        <a:xfrm flipV="1">
          <a:off x="16318864" y="17090571"/>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29408</xdr:rowOff>
    </xdr:from>
    <xdr:ext cx="405111" cy="259045"/>
    <xdr:sp macro="" textlink="">
      <xdr:nvSpPr>
        <xdr:cNvPr id="651" name="【庁舎】&#10;有形固定資産減価償却率最小値テキスト">
          <a:extLst>
            <a:ext uri="{FF2B5EF4-FFF2-40B4-BE49-F238E27FC236}">
              <a16:creationId xmlns:a16="http://schemas.microsoft.com/office/drawing/2014/main" id="{0B1FE346-9741-46D4-AD12-A2B6ECEA7527}"/>
            </a:ext>
          </a:extLst>
        </xdr:cNvPr>
        <xdr:cNvSpPr txBox="1"/>
      </xdr:nvSpPr>
      <xdr:spPr>
        <a:xfrm>
          <a:off x="16357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25581</xdr:rowOff>
    </xdr:from>
    <xdr:to>
      <xdr:col>86</xdr:col>
      <xdr:colOff>25400</xdr:colOff>
      <xdr:row>109</xdr:row>
      <xdr:rowOff>25581</xdr:rowOff>
    </xdr:to>
    <xdr:cxnSp macro="">
      <xdr:nvCxnSpPr>
        <xdr:cNvPr id="652" name="直線コネクタ 651">
          <a:extLst>
            <a:ext uri="{FF2B5EF4-FFF2-40B4-BE49-F238E27FC236}">
              <a16:creationId xmlns:a16="http://schemas.microsoft.com/office/drawing/2014/main" id="{7693FFB8-7A1F-41CC-9A60-B9A3856F64A5}"/>
            </a:ext>
          </a:extLst>
        </xdr:cNvPr>
        <xdr:cNvCxnSpPr/>
      </xdr:nvCxnSpPr>
      <xdr:spPr>
        <a:xfrm>
          <a:off x="16230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653" name="【庁舎】&#10;有形固定資産減価償却率最大値テキスト">
          <a:extLst>
            <a:ext uri="{FF2B5EF4-FFF2-40B4-BE49-F238E27FC236}">
              <a16:creationId xmlns:a16="http://schemas.microsoft.com/office/drawing/2014/main" id="{0F0F8588-8266-456A-AAEF-C00F1ECD8CD3}"/>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54" name="直線コネクタ 653">
          <a:extLst>
            <a:ext uri="{FF2B5EF4-FFF2-40B4-BE49-F238E27FC236}">
              <a16:creationId xmlns:a16="http://schemas.microsoft.com/office/drawing/2014/main" id="{3E963154-457B-4F98-A3BE-720920E76024}"/>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146248</xdr:rowOff>
    </xdr:from>
    <xdr:ext cx="405111" cy="259045"/>
    <xdr:sp macro="" textlink="">
      <xdr:nvSpPr>
        <xdr:cNvPr id="655" name="【庁舎】&#10;有形固定資産減価償却率平均値テキスト">
          <a:extLst>
            <a:ext uri="{FF2B5EF4-FFF2-40B4-BE49-F238E27FC236}">
              <a16:creationId xmlns:a16="http://schemas.microsoft.com/office/drawing/2014/main" id="{9E39A643-46F4-42D5-B4DA-8946FEEC9077}"/>
            </a:ext>
          </a:extLst>
        </xdr:cNvPr>
        <xdr:cNvSpPr txBox="1"/>
      </xdr:nvSpPr>
      <xdr:spPr>
        <a:xfrm>
          <a:off x="16357600" y="17805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656" name="フローチャート: 判断 655">
          <a:extLst>
            <a:ext uri="{FF2B5EF4-FFF2-40B4-BE49-F238E27FC236}">
              <a16:creationId xmlns:a16="http://schemas.microsoft.com/office/drawing/2014/main" id="{043B06B4-F90B-4493-BF8B-720CCEC763EC}"/>
            </a:ext>
          </a:extLst>
        </xdr:cNvPr>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115207</xdr:rowOff>
    </xdr:from>
    <xdr:to>
      <xdr:col>81</xdr:col>
      <xdr:colOff>101600</xdr:colOff>
      <xdr:row>105</xdr:row>
      <xdr:rowOff>45357</xdr:rowOff>
    </xdr:to>
    <xdr:sp macro="" textlink="">
      <xdr:nvSpPr>
        <xdr:cNvPr id="657" name="フローチャート: 判断 656">
          <a:extLst>
            <a:ext uri="{FF2B5EF4-FFF2-40B4-BE49-F238E27FC236}">
              <a16:creationId xmlns:a16="http://schemas.microsoft.com/office/drawing/2014/main" id="{A1E9E51D-09B9-4437-B3B3-4A75D6D6049A}"/>
            </a:ext>
          </a:extLst>
        </xdr:cNvPr>
        <xdr:cNvSpPr/>
      </xdr:nvSpPr>
      <xdr:spPr>
        <a:xfrm>
          <a:off x="15430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108676</xdr:rowOff>
    </xdr:from>
    <xdr:to>
      <xdr:col>76</xdr:col>
      <xdr:colOff>165100</xdr:colOff>
      <xdr:row>105</xdr:row>
      <xdr:rowOff>38826</xdr:rowOff>
    </xdr:to>
    <xdr:sp macro="" textlink="">
      <xdr:nvSpPr>
        <xdr:cNvPr id="658" name="フローチャート: 判断 657">
          <a:extLst>
            <a:ext uri="{FF2B5EF4-FFF2-40B4-BE49-F238E27FC236}">
              <a16:creationId xmlns:a16="http://schemas.microsoft.com/office/drawing/2014/main" id="{F03FE7A7-5F8E-48EB-9399-11589157E7C0}"/>
            </a:ext>
          </a:extLst>
        </xdr:cNvPr>
        <xdr:cNvSpPr/>
      </xdr:nvSpPr>
      <xdr:spPr>
        <a:xfrm>
          <a:off x="14541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93980</xdr:rowOff>
    </xdr:from>
    <xdr:to>
      <xdr:col>72</xdr:col>
      <xdr:colOff>38100</xdr:colOff>
      <xdr:row>105</xdr:row>
      <xdr:rowOff>24130</xdr:rowOff>
    </xdr:to>
    <xdr:sp macro="" textlink="">
      <xdr:nvSpPr>
        <xdr:cNvPr id="659" name="フローチャート: 判断 658">
          <a:extLst>
            <a:ext uri="{FF2B5EF4-FFF2-40B4-BE49-F238E27FC236}">
              <a16:creationId xmlns:a16="http://schemas.microsoft.com/office/drawing/2014/main" id="{978E1199-3ECD-4FC0-8E93-460A31A2ED22}"/>
            </a:ext>
          </a:extLst>
        </xdr:cNvPr>
        <xdr:cNvSpPr/>
      </xdr:nvSpPr>
      <xdr:spPr>
        <a:xfrm>
          <a:off x="13652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43362</xdr:rowOff>
    </xdr:from>
    <xdr:to>
      <xdr:col>67</xdr:col>
      <xdr:colOff>101600</xdr:colOff>
      <xdr:row>104</xdr:row>
      <xdr:rowOff>144962</xdr:rowOff>
    </xdr:to>
    <xdr:sp macro="" textlink="">
      <xdr:nvSpPr>
        <xdr:cNvPr id="660" name="フローチャート: 判断 659">
          <a:extLst>
            <a:ext uri="{FF2B5EF4-FFF2-40B4-BE49-F238E27FC236}">
              <a16:creationId xmlns:a16="http://schemas.microsoft.com/office/drawing/2014/main" id="{099BDCF6-AC52-4E27-8937-8025B2C8CF87}"/>
            </a:ext>
          </a:extLst>
        </xdr:cNvPr>
        <xdr:cNvSpPr/>
      </xdr:nvSpPr>
      <xdr:spPr>
        <a:xfrm>
          <a:off x="12763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1" name="テキスト ボックス 660">
          <a:extLst>
            <a:ext uri="{FF2B5EF4-FFF2-40B4-BE49-F238E27FC236}">
              <a16:creationId xmlns:a16="http://schemas.microsoft.com/office/drawing/2014/main" id="{75A8D767-197C-4428-BA66-E1F043ECEC0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2" name="テキスト ボックス 661">
          <a:extLst>
            <a:ext uri="{FF2B5EF4-FFF2-40B4-BE49-F238E27FC236}">
              <a16:creationId xmlns:a16="http://schemas.microsoft.com/office/drawing/2014/main" id="{F7A070CB-D6C2-44A1-A2DD-0C9E97E51F6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3" name="テキスト ボックス 662">
          <a:extLst>
            <a:ext uri="{FF2B5EF4-FFF2-40B4-BE49-F238E27FC236}">
              <a16:creationId xmlns:a16="http://schemas.microsoft.com/office/drawing/2014/main" id="{423E4A29-8EB7-47F5-A60F-CB31E0CFC8C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4" name="テキスト ボックス 663">
          <a:extLst>
            <a:ext uri="{FF2B5EF4-FFF2-40B4-BE49-F238E27FC236}">
              <a16:creationId xmlns:a16="http://schemas.microsoft.com/office/drawing/2014/main" id="{CEFE8888-232A-4CF9-BC9B-33C8630A972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id="{0B009990-1059-4414-BE31-7144DC76D7D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131536</xdr:rowOff>
    </xdr:from>
    <xdr:to>
      <xdr:col>85</xdr:col>
      <xdr:colOff>177800</xdr:colOff>
      <xdr:row>106</xdr:row>
      <xdr:rowOff>61686</xdr:rowOff>
    </xdr:to>
    <xdr:sp macro="" textlink="">
      <xdr:nvSpPr>
        <xdr:cNvPr id="666" name="楕円 665">
          <a:extLst>
            <a:ext uri="{FF2B5EF4-FFF2-40B4-BE49-F238E27FC236}">
              <a16:creationId xmlns:a16="http://schemas.microsoft.com/office/drawing/2014/main" id="{D4B3BDC7-ED2B-4ACA-9D1E-87A9A012A7D2}"/>
            </a:ext>
          </a:extLst>
        </xdr:cNvPr>
        <xdr:cNvSpPr/>
      </xdr:nvSpPr>
      <xdr:spPr>
        <a:xfrm>
          <a:off x="162687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109963</xdr:rowOff>
    </xdr:from>
    <xdr:ext cx="405111" cy="259045"/>
    <xdr:sp macro="" textlink="">
      <xdr:nvSpPr>
        <xdr:cNvPr id="667" name="【庁舎】&#10;有形固定資産減価償却率該当値テキスト">
          <a:extLst>
            <a:ext uri="{FF2B5EF4-FFF2-40B4-BE49-F238E27FC236}">
              <a16:creationId xmlns:a16="http://schemas.microsoft.com/office/drawing/2014/main" id="{FAAA5623-3C60-4F17-9F86-808E23CB4F94}"/>
            </a:ext>
          </a:extLst>
        </xdr:cNvPr>
        <xdr:cNvSpPr txBox="1"/>
      </xdr:nvSpPr>
      <xdr:spPr>
        <a:xfrm>
          <a:off x="16357600"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107043</xdr:rowOff>
    </xdr:from>
    <xdr:to>
      <xdr:col>81</xdr:col>
      <xdr:colOff>101600</xdr:colOff>
      <xdr:row>106</xdr:row>
      <xdr:rowOff>37193</xdr:rowOff>
    </xdr:to>
    <xdr:sp macro="" textlink="">
      <xdr:nvSpPr>
        <xdr:cNvPr id="668" name="楕円 667">
          <a:extLst>
            <a:ext uri="{FF2B5EF4-FFF2-40B4-BE49-F238E27FC236}">
              <a16:creationId xmlns:a16="http://schemas.microsoft.com/office/drawing/2014/main" id="{E3F09B6F-7AC1-4054-BB00-EA72187CA441}"/>
            </a:ext>
          </a:extLst>
        </xdr:cNvPr>
        <xdr:cNvSpPr/>
      </xdr:nvSpPr>
      <xdr:spPr>
        <a:xfrm>
          <a:off x="15430500" y="1810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157843</xdr:rowOff>
    </xdr:from>
    <xdr:to>
      <xdr:col>85</xdr:col>
      <xdr:colOff>127000</xdr:colOff>
      <xdr:row>106</xdr:row>
      <xdr:rowOff>10886</xdr:rowOff>
    </xdr:to>
    <xdr:cxnSp macro="">
      <xdr:nvCxnSpPr>
        <xdr:cNvPr id="669" name="直線コネクタ 668">
          <a:extLst>
            <a:ext uri="{FF2B5EF4-FFF2-40B4-BE49-F238E27FC236}">
              <a16:creationId xmlns:a16="http://schemas.microsoft.com/office/drawing/2014/main" id="{8D7EF9AE-E3C4-4E21-BE9E-FB5FDD83971D}"/>
            </a:ext>
          </a:extLst>
        </xdr:cNvPr>
        <xdr:cNvCxnSpPr/>
      </xdr:nvCxnSpPr>
      <xdr:spPr>
        <a:xfrm>
          <a:off x="15481300" y="1816009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82550</xdr:rowOff>
    </xdr:from>
    <xdr:to>
      <xdr:col>76</xdr:col>
      <xdr:colOff>165100</xdr:colOff>
      <xdr:row>106</xdr:row>
      <xdr:rowOff>12700</xdr:rowOff>
    </xdr:to>
    <xdr:sp macro="" textlink="">
      <xdr:nvSpPr>
        <xdr:cNvPr id="670" name="楕円 669">
          <a:extLst>
            <a:ext uri="{FF2B5EF4-FFF2-40B4-BE49-F238E27FC236}">
              <a16:creationId xmlns:a16="http://schemas.microsoft.com/office/drawing/2014/main" id="{B92CE1D8-784C-429E-A464-A76A08202DFB}"/>
            </a:ext>
          </a:extLst>
        </xdr:cNvPr>
        <xdr:cNvSpPr/>
      </xdr:nvSpPr>
      <xdr:spPr>
        <a:xfrm>
          <a:off x="14541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133350</xdr:rowOff>
    </xdr:from>
    <xdr:to>
      <xdr:col>81</xdr:col>
      <xdr:colOff>50800</xdr:colOff>
      <xdr:row>105</xdr:row>
      <xdr:rowOff>157843</xdr:rowOff>
    </xdr:to>
    <xdr:cxnSp macro="">
      <xdr:nvCxnSpPr>
        <xdr:cNvPr id="671" name="直線コネクタ 670">
          <a:extLst>
            <a:ext uri="{FF2B5EF4-FFF2-40B4-BE49-F238E27FC236}">
              <a16:creationId xmlns:a16="http://schemas.microsoft.com/office/drawing/2014/main" id="{17CBF146-B68F-4816-B5DD-E232FBCB0A0F}"/>
            </a:ext>
          </a:extLst>
        </xdr:cNvPr>
        <xdr:cNvCxnSpPr/>
      </xdr:nvCxnSpPr>
      <xdr:spPr>
        <a:xfrm>
          <a:off x="14592300" y="1813560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80918</xdr:rowOff>
    </xdr:from>
    <xdr:to>
      <xdr:col>72</xdr:col>
      <xdr:colOff>38100</xdr:colOff>
      <xdr:row>109</xdr:row>
      <xdr:rowOff>11068</xdr:rowOff>
    </xdr:to>
    <xdr:sp macro="" textlink="">
      <xdr:nvSpPr>
        <xdr:cNvPr id="672" name="楕円 671">
          <a:extLst>
            <a:ext uri="{FF2B5EF4-FFF2-40B4-BE49-F238E27FC236}">
              <a16:creationId xmlns:a16="http://schemas.microsoft.com/office/drawing/2014/main" id="{B61AF1F8-FE1D-4E85-AAB1-5389FA7B7733}"/>
            </a:ext>
          </a:extLst>
        </xdr:cNvPr>
        <xdr:cNvSpPr/>
      </xdr:nvSpPr>
      <xdr:spPr>
        <a:xfrm>
          <a:off x="13652500" y="1859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133350</xdr:rowOff>
    </xdr:from>
    <xdr:to>
      <xdr:col>76</xdr:col>
      <xdr:colOff>114300</xdr:colOff>
      <xdr:row>108</xdr:row>
      <xdr:rowOff>131718</xdr:rowOff>
    </xdr:to>
    <xdr:cxnSp macro="">
      <xdr:nvCxnSpPr>
        <xdr:cNvPr id="673" name="直線コネクタ 672">
          <a:extLst>
            <a:ext uri="{FF2B5EF4-FFF2-40B4-BE49-F238E27FC236}">
              <a16:creationId xmlns:a16="http://schemas.microsoft.com/office/drawing/2014/main" id="{A1769008-B6DA-4EC0-83C0-309132A6FAF4}"/>
            </a:ext>
          </a:extLst>
        </xdr:cNvPr>
        <xdr:cNvCxnSpPr/>
      </xdr:nvCxnSpPr>
      <xdr:spPr>
        <a:xfrm flipV="1">
          <a:off x="13703300" y="18135600"/>
          <a:ext cx="889000" cy="51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76019</xdr:rowOff>
    </xdr:from>
    <xdr:to>
      <xdr:col>67</xdr:col>
      <xdr:colOff>101600</xdr:colOff>
      <xdr:row>109</xdr:row>
      <xdr:rowOff>6169</xdr:rowOff>
    </xdr:to>
    <xdr:sp macro="" textlink="">
      <xdr:nvSpPr>
        <xdr:cNvPr id="674" name="楕円 673">
          <a:extLst>
            <a:ext uri="{FF2B5EF4-FFF2-40B4-BE49-F238E27FC236}">
              <a16:creationId xmlns:a16="http://schemas.microsoft.com/office/drawing/2014/main" id="{BB942C6B-503E-4C00-9EB6-3EA6098D61B6}"/>
            </a:ext>
          </a:extLst>
        </xdr:cNvPr>
        <xdr:cNvSpPr/>
      </xdr:nvSpPr>
      <xdr:spPr>
        <a:xfrm>
          <a:off x="12763500" y="1859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126819</xdr:rowOff>
    </xdr:from>
    <xdr:to>
      <xdr:col>71</xdr:col>
      <xdr:colOff>177800</xdr:colOff>
      <xdr:row>108</xdr:row>
      <xdr:rowOff>131718</xdr:rowOff>
    </xdr:to>
    <xdr:cxnSp macro="">
      <xdr:nvCxnSpPr>
        <xdr:cNvPr id="675" name="直線コネクタ 674">
          <a:extLst>
            <a:ext uri="{FF2B5EF4-FFF2-40B4-BE49-F238E27FC236}">
              <a16:creationId xmlns:a16="http://schemas.microsoft.com/office/drawing/2014/main" id="{8B31A12E-5E55-41D4-AAC7-1DA85C605E19}"/>
            </a:ext>
          </a:extLst>
        </xdr:cNvPr>
        <xdr:cNvCxnSpPr/>
      </xdr:nvCxnSpPr>
      <xdr:spPr>
        <a:xfrm>
          <a:off x="12814300" y="1864341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61884</xdr:rowOff>
    </xdr:from>
    <xdr:ext cx="405111" cy="259045"/>
    <xdr:sp macro="" textlink="">
      <xdr:nvSpPr>
        <xdr:cNvPr id="676" name="n_1aveValue【庁舎】&#10;有形固定資産減価償却率">
          <a:extLst>
            <a:ext uri="{FF2B5EF4-FFF2-40B4-BE49-F238E27FC236}">
              <a16:creationId xmlns:a16="http://schemas.microsoft.com/office/drawing/2014/main" id="{4D6406FA-1E15-42FC-AA9C-11F6213B700A}"/>
            </a:ext>
          </a:extLst>
        </xdr:cNvPr>
        <xdr:cNvSpPr txBox="1"/>
      </xdr:nvSpPr>
      <xdr:spPr>
        <a:xfrm>
          <a:off x="15266044" y="177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55353</xdr:rowOff>
    </xdr:from>
    <xdr:ext cx="405111" cy="259045"/>
    <xdr:sp macro="" textlink="">
      <xdr:nvSpPr>
        <xdr:cNvPr id="677" name="n_2aveValue【庁舎】&#10;有形固定資産減価償却率">
          <a:extLst>
            <a:ext uri="{FF2B5EF4-FFF2-40B4-BE49-F238E27FC236}">
              <a16:creationId xmlns:a16="http://schemas.microsoft.com/office/drawing/2014/main" id="{217C3B62-7E15-4F7A-9786-668EA31B5FD7}"/>
            </a:ext>
          </a:extLst>
        </xdr:cNvPr>
        <xdr:cNvSpPr txBox="1"/>
      </xdr:nvSpPr>
      <xdr:spPr>
        <a:xfrm>
          <a:off x="14389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40657</xdr:rowOff>
    </xdr:from>
    <xdr:ext cx="405111" cy="259045"/>
    <xdr:sp macro="" textlink="">
      <xdr:nvSpPr>
        <xdr:cNvPr id="678" name="n_3aveValue【庁舎】&#10;有形固定資産減価償却率">
          <a:extLst>
            <a:ext uri="{FF2B5EF4-FFF2-40B4-BE49-F238E27FC236}">
              <a16:creationId xmlns:a16="http://schemas.microsoft.com/office/drawing/2014/main" id="{0EEF0CEB-C9A3-4955-B3EA-B85E51883410}"/>
            </a:ext>
          </a:extLst>
        </xdr:cNvPr>
        <xdr:cNvSpPr txBox="1"/>
      </xdr:nvSpPr>
      <xdr:spPr>
        <a:xfrm>
          <a:off x="13500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161489</xdr:rowOff>
    </xdr:from>
    <xdr:ext cx="405111" cy="259045"/>
    <xdr:sp macro="" textlink="">
      <xdr:nvSpPr>
        <xdr:cNvPr id="679" name="n_4aveValue【庁舎】&#10;有形固定資産減価償却率">
          <a:extLst>
            <a:ext uri="{FF2B5EF4-FFF2-40B4-BE49-F238E27FC236}">
              <a16:creationId xmlns:a16="http://schemas.microsoft.com/office/drawing/2014/main" id="{2FE28CF0-A24B-4F1F-90A5-FCA18A82C5D2}"/>
            </a:ext>
          </a:extLst>
        </xdr:cNvPr>
        <xdr:cNvSpPr txBox="1"/>
      </xdr:nvSpPr>
      <xdr:spPr>
        <a:xfrm>
          <a:off x="126117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28320</xdr:rowOff>
    </xdr:from>
    <xdr:ext cx="405111" cy="259045"/>
    <xdr:sp macro="" textlink="">
      <xdr:nvSpPr>
        <xdr:cNvPr id="680" name="n_1mainValue【庁舎】&#10;有形固定資産減価償却率">
          <a:extLst>
            <a:ext uri="{FF2B5EF4-FFF2-40B4-BE49-F238E27FC236}">
              <a16:creationId xmlns:a16="http://schemas.microsoft.com/office/drawing/2014/main" id="{62FA4BDD-2F57-49A4-A6C3-4D7FB3AC33C6}"/>
            </a:ext>
          </a:extLst>
        </xdr:cNvPr>
        <xdr:cNvSpPr txBox="1"/>
      </xdr:nvSpPr>
      <xdr:spPr>
        <a:xfrm>
          <a:off x="15266044" y="1820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3827</xdr:rowOff>
    </xdr:from>
    <xdr:ext cx="405111" cy="259045"/>
    <xdr:sp macro="" textlink="">
      <xdr:nvSpPr>
        <xdr:cNvPr id="681" name="n_2mainValue【庁舎】&#10;有形固定資産減価償却率">
          <a:extLst>
            <a:ext uri="{FF2B5EF4-FFF2-40B4-BE49-F238E27FC236}">
              <a16:creationId xmlns:a16="http://schemas.microsoft.com/office/drawing/2014/main" id="{D63564CD-3762-4ECC-B98D-746E99020060}"/>
            </a:ext>
          </a:extLst>
        </xdr:cNvPr>
        <xdr:cNvSpPr txBox="1"/>
      </xdr:nvSpPr>
      <xdr:spPr>
        <a:xfrm>
          <a:off x="14389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2195</xdr:rowOff>
    </xdr:from>
    <xdr:ext cx="405111" cy="259045"/>
    <xdr:sp macro="" textlink="">
      <xdr:nvSpPr>
        <xdr:cNvPr id="682" name="n_3mainValue【庁舎】&#10;有形固定資産減価償却率">
          <a:extLst>
            <a:ext uri="{FF2B5EF4-FFF2-40B4-BE49-F238E27FC236}">
              <a16:creationId xmlns:a16="http://schemas.microsoft.com/office/drawing/2014/main" id="{DA1D386B-D644-478C-A9C4-1851B4561858}"/>
            </a:ext>
          </a:extLst>
        </xdr:cNvPr>
        <xdr:cNvSpPr txBox="1"/>
      </xdr:nvSpPr>
      <xdr:spPr>
        <a:xfrm>
          <a:off x="13500744" y="18690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168746</xdr:rowOff>
    </xdr:from>
    <xdr:ext cx="405111" cy="259045"/>
    <xdr:sp macro="" textlink="">
      <xdr:nvSpPr>
        <xdr:cNvPr id="683" name="n_4mainValue【庁舎】&#10;有形固定資産減価償却率">
          <a:extLst>
            <a:ext uri="{FF2B5EF4-FFF2-40B4-BE49-F238E27FC236}">
              <a16:creationId xmlns:a16="http://schemas.microsoft.com/office/drawing/2014/main" id="{A29A9748-1A29-47A8-954E-C9EF9924A61C}"/>
            </a:ext>
          </a:extLst>
        </xdr:cNvPr>
        <xdr:cNvSpPr txBox="1"/>
      </xdr:nvSpPr>
      <xdr:spPr>
        <a:xfrm>
          <a:off x="12611744" y="18685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4" name="正方形/長方形 683">
          <a:extLst>
            <a:ext uri="{FF2B5EF4-FFF2-40B4-BE49-F238E27FC236}">
              <a16:creationId xmlns:a16="http://schemas.microsoft.com/office/drawing/2014/main" id="{1B09D068-100A-4BBC-AFBF-B947537728A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5" name="正方形/長方形 684">
          <a:extLst>
            <a:ext uri="{FF2B5EF4-FFF2-40B4-BE49-F238E27FC236}">
              <a16:creationId xmlns:a16="http://schemas.microsoft.com/office/drawing/2014/main" id="{922909C8-514E-4991-8301-7A1DD15F57A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6" name="正方形/長方形 685">
          <a:extLst>
            <a:ext uri="{FF2B5EF4-FFF2-40B4-BE49-F238E27FC236}">
              <a16:creationId xmlns:a16="http://schemas.microsoft.com/office/drawing/2014/main" id="{56C8EF93-ADA3-4FE1-B818-8DF5C465067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7" name="正方形/長方形 686">
          <a:extLst>
            <a:ext uri="{FF2B5EF4-FFF2-40B4-BE49-F238E27FC236}">
              <a16:creationId xmlns:a16="http://schemas.microsoft.com/office/drawing/2014/main" id="{37CDCA2A-89D4-4FF1-9207-92C9C98A486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8" name="正方形/長方形 687">
          <a:extLst>
            <a:ext uri="{FF2B5EF4-FFF2-40B4-BE49-F238E27FC236}">
              <a16:creationId xmlns:a16="http://schemas.microsoft.com/office/drawing/2014/main" id="{AE1C6AA4-F902-47C9-BC18-7218C6A2475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9" name="正方形/長方形 688">
          <a:extLst>
            <a:ext uri="{FF2B5EF4-FFF2-40B4-BE49-F238E27FC236}">
              <a16:creationId xmlns:a16="http://schemas.microsoft.com/office/drawing/2014/main" id="{FBD5780A-C2BB-486D-B6DE-CE138D5D800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0" name="正方形/長方形 689">
          <a:extLst>
            <a:ext uri="{FF2B5EF4-FFF2-40B4-BE49-F238E27FC236}">
              <a16:creationId xmlns:a16="http://schemas.microsoft.com/office/drawing/2014/main" id="{A92241D7-FFC0-457E-A316-EFD10037E48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1" name="正方形/長方形 690">
          <a:extLst>
            <a:ext uri="{FF2B5EF4-FFF2-40B4-BE49-F238E27FC236}">
              <a16:creationId xmlns:a16="http://schemas.microsoft.com/office/drawing/2014/main" id="{4347ED63-CD65-4F41-8E6C-54BD26F0EC7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2" name="テキスト ボックス 691">
          <a:extLst>
            <a:ext uri="{FF2B5EF4-FFF2-40B4-BE49-F238E27FC236}">
              <a16:creationId xmlns:a16="http://schemas.microsoft.com/office/drawing/2014/main" id="{D778A50F-2DC3-4BA5-B12F-5FD3D11EEF4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3" name="直線コネクタ 692">
          <a:extLst>
            <a:ext uri="{FF2B5EF4-FFF2-40B4-BE49-F238E27FC236}">
              <a16:creationId xmlns:a16="http://schemas.microsoft.com/office/drawing/2014/main" id="{3A01A6CE-5348-432C-A768-0166A456CA1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94" name="直線コネクタ 693">
          <a:extLst>
            <a:ext uri="{FF2B5EF4-FFF2-40B4-BE49-F238E27FC236}">
              <a16:creationId xmlns:a16="http://schemas.microsoft.com/office/drawing/2014/main" id="{792284AA-BEF1-40C9-A9BA-0405CADD0CD1}"/>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95" name="テキスト ボックス 694">
          <a:extLst>
            <a:ext uri="{FF2B5EF4-FFF2-40B4-BE49-F238E27FC236}">
              <a16:creationId xmlns:a16="http://schemas.microsoft.com/office/drawing/2014/main" id="{2AA79B8A-12DB-4FB2-B896-90201205BA17}"/>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96" name="直線コネクタ 695">
          <a:extLst>
            <a:ext uri="{FF2B5EF4-FFF2-40B4-BE49-F238E27FC236}">
              <a16:creationId xmlns:a16="http://schemas.microsoft.com/office/drawing/2014/main" id="{2DD8084A-8EC5-432F-B438-6C78D44FC4F5}"/>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97" name="テキスト ボックス 696">
          <a:extLst>
            <a:ext uri="{FF2B5EF4-FFF2-40B4-BE49-F238E27FC236}">
              <a16:creationId xmlns:a16="http://schemas.microsoft.com/office/drawing/2014/main" id="{87044D61-5E2B-4E9E-BC48-887F318FB489}"/>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98" name="直線コネクタ 697">
          <a:extLst>
            <a:ext uri="{FF2B5EF4-FFF2-40B4-BE49-F238E27FC236}">
              <a16:creationId xmlns:a16="http://schemas.microsoft.com/office/drawing/2014/main" id="{4091F706-42BA-44CE-B723-04D745284173}"/>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99" name="テキスト ボックス 698">
          <a:extLst>
            <a:ext uri="{FF2B5EF4-FFF2-40B4-BE49-F238E27FC236}">
              <a16:creationId xmlns:a16="http://schemas.microsoft.com/office/drawing/2014/main" id="{C95A35DD-6100-438D-B6AF-13C094F575C6}"/>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0" name="直線コネクタ 699">
          <a:extLst>
            <a:ext uri="{FF2B5EF4-FFF2-40B4-BE49-F238E27FC236}">
              <a16:creationId xmlns:a16="http://schemas.microsoft.com/office/drawing/2014/main" id="{7237D311-BC83-4811-8547-C1C20A65AD5F}"/>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1" name="テキスト ボックス 700">
          <a:extLst>
            <a:ext uri="{FF2B5EF4-FFF2-40B4-BE49-F238E27FC236}">
              <a16:creationId xmlns:a16="http://schemas.microsoft.com/office/drawing/2014/main" id="{E33559A8-2378-48AA-8E4E-16E74062DC34}"/>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2" name="直線コネクタ 701">
          <a:extLst>
            <a:ext uri="{FF2B5EF4-FFF2-40B4-BE49-F238E27FC236}">
              <a16:creationId xmlns:a16="http://schemas.microsoft.com/office/drawing/2014/main" id="{38BBF888-1BD0-438E-B8A6-C6083D5433A9}"/>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3" name="テキスト ボックス 702">
          <a:extLst>
            <a:ext uri="{FF2B5EF4-FFF2-40B4-BE49-F238E27FC236}">
              <a16:creationId xmlns:a16="http://schemas.microsoft.com/office/drawing/2014/main" id="{2BCB6398-A44F-43AA-9B49-50BF6CE6DA9A}"/>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04" name="直線コネクタ 703">
          <a:extLst>
            <a:ext uri="{FF2B5EF4-FFF2-40B4-BE49-F238E27FC236}">
              <a16:creationId xmlns:a16="http://schemas.microsoft.com/office/drawing/2014/main" id="{7D369501-3425-4E4A-BC1D-F89F0E2D35D4}"/>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05" name="テキスト ボックス 704">
          <a:extLst>
            <a:ext uri="{FF2B5EF4-FFF2-40B4-BE49-F238E27FC236}">
              <a16:creationId xmlns:a16="http://schemas.microsoft.com/office/drawing/2014/main" id="{28042BB9-D489-4E84-995A-45D345E78FD2}"/>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6" name="直線コネクタ 705">
          <a:extLst>
            <a:ext uri="{FF2B5EF4-FFF2-40B4-BE49-F238E27FC236}">
              <a16:creationId xmlns:a16="http://schemas.microsoft.com/office/drawing/2014/main" id="{5C80756C-56A8-467C-A2C3-ACB5AB04C2C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7" name="テキスト ボックス 706">
          <a:extLst>
            <a:ext uri="{FF2B5EF4-FFF2-40B4-BE49-F238E27FC236}">
              <a16:creationId xmlns:a16="http://schemas.microsoft.com/office/drawing/2014/main" id="{B59ECBA2-4518-4527-B8EC-69955870BD0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8" name="【庁舎】&#10;一人当たり面積グラフ枠">
          <a:extLst>
            <a:ext uri="{FF2B5EF4-FFF2-40B4-BE49-F238E27FC236}">
              <a16:creationId xmlns:a16="http://schemas.microsoft.com/office/drawing/2014/main" id="{8607C580-6B26-4462-9852-79DA30D3582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113212</xdr:rowOff>
    </xdr:from>
    <xdr:to>
      <xdr:col>116</xdr:col>
      <xdr:colOff>62864</xdr:colOff>
      <xdr:row>107</xdr:row>
      <xdr:rowOff>154032</xdr:rowOff>
    </xdr:to>
    <xdr:cxnSp macro="">
      <xdr:nvCxnSpPr>
        <xdr:cNvPr id="709" name="直線コネクタ 708">
          <a:extLst>
            <a:ext uri="{FF2B5EF4-FFF2-40B4-BE49-F238E27FC236}">
              <a16:creationId xmlns:a16="http://schemas.microsoft.com/office/drawing/2014/main" id="{EB6E8048-D3D8-4BB7-8ECB-D59A4A41F389}"/>
            </a:ext>
          </a:extLst>
        </xdr:cNvPr>
        <xdr:cNvCxnSpPr/>
      </xdr:nvCxnSpPr>
      <xdr:spPr>
        <a:xfrm flipV="1">
          <a:off x="22160864" y="17258212"/>
          <a:ext cx="0" cy="1240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157859</xdr:rowOff>
    </xdr:from>
    <xdr:ext cx="469744" cy="259045"/>
    <xdr:sp macro="" textlink="">
      <xdr:nvSpPr>
        <xdr:cNvPr id="710" name="【庁舎】&#10;一人当たり面積最小値テキスト">
          <a:extLst>
            <a:ext uri="{FF2B5EF4-FFF2-40B4-BE49-F238E27FC236}">
              <a16:creationId xmlns:a16="http://schemas.microsoft.com/office/drawing/2014/main" id="{A102DAB9-E9B7-4DB7-A241-E08384F6B66D}"/>
            </a:ext>
          </a:extLst>
        </xdr:cNvPr>
        <xdr:cNvSpPr txBox="1"/>
      </xdr:nvSpPr>
      <xdr:spPr>
        <a:xfrm>
          <a:off x="22199600" y="1850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154032</xdr:rowOff>
    </xdr:from>
    <xdr:to>
      <xdr:col>116</xdr:col>
      <xdr:colOff>152400</xdr:colOff>
      <xdr:row>107</xdr:row>
      <xdr:rowOff>154032</xdr:rowOff>
    </xdr:to>
    <xdr:cxnSp macro="">
      <xdr:nvCxnSpPr>
        <xdr:cNvPr id="711" name="直線コネクタ 710">
          <a:extLst>
            <a:ext uri="{FF2B5EF4-FFF2-40B4-BE49-F238E27FC236}">
              <a16:creationId xmlns:a16="http://schemas.microsoft.com/office/drawing/2014/main" id="{CA748307-AA8F-40CA-874C-ACAD83F8E44F}"/>
            </a:ext>
          </a:extLst>
        </xdr:cNvPr>
        <xdr:cNvCxnSpPr/>
      </xdr:nvCxnSpPr>
      <xdr:spPr>
        <a:xfrm>
          <a:off x="22072600" y="1849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59889</xdr:rowOff>
    </xdr:from>
    <xdr:ext cx="469744" cy="259045"/>
    <xdr:sp macro="" textlink="">
      <xdr:nvSpPr>
        <xdr:cNvPr id="712" name="【庁舎】&#10;一人当たり面積最大値テキスト">
          <a:extLst>
            <a:ext uri="{FF2B5EF4-FFF2-40B4-BE49-F238E27FC236}">
              <a16:creationId xmlns:a16="http://schemas.microsoft.com/office/drawing/2014/main" id="{738B5101-2B38-4BBD-A332-ECBB53C8C4BC}"/>
            </a:ext>
          </a:extLst>
        </xdr:cNvPr>
        <xdr:cNvSpPr txBox="1"/>
      </xdr:nvSpPr>
      <xdr:spPr>
        <a:xfrm>
          <a:off x="22199600" y="1703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113212</xdr:rowOff>
    </xdr:from>
    <xdr:to>
      <xdr:col>116</xdr:col>
      <xdr:colOff>152400</xdr:colOff>
      <xdr:row>100</xdr:row>
      <xdr:rowOff>113212</xdr:rowOff>
    </xdr:to>
    <xdr:cxnSp macro="">
      <xdr:nvCxnSpPr>
        <xdr:cNvPr id="713" name="直線コネクタ 712">
          <a:extLst>
            <a:ext uri="{FF2B5EF4-FFF2-40B4-BE49-F238E27FC236}">
              <a16:creationId xmlns:a16="http://schemas.microsoft.com/office/drawing/2014/main" id="{72EEBF2A-02AF-42D0-B4D2-43E0DECDC70A}"/>
            </a:ext>
          </a:extLst>
        </xdr:cNvPr>
        <xdr:cNvCxnSpPr/>
      </xdr:nvCxnSpPr>
      <xdr:spPr>
        <a:xfrm>
          <a:off x="22072600" y="172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78213</xdr:rowOff>
    </xdr:from>
    <xdr:ext cx="469744" cy="259045"/>
    <xdr:sp macro="" textlink="">
      <xdr:nvSpPr>
        <xdr:cNvPr id="714" name="【庁舎】&#10;一人当たり面積平均値テキスト">
          <a:extLst>
            <a:ext uri="{FF2B5EF4-FFF2-40B4-BE49-F238E27FC236}">
              <a16:creationId xmlns:a16="http://schemas.microsoft.com/office/drawing/2014/main" id="{3EB06D20-46B4-41D6-9A36-8E8CA20B8FF0}"/>
            </a:ext>
          </a:extLst>
        </xdr:cNvPr>
        <xdr:cNvSpPr txBox="1"/>
      </xdr:nvSpPr>
      <xdr:spPr>
        <a:xfrm>
          <a:off x="22199600" y="17909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55336</xdr:rowOff>
    </xdr:from>
    <xdr:to>
      <xdr:col>116</xdr:col>
      <xdr:colOff>114300</xdr:colOff>
      <xdr:row>105</xdr:row>
      <xdr:rowOff>156936</xdr:rowOff>
    </xdr:to>
    <xdr:sp macro="" textlink="">
      <xdr:nvSpPr>
        <xdr:cNvPr id="715" name="フローチャート: 判断 714">
          <a:extLst>
            <a:ext uri="{FF2B5EF4-FFF2-40B4-BE49-F238E27FC236}">
              <a16:creationId xmlns:a16="http://schemas.microsoft.com/office/drawing/2014/main" id="{428DCB22-574B-480F-AF9F-7D5E839BC079}"/>
            </a:ext>
          </a:extLst>
        </xdr:cNvPr>
        <xdr:cNvSpPr/>
      </xdr:nvSpPr>
      <xdr:spPr>
        <a:xfrm>
          <a:off x="22110700" y="1805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78195</xdr:rowOff>
    </xdr:from>
    <xdr:to>
      <xdr:col>112</xdr:col>
      <xdr:colOff>38100</xdr:colOff>
      <xdr:row>106</xdr:row>
      <xdr:rowOff>8345</xdr:rowOff>
    </xdr:to>
    <xdr:sp macro="" textlink="">
      <xdr:nvSpPr>
        <xdr:cNvPr id="716" name="フローチャート: 判断 715">
          <a:extLst>
            <a:ext uri="{FF2B5EF4-FFF2-40B4-BE49-F238E27FC236}">
              <a16:creationId xmlns:a16="http://schemas.microsoft.com/office/drawing/2014/main" id="{567DB6AB-ECD2-4705-88EF-FEF6AE6D1AD8}"/>
            </a:ext>
          </a:extLst>
        </xdr:cNvPr>
        <xdr:cNvSpPr/>
      </xdr:nvSpPr>
      <xdr:spPr>
        <a:xfrm>
          <a:off x="21272500" y="1808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122827</xdr:rowOff>
    </xdr:from>
    <xdr:to>
      <xdr:col>107</xdr:col>
      <xdr:colOff>101600</xdr:colOff>
      <xdr:row>106</xdr:row>
      <xdr:rowOff>52977</xdr:rowOff>
    </xdr:to>
    <xdr:sp macro="" textlink="">
      <xdr:nvSpPr>
        <xdr:cNvPr id="717" name="フローチャート: 判断 716">
          <a:extLst>
            <a:ext uri="{FF2B5EF4-FFF2-40B4-BE49-F238E27FC236}">
              <a16:creationId xmlns:a16="http://schemas.microsoft.com/office/drawing/2014/main" id="{7E1BAE20-D39E-49A8-BE5B-BC14592280C4}"/>
            </a:ext>
          </a:extLst>
        </xdr:cNvPr>
        <xdr:cNvSpPr/>
      </xdr:nvSpPr>
      <xdr:spPr>
        <a:xfrm>
          <a:off x="20383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142421</xdr:rowOff>
    </xdr:from>
    <xdr:to>
      <xdr:col>102</xdr:col>
      <xdr:colOff>165100</xdr:colOff>
      <xdr:row>106</xdr:row>
      <xdr:rowOff>72571</xdr:rowOff>
    </xdr:to>
    <xdr:sp macro="" textlink="">
      <xdr:nvSpPr>
        <xdr:cNvPr id="718" name="フローチャート: 判断 717">
          <a:extLst>
            <a:ext uri="{FF2B5EF4-FFF2-40B4-BE49-F238E27FC236}">
              <a16:creationId xmlns:a16="http://schemas.microsoft.com/office/drawing/2014/main" id="{DC75D96C-76D8-4F8F-B32D-C5F01AA168E0}"/>
            </a:ext>
          </a:extLst>
        </xdr:cNvPr>
        <xdr:cNvSpPr/>
      </xdr:nvSpPr>
      <xdr:spPr>
        <a:xfrm>
          <a:off x="19494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84727</xdr:rowOff>
    </xdr:from>
    <xdr:to>
      <xdr:col>98</xdr:col>
      <xdr:colOff>38100</xdr:colOff>
      <xdr:row>106</xdr:row>
      <xdr:rowOff>14877</xdr:rowOff>
    </xdr:to>
    <xdr:sp macro="" textlink="">
      <xdr:nvSpPr>
        <xdr:cNvPr id="719" name="フローチャート: 判断 718">
          <a:extLst>
            <a:ext uri="{FF2B5EF4-FFF2-40B4-BE49-F238E27FC236}">
              <a16:creationId xmlns:a16="http://schemas.microsoft.com/office/drawing/2014/main" id="{647F5331-658B-483C-B232-2676D214DCDD}"/>
            </a:ext>
          </a:extLst>
        </xdr:cNvPr>
        <xdr:cNvSpPr/>
      </xdr:nvSpPr>
      <xdr:spPr>
        <a:xfrm>
          <a:off x="18605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14D31BF2-539A-4F31-8492-53602D143DA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1A4D5229-B142-4B85-8EB7-BDF5585DE6C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20F5BD28-88BE-4FCA-AB5B-B892C5941BD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88E78535-7095-47A8-9BEC-F326E437983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A67ECDC9-C311-4784-AED0-916577CE89C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74930</xdr:rowOff>
    </xdr:from>
    <xdr:to>
      <xdr:col>116</xdr:col>
      <xdr:colOff>114300</xdr:colOff>
      <xdr:row>108</xdr:row>
      <xdr:rowOff>5080</xdr:rowOff>
    </xdr:to>
    <xdr:sp macro="" textlink="">
      <xdr:nvSpPr>
        <xdr:cNvPr id="725" name="楕円 724">
          <a:extLst>
            <a:ext uri="{FF2B5EF4-FFF2-40B4-BE49-F238E27FC236}">
              <a16:creationId xmlns:a16="http://schemas.microsoft.com/office/drawing/2014/main" id="{792445CA-081C-4967-9870-C4E63FB0A642}"/>
            </a:ext>
          </a:extLst>
        </xdr:cNvPr>
        <xdr:cNvSpPr/>
      </xdr:nvSpPr>
      <xdr:spPr>
        <a:xfrm>
          <a:off x="221107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161307</xdr:rowOff>
    </xdr:from>
    <xdr:ext cx="469744" cy="259045"/>
    <xdr:sp macro="" textlink="">
      <xdr:nvSpPr>
        <xdr:cNvPr id="726" name="【庁舎】&#10;一人当たり面積該当値テキスト">
          <a:extLst>
            <a:ext uri="{FF2B5EF4-FFF2-40B4-BE49-F238E27FC236}">
              <a16:creationId xmlns:a16="http://schemas.microsoft.com/office/drawing/2014/main" id="{5CD4980D-7CC5-4818-B04F-3877BA5BC905}"/>
            </a:ext>
          </a:extLst>
        </xdr:cNvPr>
        <xdr:cNvSpPr txBox="1"/>
      </xdr:nvSpPr>
      <xdr:spPr>
        <a:xfrm>
          <a:off x="22199600" y="183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80373</xdr:rowOff>
    </xdr:from>
    <xdr:to>
      <xdr:col>112</xdr:col>
      <xdr:colOff>38100</xdr:colOff>
      <xdr:row>108</xdr:row>
      <xdr:rowOff>10523</xdr:rowOff>
    </xdr:to>
    <xdr:sp macro="" textlink="">
      <xdr:nvSpPr>
        <xdr:cNvPr id="727" name="楕円 726">
          <a:extLst>
            <a:ext uri="{FF2B5EF4-FFF2-40B4-BE49-F238E27FC236}">
              <a16:creationId xmlns:a16="http://schemas.microsoft.com/office/drawing/2014/main" id="{1C399DC0-C048-48EE-8748-F249C605CA10}"/>
            </a:ext>
          </a:extLst>
        </xdr:cNvPr>
        <xdr:cNvSpPr/>
      </xdr:nvSpPr>
      <xdr:spPr>
        <a:xfrm>
          <a:off x="21272500" y="1842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125730</xdr:rowOff>
    </xdr:from>
    <xdr:to>
      <xdr:col>116</xdr:col>
      <xdr:colOff>63500</xdr:colOff>
      <xdr:row>107</xdr:row>
      <xdr:rowOff>131173</xdr:rowOff>
    </xdr:to>
    <xdr:cxnSp macro="">
      <xdr:nvCxnSpPr>
        <xdr:cNvPr id="728" name="直線コネクタ 727">
          <a:extLst>
            <a:ext uri="{FF2B5EF4-FFF2-40B4-BE49-F238E27FC236}">
              <a16:creationId xmlns:a16="http://schemas.microsoft.com/office/drawing/2014/main" id="{FE79FF07-9805-485F-9ECF-3DFFC9AFBE61}"/>
            </a:ext>
          </a:extLst>
        </xdr:cNvPr>
        <xdr:cNvCxnSpPr/>
      </xdr:nvCxnSpPr>
      <xdr:spPr>
        <a:xfrm flipV="1">
          <a:off x="21323300" y="18470880"/>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83638</xdr:rowOff>
    </xdr:from>
    <xdr:to>
      <xdr:col>107</xdr:col>
      <xdr:colOff>101600</xdr:colOff>
      <xdr:row>108</xdr:row>
      <xdr:rowOff>13788</xdr:rowOff>
    </xdr:to>
    <xdr:sp macro="" textlink="">
      <xdr:nvSpPr>
        <xdr:cNvPr id="729" name="楕円 728">
          <a:extLst>
            <a:ext uri="{FF2B5EF4-FFF2-40B4-BE49-F238E27FC236}">
              <a16:creationId xmlns:a16="http://schemas.microsoft.com/office/drawing/2014/main" id="{799B7F11-98B2-4129-A58A-80A39BA51F70}"/>
            </a:ext>
          </a:extLst>
        </xdr:cNvPr>
        <xdr:cNvSpPr/>
      </xdr:nvSpPr>
      <xdr:spPr>
        <a:xfrm>
          <a:off x="20383500" y="1842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131173</xdr:rowOff>
    </xdr:from>
    <xdr:to>
      <xdr:col>111</xdr:col>
      <xdr:colOff>177800</xdr:colOff>
      <xdr:row>107</xdr:row>
      <xdr:rowOff>134438</xdr:rowOff>
    </xdr:to>
    <xdr:cxnSp macro="">
      <xdr:nvCxnSpPr>
        <xdr:cNvPr id="730" name="直線コネクタ 729">
          <a:extLst>
            <a:ext uri="{FF2B5EF4-FFF2-40B4-BE49-F238E27FC236}">
              <a16:creationId xmlns:a16="http://schemas.microsoft.com/office/drawing/2014/main" id="{E4D2285A-8A3A-4A2B-AB0E-1435A0E95D70}"/>
            </a:ext>
          </a:extLst>
        </xdr:cNvPr>
        <xdr:cNvCxnSpPr/>
      </xdr:nvCxnSpPr>
      <xdr:spPr>
        <a:xfrm flipV="1">
          <a:off x="20434300" y="1847632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87993</xdr:rowOff>
    </xdr:from>
    <xdr:to>
      <xdr:col>102</xdr:col>
      <xdr:colOff>165100</xdr:colOff>
      <xdr:row>108</xdr:row>
      <xdr:rowOff>18143</xdr:rowOff>
    </xdr:to>
    <xdr:sp macro="" textlink="">
      <xdr:nvSpPr>
        <xdr:cNvPr id="731" name="楕円 730">
          <a:extLst>
            <a:ext uri="{FF2B5EF4-FFF2-40B4-BE49-F238E27FC236}">
              <a16:creationId xmlns:a16="http://schemas.microsoft.com/office/drawing/2014/main" id="{F4E0695F-1247-4B8F-8BE2-3C2C62FAAE56}"/>
            </a:ext>
          </a:extLst>
        </xdr:cNvPr>
        <xdr:cNvSpPr/>
      </xdr:nvSpPr>
      <xdr:spPr>
        <a:xfrm>
          <a:off x="19494500" y="1843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134438</xdr:rowOff>
    </xdr:from>
    <xdr:to>
      <xdr:col>107</xdr:col>
      <xdr:colOff>50800</xdr:colOff>
      <xdr:row>107</xdr:row>
      <xdr:rowOff>138793</xdr:rowOff>
    </xdr:to>
    <xdr:cxnSp macro="">
      <xdr:nvCxnSpPr>
        <xdr:cNvPr id="732" name="直線コネクタ 731">
          <a:extLst>
            <a:ext uri="{FF2B5EF4-FFF2-40B4-BE49-F238E27FC236}">
              <a16:creationId xmlns:a16="http://schemas.microsoft.com/office/drawing/2014/main" id="{803B8C16-326E-4B46-B438-5D7E8F58897E}"/>
            </a:ext>
          </a:extLst>
        </xdr:cNvPr>
        <xdr:cNvCxnSpPr/>
      </xdr:nvCxnSpPr>
      <xdr:spPr>
        <a:xfrm flipV="1">
          <a:off x="19545300" y="18479588"/>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93436</xdr:rowOff>
    </xdr:from>
    <xdr:to>
      <xdr:col>98</xdr:col>
      <xdr:colOff>38100</xdr:colOff>
      <xdr:row>108</xdr:row>
      <xdr:rowOff>23586</xdr:rowOff>
    </xdr:to>
    <xdr:sp macro="" textlink="">
      <xdr:nvSpPr>
        <xdr:cNvPr id="733" name="楕円 732">
          <a:extLst>
            <a:ext uri="{FF2B5EF4-FFF2-40B4-BE49-F238E27FC236}">
              <a16:creationId xmlns:a16="http://schemas.microsoft.com/office/drawing/2014/main" id="{39D3E505-668C-474C-AA94-4C5932FA0DAF}"/>
            </a:ext>
          </a:extLst>
        </xdr:cNvPr>
        <xdr:cNvSpPr/>
      </xdr:nvSpPr>
      <xdr:spPr>
        <a:xfrm>
          <a:off x="18605500" y="184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138793</xdr:rowOff>
    </xdr:from>
    <xdr:to>
      <xdr:col>102</xdr:col>
      <xdr:colOff>114300</xdr:colOff>
      <xdr:row>107</xdr:row>
      <xdr:rowOff>144236</xdr:rowOff>
    </xdr:to>
    <xdr:cxnSp macro="">
      <xdr:nvCxnSpPr>
        <xdr:cNvPr id="734" name="直線コネクタ 733">
          <a:extLst>
            <a:ext uri="{FF2B5EF4-FFF2-40B4-BE49-F238E27FC236}">
              <a16:creationId xmlns:a16="http://schemas.microsoft.com/office/drawing/2014/main" id="{B367FDC4-BC95-4058-801B-331E71274FED}"/>
            </a:ext>
          </a:extLst>
        </xdr:cNvPr>
        <xdr:cNvCxnSpPr/>
      </xdr:nvCxnSpPr>
      <xdr:spPr>
        <a:xfrm flipV="1">
          <a:off x="18656300" y="18483943"/>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24872</xdr:rowOff>
    </xdr:from>
    <xdr:ext cx="469744" cy="259045"/>
    <xdr:sp macro="" textlink="">
      <xdr:nvSpPr>
        <xdr:cNvPr id="735" name="n_1aveValue【庁舎】&#10;一人当たり面積">
          <a:extLst>
            <a:ext uri="{FF2B5EF4-FFF2-40B4-BE49-F238E27FC236}">
              <a16:creationId xmlns:a16="http://schemas.microsoft.com/office/drawing/2014/main" id="{41913A67-2F3B-4341-A185-37EC118047E5}"/>
            </a:ext>
          </a:extLst>
        </xdr:cNvPr>
        <xdr:cNvSpPr txBox="1"/>
      </xdr:nvSpPr>
      <xdr:spPr>
        <a:xfrm>
          <a:off x="21075727" y="1785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69504</xdr:rowOff>
    </xdr:from>
    <xdr:ext cx="469744" cy="259045"/>
    <xdr:sp macro="" textlink="">
      <xdr:nvSpPr>
        <xdr:cNvPr id="736" name="n_2aveValue【庁舎】&#10;一人当たり面積">
          <a:extLst>
            <a:ext uri="{FF2B5EF4-FFF2-40B4-BE49-F238E27FC236}">
              <a16:creationId xmlns:a16="http://schemas.microsoft.com/office/drawing/2014/main" id="{222DF389-0DAA-48EE-9A27-D5FC9A656768}"/>
            </a:ext>
          </a:extLst>
        </xdr:cNvPr>
        <xdr:cNvSpPr txBox="1"/>
      </xdr:nvSpPr>
      <xdr:spPr>
        <a:xfrm>
          <a:off x="20199427" y="1790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89098</xdr:rowOff>
    </xdr:from>
    <xdr:ext cx="469744" cy="259045"/>
    <xdr:sp macro="" textlink="">
      <xdr:nvSpPr>
        <xdr:cNvPr id="737" name="n_3aveValue【庁舎】&#10;一人当たり面積">
          <a:extLst>
            <a:ext uri="{FF2B5EF4-FFF2-40B4-BE49-F238E27FC236}">
              <a16:creationId xmlns:a16="http://schemas.microsoft.com/office/drawing/2014/main" id="{128F5000-8967-4BFF-A0E6-D64EE494D1AB}"/>
            </a:ext>
          </a:extLst>
        </xdr:cNvPr>
        <xdr:cNvSpPr txBox="1"/>
      </xdr:nvSpPr>
      <xdr:spPr>
        <a:xfrm>
          <a:off x="19310427" y="1791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31404</xdr:rowOff>
    </xdr:from>
    <xdr:ext cx="469744" cy="259045"/>
    <xdr:sp macro="" textlink="">
      <xdr:nvSpPr>
        <xdr:cNvPr id="738" name="n_4aveValue【庁舎】&#10;一人当たり面積">
          <a:extLst>
            <a:ext uri="{FF2B5EF4-FFF2-40B4-BE49-F238E27FC236}">
              <a16:creationId xmlns:a16="http://schemas.microsoft.com/office/drawing/2014/main" id="{5E7538B7-40CB-44DF-8BB6-80E19A77ECAA}"/>
            </a:ext>
          </a:extLst>
        </xdr:cNvPr>
        <xdr:cNvSpPr txBox="1"/>
      </xdr:nvSpPr>
      <xdr:spPr>
        <a:xfrm>
          <a:off x="18421427" y="1786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1650</xdr:rowOff>
    </xdr:from>
    <xdr:ext cx="469744" cy="259045"/>
    <xdr:sp macro="" textlink="">
      <xdr:nvSpPr>
        <xdr:cNvPr id="739" name="n_1mainValue【庁舎】&#10;一人当たり面積">
          <a:extLst>
            <a:ext uri="{FF2B5EF4-FFF2-40B4-BE49-F238E27FC236}">
              <a16:creationId xmlns:a16="http://schemas.microsoft.com/office/drawing/2014/main" id="{847FA9FA-F3C9-41E6-84F7-141D4C905610}"/>
            </a:ext>
          </a:extLst>
        </xdr:cNvPr>
        <xdr:cNvSpPr txBox="1"/>
      </xdr:nvSpPr>
      <xdr:spPr>
        <a:xfrm>
          <a:off x="21075727" y="1851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4915</xdr:rowOff>
    </xdr:from>
    <xdr:ext cx="469744" cy="259045"/>
    <xdr:sp macro="" textlink="">
      <xdr:nvSpPr>
        <xdr:cNvPr id="740" name="n_2mainValue【庁舎】&#10;一人当たり面積">
          <a:extLst>
            <a:ext uri="{FF2B5EF4-FFF2-40B4-BE49-F238E27FC236}">
              <a16:creationId xmlns:a16="http://schemas.microsoft.com/office/drawing/2014/main" id="{3774EE05-CC4E-49FF-BAC7-B2EFF6E05AC8}"/>
            </a:ext>
          </a:extLst>
        </xdr:cNvPr>
        <xdr:cNvSpPr txBox="1"/>
      </xdr:nvSpPr>
      <xdr:spPr>
        <a:xfrm>
          <a:off x="20199427" y="1852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9270</xdr:rowOff>
    </xdr:from>
    <xdr:ext cx="469744" cy="259045"/>
    <xdr:sp macro="" textlink="">
      <xdr:nvSpPr>
        <xdr:cNvPr id="741" name="n_3mainValue【庁舎】&#10;一人当たり面積">
          <a:extLst>
            <a:ext uri="{FF2B5EF4-FFF2-40B4-BE49-F238E27FC236}">
              <a16:creationId xmlns:a16="http://schemas.microsoft.com/office/drawing/2014/main" id="{B682F434-9396-40FE-AB47-36FF666987B8}"/>
            </a:ext>
          </a:extLst>
        </xdr:cNvPr>
        <xdr:cNvSpPr txBox="1"/>
      </xdr:nvSpPr>
      <xdr:spPr>
        <a:xfrm>
          <a:off x="19310427" y="1852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14713</xdr:rowOff>
    </xdr:from>
    <xdr:ext cx="469744" cy="259045"/>
    <xdr:sp macro="" textlink="">
      <xdr:nvSpPr>
        <xdr:cNvPr id="742" name="n_4mainValue【庁舎】&#10;一人当たり面積">
          <a:extLst>
            <a:ext uri="{FF2B5EF4-FFF2-40B4-BE49-F238E27FC236}">
              <a16:creationId xmlns:a16="http://schemas.microsoft.com/office/drawing/2014/main" id="{4AD6924B-2EA3-4C6C-AE0A-353BA19B0297}"/>
            </a:ext>
          </a:extLst>
        </xdr:cNvPr>
        <xdr:cNvSpPr txBox="1"/>
      </xdr:nvSpPr>
      <xdr:spPr>
        <a:xfrm>
          <a:off x="18421427" y="1853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3" name="正方形/長方形 742">
          <a:extLst>
            <a:ext uri="{FF2B5EF4-FFF2-40B4-BE49-F238E27FC236}">
              <a16:creationId xmlns:a16="http://schemas.microsoft.com/office/drawing/2014/main" id="{6CE69535-2969-4719-9D71-92B630A0346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4" name="正方形/長方形 743">
          <a:extLst>
            <a:ext uri="{FF2B5EF4-FFF2-40B4-BE49-F238E27FC236}">
              <a16:creationId xmlns:a16="http://schemas.microsoft.com/office/drawing/2014/main" id="{80609FB6-D093-459C-B77C-C311F9FF592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5" name="テキスト ボックス 744">
          <a:extLst>
            <a:ext uri="{FF2B5EF4-FFF2-40B4-BE49-F238E27FC236}">
              <a16:creationId xmlns:a16="http://schemas.microsoft.com/office/drawing/2014/main" id="{D16ABD9B-56C6-4033-990C-CF1F010E2DD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施設の一人当たり面積は、</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日現在の人口が前年度より</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120</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人の減となったため全て微増となった。</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(R2.1.1</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現在</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5,719</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R3.1.1</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現在</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5,599</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有形固定資産減価償却率について、役場庁舎は昭和</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36</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年から昭和</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58</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年にかけて建築された建物であり、最も古い部分で築</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年が経過している。平成</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年度に庁舎入口の改修工事を実施し数値が減少したが、類似団体平均より高い数値となっている。福祉施設･保健センターは平成</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年度に完成した新しい施設であるため、減価償却率は類似団体平均より低い数値となっている。消防施設は、令和</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年度に耐震性貯水槽の設置、消防屯所の舗装工事を実施したため、前年度より</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18.9</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％減少した。</a:t>
          </a:r>
          <a:endParaRPr kumimoji="1" lang="ja-JP" altLang="en-US" sz="16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福島県矢祭町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5,599
5,568
118.27
5,819,850
5,330,423
350,317
2,754,420
5,076,652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法人税収入の</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以上を占める町誘致企業の業績次第で、税収に大きな増減があるため、町民税等の自主財源の収納率向上に努める。引き続き経費の削減に努めるとともに、効率的な行政運営に取り組む。</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4153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37798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387167"/>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142015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37798</xdr:rowOff>
    </xdr:from>
    <xdr:to>
      <xdr:col>19</xdr:col>
      <xdr:colOff>133350</xdr:colOff>
      <xdr:row>43</xdr:row>
      <xdr:rowOff>49288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4101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49288</xdr:rowOff>
    </xdr:from>
    <xdr:to>
      <xdr:col>15</xdr:col>
      <xdr:colOff>82550</xdr:colOff>
      <xdr:row>43</xdr:row>
      <xdr:rowOff>72269</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42163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49288</xdr:rowOff>
    </xdr:from>
    <xdr:to>
      <xdr:col>11</xdr:col>
      <xdr:colOff>31750</xdr:colOff>
      <xdr:row>43</xdr:row>
      <xdr:rowOff>72269</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2163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158448</xdr:rowOff>
    </xdr:from>
    <xdr:to>
      <xdr:col>11</xdr:col>
      <xdr:colOff>82550</xdr:colOff>
      <xdr:row>43</xdr:row>
      <xdr:rowOff>88598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98775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84865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151994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158448</xdr:rowOff>
    </xdr:from>
    <xdr:to>
      <xdr:col>19</xdr:col>
      <xdr:colOff>184150</xdr:colOff>
      <xdr:row>43</xdr:row>
      <xdr:rowOff>88598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169938</xdr:rowOff>
    </xdr:from>
    <xdr:to>
      <xdr:col>15</xdr:col>
      <xdr:colOff>133350</xdr:colOff>
      <xdr:row>43</xdr:row>
      <xdr:rowOff>100088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21469</xdr:rowOff>
    </xdr:from>
    <xdr:to>
      <xdr:col>11</xdr:col>
      <xdr:colOff>82550</xdr:colOff>
      <xdr:row>43</xdr:row>
      <xdr:rowOff>123069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107846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年度の経常収支比率は前年度から改善され、</a:t>
          </a:r>
          <a:r>
            <a:rPr kumimoji="1" lang="en-US" altLang="ja-JP" sz="1300">
              <a:latin typeface="ＭＳ Ｐゴシック" panose="020B0600070205080204" pitchFamily="50" charset="-128"/>
              <a:ea typeface="ＭＳ Ｐゴシック" panose="020B0600070205080204" pitchFamily="50" charset="-128"/>
            </a:rPr>
            <a:t>78.0</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経常一般財源である普通交付税が対前年度比</a:t>
          </a:r>
          <a:r>
            <a:rPr kumimoji="1" lang="en-US" altLang="ja-JP" sz="1300">
              <a:latin typeface="ＭＳ Ｐゴシック" panose="020B0600070205080204" pitchFamily="50" charset="-128"/>
              <a:ea typeface="ＭＳ Ｐゴシック" panose="020B0600070205080204" pitchFamily="50" charset="-128"/>
            </a:rPr>
            <a:t>188,111</a:t>
          </a:r>
          <a:r>
            <a:rPr kumimoji="1" lang="ja-JP" altLang="en-US" sz="1300">
              <a:latin typeface="ＭＳ Ｐゴシック" panose="020B0600070205080204" pitchFamily="50" charset="-128"/>
              <a:ea typeface="ＭＳ Ｐゴシック" panose="020B0600070205080204" pitchFamily="50" charset="-128"/>
            </a:rPr>
            <a:t>千円の増額となった。主な要因としては、元年度の町誘致企業からの法人税収入が円高の影響で減少したことが挙げられる。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支出は定額給付金等の新型コロナウイルス感染症対策のものによる増額はあったものの、歳入も同額程度が補助金により増になった。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2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46990</xdr:rowOff>
    </xdr:from>
    <xdr:to>
      <xdr:col>23</xdr:col>
      <xdr:colOff>133350</xdr:colOff>
      <xdr:row>63</xdr:row>
      <xdr:rowOff>22606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505440"/>
          <a:ext cx="838200" cy="3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25925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2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34798</xdr:rowOff>
    </xdr:from>
    <xdr:to>
      <xdr:col>19</xdr:col>
      <xdr:colOff>133350</xdr:colOff>
      <xdr:row>63</xdr:row>
      <xdr:rowOff>22606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664698"/>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36339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0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8382</xdr:rowOff>
    </xdr:from>
    <xdr:to>
      <xdr:col>15</xdr:col>
      <xdr:colOff>82550</xdr:colOff>
      <xdr:row>62</xdr:row>
      <xdr:rowOff>34798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466832"/>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68326</xdr:rowOff>
    </xdr:from>
    <xdr:to>
      <xdr:col>15</xdr:col>
      <xdr:colOff>133350</xdr:colOff>
      <xdr:row>63</xdr:row>
      <xdr:rowOff>169926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154703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8382</xdr:rowOff>
    </xdr:from>
    <xdr:to>
      <xdr:col>11</xdr:col>
      <xdr:colOff>31750</xdr:colOff>
      <xdr:row>66</xdr:row>
      <xdr:rowOff>43942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466832"/>
          <a:ext cx="889000" cy="89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120921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98061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167640</xdr:rowOff>
    </xdr:from>
    <xdr:to>
      <xdr:col>23</xdr:col>
      <xdr:colOff>184150</xdr:colOff>
      <xdr:row>61</xdr:row>
      <xdr:rowOff>97790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12717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143256</xdr:rowOff>
    </xdr:from>
    <xdr:to>
      <xdr:col>19</xdr:col>
      <xdr:colOff>184150</xdr:colOff>
      <xdr:row>63</xdr:row>
      <xdr:rowOff>73406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83583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542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155448</xdr:rowOff>
    </xdr:from>
    <xdr:to>
      <xdr:col>15</xdr:col>
      <xdr:colOff>133350</xdr:colOff>
      <xdr:row>62</xdr:row>
      <xdr:rowOff>85598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95775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129032</xdr:rowOff>
    </xdr:from>
    <xdr:to>
      <xdr:col>11</xdr:col>
      <xdr:colOff>82550</xdr:colOff>
      <xdr:row>61</xdr:row>
      <xdr:rowOff>59182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69359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18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164592</xdr:rowOff>
    </xdr:from>
    <xdr:to>
      <xdr:col>7</xdr:col>
      <xdr:colOff>31750</xdr:colOff>
      <xdr:row>66</xdr:row>
      <xdr:rowOff>94742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30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79519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39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[257,383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会計年度任用職員が導入されたことにより、物件費のうち賃金が大幅に減額し、その分人件費の給与が増額になった。そのため、人件費・物件費等の決算値上では大きな変化は見られないが、内訳としては人件費がその比率を大きくしてい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7108</xdr:rowOff>
    </xdr:from>
    <xdr:to>
      <xdr:col>23</xdr:col>
      <xdr:colOff>133350</xdr:colOff>
      <xdr:row>89</xdr:row>
      <xdr:rowOff>54907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94558"/>
          <a:ext cx="0" cy="14193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26984</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54907</xdr:rowOff>
    </xdr:from>
    <xdr:to>
      <xdr:col>24</xdr:col>
      <xdr:colOff>12700</xdr:colOff>
      <xdr:row>89</xdr:row>
      <xdr:rowOff>54907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1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93485</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3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7108</xdr:rowOff>
    </xdr:from>
    <xdr:to>
      <xdr:col>24</xdr:col>
      <xdr:colOff>12700</xdr:colOff>
      <xdr:row>81</xdr:row>
      <xdr:rowOff>7108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94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5851</xdr:rowOff>
    </xdr:from>
    <xdr:to>
      <xdr:col>23</xdr:col>
      <xdr:colOff>133350</xdr:colOff>
      <xdr:row>83</xdr:row>
      <xdr:rowOff>55386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236201"/>
          <a:ext cx="838200" cy="4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2529</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061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157452</xdr:rowOff>
    </xdr:from>
    <xdr:to>
      <xdr:col>23</xdr:col>
      <xdr:colOff>184150</xdr:colOff>
      <xdr:row>83</xdr:row>
      <xdr:rowOff>87602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21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80412</xdr:rowOff>
    </xdr:from>
    <xdr:to>
      <xdr:col>19</xdr:col>
      <xdr:colOff>133350</xdr:colOff>
      <xdr:row>83</xdr:row>
      <xdr:rowOff>5851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139312"/>
          <a:ext cx="889000" cy="9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83846</xdr:rowOff>
    </xdr:from>
    <xdr:to>
      <xdr:col>19</xdr:col>
      <xdr:colOff>184150</xdr:colOff>
      <xdr:row>83</xdr:row>
      <xdr:rowOff>13996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14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24173</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911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72603</xdr:rowOff>
    </xdr:from>
    <xdr:to>
      <xdr:col>15</xdr:col>
      <xdr:colOff>82550</xdr:colOff>
      <xdr:row>82</xdr:row>
      <xdr:rowOff>80412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131503"/>
          <a:ext cx="889000" cy="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61559</xdr:rowOff>
    </xdr:from>
    <xdr:to>
      <xdr:col>15</xdr:col>
      <xdr:colOff>133350</xdr:colOff>
      <xdr:row>82</xdr:row>
      <xdr:rowOff>163159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147936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206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49650</xdr:rowOff>
    </xdr:from>
    <xdr:to>
      <xdr:col>11</xdr:col>
      <xdr:colOff>31750</xdr:colOff>
      <xdr:row>82</xdr:row>
      <xdr:rowOff>72603</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108550"/>
          <a:ext cx="889000" cy="2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57414</xdr:rowOff>
    </xdr:from>
    <xdr:to>
      <xdr:col>11</xdr:col>
      <xdr:colOff>82550</xdr:colOff>
      <xdr:row>82</xdr:row>
      <xdr:rowOff>159014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143791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2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69667</xdr:rowOff>
    </xdr:from>
    <xdr:to>
      <xdr:col>7</xdr:col>
      <xdr:colOff>31750</xdr:colOff>
      <xdr:row>82</xdr:row>
      <xdr:rowOff>171267</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156044</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4586</xdr:rowOff>
    </xdr:from>
    <xdr:to>
      <xdr:col>23</xdr:col>
      <xdr:colOff>184150</xdr:colOff>
      <xdr:row>83</xdr:row>
      <xdr:rowOff>106186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23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148113</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20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126501</xdr:rowOff>
    </xdr:from>
    <xdr:to>
      <xdr:col>19</xdr:col>
      <xdr:colOff>184150</xdr:colOff>
      <xdr:row>83</xdr:row>
      <xdr:rowOff>56651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18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41428</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271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29612</xdr:rowOff>
    </xdr:from>
    <xdr:to>
      <xdr:col>15</xdr:col>
      <xdr:colOff>133350</xdr:colOff>
      <xdr:row>82</xdr:row>
      <xdr:rowOff>131212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0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141389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85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21803</xdr:rowOff>
    </xdr:from>
    <xdr:to>
      <xdr:col>11</xdr:col>
      <xdr:colOff>82550</xdr:colOff>
      <xdr:row>82</xdr:row>
      <xdr:rowOff>123403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08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133580</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84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170300</xdr:rowOff>
    </xdr:from>
    <xdr:to>
      <xdr:col>7</xdr:col>
      <xdr:colOff>31750</xdr:colOff>
      <xdr:row>82</xdr:row>
      <xdr:rowOff>100450</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05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110627</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82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年度にわたる徹底した退職者不補充のため、中間層の職員が少ない構造となっている。令和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年度は経験年数階層職員の退職がなかったため、全体として給与が増加し前年度比</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99.7</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102507</xdr:rowOff>
    </xdr:from>
    <xdr:to>
      <xdr:col>81</xdr:col>
      <xdr:colOff>44450</xdr:colOff>
      <xdr:row>88</xdr:row>
      <xdr:rowOff>114905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5018657"/>
          <a:ext cx="8382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146854</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5486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147562</xdr:rowOff>
    </xdr:from>
    <xdr:to>
      <xdr:col>77</xdr:col>
      <xdr:colOff>44450</xdr:colOff>
      <xdr:row>87</xdr:row>
      <xdr:rowOff>102507</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892262"/>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141816</xdr:rowOff>
    </xdr:from>
    <xdr:to>
      <xdr:col>77</xdr:col>
      <xdr:colOff>95250</xdr:colOff>
      <xdr:row>86</xdr:row>
      <xdr:rowOff>71966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82143</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48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147562</xdr:rowOff>
    </xdr:from>
    <xdr:to>
      <xdr:col>72</xdr:col>
      <xdr:colOff>203200</xdr:colOff>
      <xdr:row>89</xdr:row>
      <xdr:rowOff>58359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892262"/>
          <a:ext cx="889000" cy="42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58359</xdr:rowOff>
    </xdr:from>
    <xdr:to>
      <xdr:col>68</xdr:col>
      <xdr:colOff>152400</xdr:colOff>
      <xdr:row>90</xdr:row>
      <xdr:rowOff>59266</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5317409"/>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116615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64105</xdr:rowOff>
    </xdr:from>
    <xdr:to>
      <xdr:col>81</xdr:col>
      <xdr:colOff>95250</xdr:colOff>
      <xdr:row>88</xdr:row>
      <xdr:rowOff>165705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515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36182</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512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51707</xdr:rowOff>
    </xdr:from>
    <xdr:to>
      <xdr:col>77</xdr:col>
      <xdr:colOff>95250</xdr:colOff>
      <xdr:row>87</xdr:row>
      <xdr:rowOff>153307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138084</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50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96762</xdr:rowOff>
    </xdr:from>
    <xdr:to>
      <xdr:col>73</xdr:col>
      <xdr:colOff>44450</xdr:colOff>
      <xdr:row>87</xdr:row>
      <xdr:rowOff>26912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11689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7559</xdr:rowOff>
    </xdr:from>
    <xdr:to>
      <xdr:col>68</xdr:col>
      <xdr:colOff>203200</xdr:colOff>
      <xdr:row>89</xdr:row>
      <xdr:rowOff>109159</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52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93936</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90</xdr:row>
      <xdr:rowOff>8466</xdr:rowOff>
    </xdr:from>
    <xdr:to>
      <xdr:col>64</xdr:col>
      <xdr:colOff>152400</xdr:colOff>
      <xdr:row>90</xdr:row>
      <xdr:rowOff>110066</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543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94843</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にわたる徹底した退職者不補充のため、現在も数値は類似団体平均を下回っているが、ここ数年は職員採用を行っている。地方分権による事務負担の増や、災害対応、行政サービスの向上には毎年職員採用を行うべきであ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135445</xdr:rowOff>
    </xdr:from>
    <xdr:to>
      <xdr:col>81</xdr:col>
      <xdr:colOff>44450</xdr:colOff>
      <xdr:row>66</xdr:row>
      <xdr:rowOff>78931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79545"/>
          <a:ext cx="0" cy="1315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51008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36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78931</xdr:rowOff>
    </xdr:from>
    <xdr:to>
      <xdr:col>81</xdr:col>
      <xdr:colOff>133350</xdr:colOff>
      <xdr:row>66</xdr:row>
      <xdr:rowOff>78931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39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50372</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82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135445</xdr:rowOff>
    </xdr:from>
    <xdr:to>
      <xdr:col>81</xdr:col>
      <xdr:colOff>133350</xdr:colOff>
      <xdr:row>58</xdr:row>
      <xdr:rowOff>135445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7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32162</xdr:rowOff>
    </xdr:from>
    <xdr:to>
      <xdr:col>81</xdr:col>
      <xdr:colOff>44450</xdr:colOff>
      <xdr:row>59</xdr:row>
      <xdr:rowOff>87058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147712"/>
          <a:ext cx="838200" cy="5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28719</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15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56642</xdr:rowOff>
    </xdr:from>
    <xdr:to>
      <xdr:col>81</xdr:col>
      <xdr:colOff>95250</xdr:colOff>
      <xdr:row>60</xdr:row>
      <xdr:rowOff>158242</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12859</xdr:rowOff>
    </xdr:from>
    <xdr:to>
      <xdr:col>77</xdr:col>
      <xdr:colOff>44450</xdr:colOff>
      <xdr:row>59</xdr:row>
      <xdr:rowOff>32162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128409"/>
          <a:ext cx="889000" cy="1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48196</xdr:rowOff>
    </xdr:from>
    <xdr:to>
      <xdr:col>77</xdr:col>
      <xdr:colOff>95250</xdr:colOff>
      <xdr:row>60</xdr:row>
      <xdr:rowOff>149796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134573</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21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12859</xdr:rowOff>
    </xdr:from>
    <xdr:to>
      <xdr:col>72</xdr:col>
      <xdr:colOff>203200</xdr:colOff>
      <xdr:row>59</xdr:row>
      <xdr:rowOff>33972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4401800" y="10128409"/>
          <a:ext cx="889000" cy="2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4763</xdr:rowOff>
    </xdr:from>
    <xdr:to>
      <xdr:col>73</xdr:col>
      <xdr:colOff>44450</xdr:colOff>
      <xdr:row>60</xdr:row>
      <xdr:rowOff>106363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91140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37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154146</xdr:rowOff>
    </xdr:from>
    <xdr:to>
      <xdr:col>68</xdr:col>
      <xdr:colOff>152400</xdr:colOff>
      <xdr:row>59</xdr:row>
      <xdr:rowOff>33972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098246"/>
          <a:ext cx="889000" cy="5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540</xdr:rowOff>
    </xdr:from>
    <xdr:to>
      <xdr:col>68</xdr:col>
      <xdr:colOff>203200</xdr:colOff>
      <xdr:row>60</xdr:row>
      <xdr:rowOff>102140</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86917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3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11399</xdr:rowOff>
    </xdr:from>
    <xdr:to>
      <xdr:col>64</xdr:col>
      <xdr:colOff>152400</xdr:colOff>
      <xdr:row>60</xdr:row>
      <xdr:rowOff>112999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97776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36258</xdr:rowOff>
    </xdr:from>
    <xdr:to>
      <xdr:col>81</xdr:col>
      <xdr:colOff>95250</xdr:colOff>
      <xdr:row>59</xdr:row>
      <xdr:rowOff>137858</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15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128985</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07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152812</xdr:rowOff>
    </xdr:from>
    <xdr:to>
      <xdr:col>77</xdr:col>
      <xdr:colOff>95250</xdr:colOff>
      <xdr:row>59</xdr:row>
      <xdr:rowOff>82962</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09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93139</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865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133509</xdr:rowOff>
    </xdr:from>
    <xdr:to>
      <xdr:col>73</xdr:col>
      <xdr:colOff>44450</xdr:colOff>
      <xdr:row>59</xdr:row>
      <xdr:rowOff>63659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07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73836</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84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154622</xdr:rowOff>
    </xdr:from>
    <xdr:to>
      <xdr:col>68</xdr:col>
      <xdr:colOff>203200</xdr:colOff>
      <xdr:row>59</xdr:row>
      <xdr:rowOff>84772</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09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94949</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867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103346</xdr:rowOff>
    </xdr:from>
    <xdr:to>
      <xdr:col>64</xdr:col>
      <xdr:colOff>152400</xdr:colOff>
      <xdr:row>59</xdr:row>
      <xdr:rowOff>33496</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04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43673</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816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年度過疎対策事業債</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統合小学校建設 外</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及びソフト分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年度緊急防災･減災事業債</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戸塚消防屯所 外</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年度辺地対策事業債</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町道東舘･追分線</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の元金償還が始まったため、公債費負担は前年度比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％増となった。</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44</xdr:row>
      <xdr:rowOff>165100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7370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24977</xdr:rowOff>
    </xdr:from>
    <xdr:to>
      <xdr:col>81</xdr:col>
      <xdr:colOff>44450</xdr:colOff>
      <xdr:row>39</xdr:row>
      <xdr:rowOff>105410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6711527"/>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164254</xdr:rowOff>
    </xdr:from>
    <xdr:to>
      <xdr:col>77</xdr:col>
      <xdr:colOff>44450</xdr:colOff>
      <xdr:row>39</xdr:row>
      <xdr:rowOff>24977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667935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121920</xdr:rowOff>
    </xdr:from>
    <xdr:to>
      <xdr:col>77</xdr:col>
      <xdr:colOff>95250</xdr:colOff>
      <xdr:row>42</xdr:row>
      <xdr:rowOff>52070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36847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132080</xdr:rowOff>
    </xdr:from>
    <xdr:to>
      <xdr:col>72</xdr:col>
      <xdr:colOff>203200</xdr:colOff>
      <xdr:row>38</xdr:row>
      <xdr:rowOff>164254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664718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115994</xdr:rowOff>
    </xdr:from>
    <xdr:to>
      <xdr:col>68</xdr:col>
      <xdr:colOff>152400</xdr:colOff>
      <xdr:row>38</xdr:row>
      <xdr:rowOff>132080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663109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4673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54610</xdr:rowOff>
    </xdr:from>
    <xdr:to>
      <xdr:col>81</xdr:col>
      <xdr:colOff>95250</xdr:colOff>
      <xdr:row>39</xdr:row>
      <xdr:rowOff>156210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71137</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145627</xdr:rowOff>
    </xdr:from>
    <xdr:to>
      <xdr:col>77</xdr:col>
      <xdr:colOff>95250</xdr:colOff>
      <xdr:row>39</xdr:row>
      <xdr:rowOff>75777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85954</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42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113454</xdr:rowOff>
    </xdr:from>
    <xdr:to>
      <xdr:col>73</xdr:col>
      <xdr:colOff>44450</xdr:colOff>
      <xdr:row>39</xdr:row>
      <xdr:rowOff>43604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53780</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81280</xdr:rowOff>
    </xdr:from>
    <xdr:to>
      <xdr:col>68</xdr:col>
      <xdr:colOff>203200</xdr:colOff>
      <xdr:row>39</xdr:row>
      <xdr:rowOff>11430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21607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65194</xdr:rowOff>
    </xdr:from>
    <xdr:to>
      <xdr:col>64</xdr:col>
      <xdr:colOff>152400</xdr:colOff>
      <xdr:row>38</xdr:row>
      <xdr:rowOff>166794</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5520</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34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引き続き健全な数値を維持していく。定期的な繰上償還を行っているため、数値が悪化することはないと思われる。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40936</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4421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13013</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78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40936</xdr:rowOff>
    </xdr:from>
    <xdr:to>
      <xdr:col>81</xdr:col>
      <xdr:colOff>133350</xdr:colOff>
      <xdr:row>22</xdr:row>
      <xdr:rowOff>40936</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81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福島県矢祭町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5,599
5,568
118.27
5,819,850
5,330,423
350,317
2,754,420
5,076,652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の導入で人件費が増額したことで、人件費の経常収支比率は大きく右肩下がりとなったが、変わらず類似団体の平均を下回る状況となっている。今後も適正な職員数管理により人件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40</xdr:row>
      <xdr:rowOff>72136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82564"/>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44213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72136</xdr:rowOff>
    </xdr:from>
    <xdr:to>
      <xdr:col>24</xdr:col>
      <xdr:colOff>114300</xdr:colOff>
      <xdr:row>40</xdr:row>
      <xdr:rowOff>72136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143002</xdr:rowOff>
    </xdr:from>
    <xdr:to>
      <xdr:col>24</xdr:col>
      <xdr:colOff>25400</xdr:colOff>
      <xdr:row>37</xdr:row>
      <xdr:rowOff>56134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43752"/>
          <a:ext cx="8382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32275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75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143002</xdr:rowOff>
    </xdr:from>
    <xdr:to>
      <xdr:col>19</xdr:col>
      <xdr:colOff>187325</xdr:colOff>
      <xdr:row>35</xdr:row>
      <xdr:rowOff>143002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437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143002</xdr:rowOff>
    </xdr:from>
    <xdr:to>
      <xdr:col>15</xdr:col>
      <xdr:colOff>98425</xdr:colOff>
      <xdr:row>35</xdr:row>
      <xdr:rowOff>143002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437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143002</xdr:rowOff>
    </xdr:from>
    <xdr:to>
      <xdr:col>11</xdr:col>
      <xdr:colOff>9525</xdr:colOff>
      <xdr:row>36</xdr:row>
      <xdr:rowOff>99568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14375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50563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5334</xdr:rowOff>
    </xdr:from>
    <xdr:to>
      <xdr:col>24</xdr:col>
      <xdr:colOff>76200</xdr:colOff>
      <xdr:row>37</xdr:row>
      <xdr:rowOff>106934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21861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9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92202</xdr:rowOff>
    </xdr:from>
    <xdr:to>
      <xdr:col>20</xdr:col>
      <xdr:colOff>38100</xdr:colOff>
      <xdr:row>36</xdr:row>
      <xdr:rowOff>22352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32529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92202</xdr:rowOff>
    </xdr:from>
    <xdr:to>
      <xdr:col>15</xdr:col>
      <xdr:colOff>149225</xdr:colOff>
      <xdr:row>36</xdr:row>
      <xdr:rowOff>22352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32529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92202</xdr:rowOff>
    </xdr:from>
    <xdr:to>
      <xdr:col>11</xdr:col>
      <xdr:colOff>60325</xdr:colOff>
      <xdr:row>36</xdr:row>
      <xdr:rowOff>22352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32529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48768</xdr:rowOff>
    </xdr:from>
    <xdr:to>
      <xdr:col>6</xdr:col>
      <xdr:colOff>171450</xdr:colOff>
      <xdr:row>36</xdr:row>
      <xdr:rowOff>150368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160545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対策地方創生臨時交付金の充当、及び会計年度任用職員導入によって賃金の支出が大幅に減となった為、経常収支比率は大きく右肩上がりとなった。光熱費、消耗品費、備品購入費等の削減、各委託料の単価見直しを行い引き続き抑制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77470</xdr:rowOff>
    </xdr:from>
    <xdr:to>
      <xdr:col>82</xdr:col>
      <xdr:colOff>107950</xdr:colOff>
      <xdr:row>21</xdr:row>
      <xdr:rowOff>77470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063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163847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77470</xdr:rowOff>
    </xdr:from>
    <xdr:to>
      <xdr:col>82</xdr:col>
      <xdr:colOff>196850</xdr:colOff>
      <xdr:row>13</xdr:row>
      <xdr:rowOff>77470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138430</xdr:rowOff>
    </xdr:from>
    <xdr:to>
      <xdr:col>82</xdr:col>
      <xdr:colOff>107950</xdr:colOff>
      <xdr:row>19</xdr:row>
      <xdr:rowOff>39370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710180"/>
          <a:ext cx="838200" cy="58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17797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6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43180</xdr:rowOff>
    </xdr:from>
    <xdr:to>
      <xdr:col>78</xdr:col>
      <xdr:colOff>69850</xdr:colOff>
      <xdr:row>19</xdr:row>
      <xdr:rowOff>39370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1292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11430</xdr:rowOff>
    </xdr:from>
    <xdr:to>
      <xdr:col>78</xdr:col>
      <xdr:colOff>120650</xdr:colOff>
      <xdr:row>17</xdr:row>
      <xdr:rowOff>113030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123207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94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123190</xdr:rowOff>
    </xdr:from>
    <xdr:to>
      <xdr:col>73</xdr:col>
      <xdr:colOff>180975</xdr:colOff>
      <xdr:row>18</xdr:row>
      <xdr:rowOff>43180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0378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123207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123190</xdr:rowOff>
    </xdr:from>
    <xdr:to>
      <xdr:col>69</xdr:col>
      <xdr:colOff>92075</xdr:colOff>
      <xdr:row>18</xdr:row>
      <xdr:rowOff>134620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30378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87630</xdr:rowOff>
    </xdr:from>
    <xdr:to>
      <xdr:col>82</xdr:col>
      <xdr:colOff>158750</xdr:colOff>
      <xdr:row>16</xdr:row>
      <xdr:rowOff>17780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104157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160020</xdr:rowOff>
    </xdr:from>
    <xdr:to>
      <xdr:col>78</xdr:col>
      <xdr:colOff>120650</xdr:colOff>
      <xdr:row>19</xdr:row>
      <xdr:rowOff>90170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24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74947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33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163830</xdr:rowOff>
    </xdr:from>
    <xdr:to>
      <xdr:col>74</xdr:col>
      <xdr:colOff>31750</xdr:colOff>
      <xdr:row>18</xdr:row>
      <xdr:rowOff>93980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78757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72390</xdr:rowOff>
    </xdr:from>
    <xdr:to>
      <xdr:col>69</xdr:col>
      <xdr:colOff>142875</xdr:colOff>
      <xdr:row>18</xdr:row>
      <xdr:rowOff>2540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158767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83820</xdr:rowOff>
    </xdr:from>
    <xdr:to>
      <xdr:col>65</xdr:col>
      <xdr:colOff>53975</xdr:colOff>
      <xdr:row>19</xdr:row>
      <xdr:rowOff>13970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170197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25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大きな事業費の増減はなく、例年並みの数値となった。</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24130</xdr:rowOff>
    </xdr:from>
    <xdr:to>
      <xdr:col>24</xdr:col>
      <xdr:colOff>25400</xdr:colOff>
      <xdr:row>61</xdr:row>
      <xdr:rowOff>138430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09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110507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138430</xdr:rowOff>
    </xdr:from>
    <xdr:to>
      <xdr:col>24</xdr:col>
      <xdr:colOff>114300</xdr:colOff>
      <xdr:row>61</xdr:row>
      <xdr:rowOff>138430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110507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24130</xdr:rowOff>
    </xdr:from>
    <xdr:to>
      <xdr:col>24</xdr:col>
      <xdr:colOff>114300</xdr:colOff>
      <xdr:row>53</xdr:row>
      <xdr:rowOff>24130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35560</xdr:rowOff>
    </xdr:from>
    <xdr:to>
      <xdr:col>24</xdr:col>
      <xdr:colOff>25400</xdr:colOff>
      <xdr:row>54</xdr:row>
      <xdr:rowOff>104140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2938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104140</xdr:rowOff>
    </xdr:from>
    <xdr:to>
      <xdr:col>19</xdr:col>
      <xdr:colOff>187325</xdr:colOff>
      <xdr:row>54</xdr:row>
      <xdr:rowOff>127000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362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99060</xdr:rowOff>
    </xdr:from>
    <xdr:to>
      <xdr:col>20</xdr:col>
      <xdr:colOff>38100</xdr:colOff>
      <xdr:row>57</xdr:row>
      <xdr:rowOff>29210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13987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81280</xdr:rowOff>
    </xdr:from>
    <xdr:to>
      <xdr:col>15</xdr:col>
      <xdr:colOff>98425</xdr:colOff>
      <xdr:row>54</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339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81280</xdr:rowOff>
    </xdr:from>
    <xdr:to>
      <xdr:col>11</xdr:col>
      <xdr:colOff>9525</xdr:colOff>
      <xdr:row>55</xdr:row>
      <xdr:rowOff>24130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3395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116857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156210</xdr:rowOff>
    </xdr:from>
    <xdr:to>
      <xdr:col>24</xdr:col>
      <xdr:colOff>76200</xdr:colOff>
      <xdr:row>54</xdr:row>
      <xdr:rowOff>86360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1287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53340</xdr:rowOff>
    </xdr:from>
    <xdr:to>
      <xdr:col>20</xdr:col>
      <xdr:colOff>38100</xdr:colOff>
      <xdr:row>54</xdr:row>
      <xdr:rowOff>154940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165117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8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30480</xdr:rowOff>
    </xdr:from>
    <xdr:to>
      <xdr:col>11</xdr:col>
      <xdr:colOff>60325</xdr:colOff>
      <xdr:row>54</xdr:row>
      <xdr:rowOff>132080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142257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144780</xdr:rowOff>
    </xdr:from>
    <xdr:to>
      <xdr:col>6</xdr:col>
      <xdr:colOff>171450</xdr:colOff>
      <xdr:row>55</xdr:row>
      <xdr:rowOff>74930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85107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主な内容は普通建設事業である。道路橋梁や公共施設の補修で事業費の大きいものに地方債を多く充当しており、新型コロナウイルス感染症対策に係る事業では地方創生交付金が充当されたため前年度と比べ経常収支比率は小さくなってい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1270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347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111760</xdr:rowOff>
    </xdr:from>
    <xdr:to>
      <xdr:col>82</xdr:col>
      <xdr:colOff>107950</xdr:colOff>
      <xdr:row>55</xdr:row>
      <xdr:rowOff>153670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37006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78757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85090</xdr:rowOff>
    </xdr:from>
    <xdr:to>
      <xdr:col>78</xdr:col>
      <xdr:colOff>69850</xdr:colOff>
      <xdr:row>55</xdr:row>
      <xdr:rowOff>153670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5148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85090</xdr:rowOff>
    </xdr:from>
    <xdr:to>
      <xdr:col>73</xdr:col>
      <xdr:colOff>180975</xdr:colOff>
      <xdr:row>55</xdr:row>
      <xdr:rowOff>161290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5148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74947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161290</xdr:rowOff>
    </xdr:from>
    <xdr:to>
      <xdr:col>69</xdr:col>
      <xdr:colOff>92075</xdr:colOff>
      <xdr:row>57</xdr:row>
      <xdr:rowOff>77470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59104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60960</xdr:rowOff>
    </xdr:from>
    <xdr:to>
      <xdr:col>82</xdr:col>
      <xdr:colOff>158750</xdr:colOff>
      <xdr:row>54</xdr:row>
      <xdr:rowOff>162560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77487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102870</xdr:rowOff>
    </xdr:from>
    <xdr:to>
      <xdr:col>78</xdr:col>
      <xdr:colOff>120650</xdr:colOff>
      <xdr:row>56</xdr:row>
      <xdr:rowOff>33020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43197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34290</xdr:rowOff>
    </xdr:from>
    <xdr:to>
      <xdr:col>74</xdr:col>
      <xdr:colOff>31750</xdr:colOff>
      <xdr:row>55</xdr:row>
      <xdr:rowOff>135890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146067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110490</xdr:rowOff>
    </xdr:from>
    <xdr:to>
      <xdr:col>69</xdr:col>
      <xdr:colOff>142875</xdr:colOff>
      <xdr:row>56</xdr:row>
      <xdr:rowOff>40640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50817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26670</xdr:rowOff>
    </xdr:from>
    <xdr:to>
      <xdr:col>65</xdr:col>
      <xdr:colOff>53975</xdr:colOff>
      <xdr:row>57</xdr:row>
      <xdr:rowOff>128270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113047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年度は特別定額給付金事業により臨時的経費が増額になったため、補助費等の経常収支比率が</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％の減額となっており、類似団体を下回る水準となった。</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17272</xdr:rowOff>
    </xdr:from>
    <xdr:to>
      <xdr:col>82</xdr:col>
      <xdr:colOff>107950</xdr:colOff>
      <xdr:row>40</xdr:row>
      <xdr:rowOff>67564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65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103649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17272</xdr:rowOff>
    </xdr:from>
    <xdr:to>
      <xdr:col>82</xdr:col>
      <xdr:colOff>196850</xdr:colOff>
      <xdr:row>34</xdr:row>
      <xdr:rowOff>17272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168148</xdr:rowOff>
    </xdr:from>
    <xdr:to>
      <xdr:col>82</xdr:col>
      <xdr:colOff>107950</xdr:colOff>
      <xdr:row>38</xdr:row>
      <xdr:rowOff>30988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340348"/>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130573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30988</xdr:rowOff>
    </xdr:from>
    <xdr:to>
      <xdr:col>78</xdr:col>
      <xdr:colOff>69850</xdr:colOff>
      <xdr:row>38</xdr:row>
      <xdr:rowOff>67564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5460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143002</xdr:rowOff>
    </xdr:from>
    <xdr:to>
      <xdr:col>73</xdr:col>
      <xdr:colOff>180975</xdr:colOff>
      <xdr:row>38</xdr:row>
      <xdr:rowOff>67564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48665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143002</xdr:rowOff>
    </xdr:from>
    <xdr:to>
      <xdr:col>69</xdr:col>
      <xdr:colOff>92075</xdr:colOff>
      <xdr:row>39</xdr:row>
      <xdr:rowOff>133858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486652"/>
          <a:ext cx="889000" cy="33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133875</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13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151638</xdr:rowOff>
    </xdr:from>
    <xdr:to>
      <xdr:col>78</xdr:col>
      <xdr:colOff>120650</xdr:colOff>
      <xdr:row>38</xdr:row>
      <xdr:rowOff>81788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66565</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58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16764</xdr:rowOff>
    </xdr:from>
    <xdr:to>
      <xdr:col>74</xdr:col>
      <xdr:colOff>31750</xdr:colOff>
      <xdr:row>38</xdr:row>
      <xdr:rowOff>118364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103141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92202</xdr:rowOff>
    </xdr:from>
    <xdr:to>
      <xdr:col>69</xdr:col>
      <xdr:colOff>142875</xdr:colOff>
      <xdr:row>38</xdr:row>
      <xdr:rowOff>22352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7129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83058</xdr:rowOff>
    </xdr:from>
    <xdr:to>
      <xdr:col>65</xdr:col>
      <xdr:colOff>53975</xdr:colOff>
      <xdr:row>40</xdr:row>
      <xdr:rowOff>13208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7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169435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85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％上昇し、類似団体の平均</a:t>
          </a:r>
          <a:r>
            <a:rPr kumimoji="1" lang="en-US" altLang="ja-JP" sz="1300">
              <a:latin typeface="ＭＳ Ｐゴシック" panose="020B0600070205080204" pitchFamily="50" charset="-128"/>
              <a:ea typeface="ＭＳ Ｐゴシック" panose="020B0600070205080204" pitchFamily="50" charset="-128"/>
            </a:rPr>
            <a:t>16.1</a:t>
          </a:r>
          <a:r>
            <a:rPr kumimoji="1" lang="ja-JP" altLang="en-US" sz="1300">
              <a:latin typeface="ＭＳ Ｐゴシック" panose="020B0600070205080204" pitchFamily="50" charset="-128"/>
              <a:ea typeface="ＭＳ Ｐゴシック" panose="020B0600070205080204" pitchFamily="50" charset="-128"/>
            </a:rPr>
            <a:t>％を上回ることとなった。平成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年度過疎対策事業債</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統合小学校建設 外</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及びソフト分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年度緊急防災･減災事業債</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戸塚消防屯所 外</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年度辺地対策事業債</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町道東舘･追分線</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の元金償還が始まったことが要因として挙げられる。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83566</xdr:rowOff>
    </xdr:from>
    <xdr:to>
      <xdr:col>24</xdr:col>
      <xdr:colOff>25400</xdr:colOff>
      <xdr:row>81</xdr:row>
      <xdr:rowOff>106426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9941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78503</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106426</xdr:rowOff>
    </xdr:from>
    <xdr:to>
      <xdr:col>24</xdr:col>
      <xdr:colOff>114300</xdr:colOff>
      <xdr:row>81</xdr:row>
      <xdr:rowOff>106426</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169943</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4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83566</xdr:rowOff>
    </xdr:from>
    <xdr:to>
      <xdr:col>24</xdr:col>
      <xdr:colOff>114300</xdr:colOff>
      <xdr:row>73</xdr:row>
      <xdr:rowOff>83566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9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69850</xdr:rowOff>
    </xdr:from>
    <xdr:to>
      <xdr:col>24</xdr:col>
      <xdr:colOff>25400</xdr:colOff>
      <xdr:row>78</xdr:row>
      <xdr:rowOff>40132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987800" y="13271500"/>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85869</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19558</xdr:rowOff>
    </xdr:from>
    <xdr:to>
      <xdr:col>19</xdr:col>
      <xdr:colOff>187325</xdr:colOff>
      <xdr:row>77</xdr:row>
      <xdr:rowOff>69850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098800" y="132212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87630</xdr:rowOff>
    </xdr:from>
    <xdr:to>
      <xdr:col>20</xdr:col>
      <xdr:colOff>38100</xdr:colOff>
      <xdr:row>78</xdr:row>
      <xdr:rowOff>17780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2557</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117856</xdr:rowOff>
    </xdr:from>
    <xdr:to>
      <xdr:col>15</xdr:col>
      <xdr:colOff>98425</xdr:colOff>
      <xdr:row>77</xdr:row>
      <xdr:rowOff>19558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2209800" y="1314805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117856</xdr:rowOff>
    </xdr:from>
    <xdr:to>
      <xdr:col>11</xdr:col>
      <xdr:colOff>9525</xdr:colOff>
      <xdr:row>77</xdr:row>
      <xdr:rowOff>42418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1320800" y="1314805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160782</xdr:rowOff>
    </xdr:from>
    <xdr:to>
      <xdr:col>24</xdr:col>
      <xdr:colOff>76200</xdr:colOff>
      <xdr:row>78</xdr:row>
      <xdr:rowOff>90932</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132859</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19050</xdr:rowOff>
    </xdr:from>
    <xdr:to>
      <xdr:col>20</xdr:col>
      <xdr:colOff>38100</xdr:colOff>
      <xdr:row>77</xdr:row>
      <xdr:rowOff>120650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140208</xdr:rowOff>
    </xdr:from>
    <xdr:to>
      <xdr:col>15</xdr:col>
      <xdr:colOff>149225</xdr:colOff>
      <xdr:row>77</xdr:row>
      <xdr:rowOff>70358</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80535</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67056</xdr:rowOff>
    </xdr:from>
    <xdr:to>
      <xdr:col>11</xdr:col>
      <xdr:colOff>60325</xdr:colOff>
      <xdr:row>76</xdr:row>
      <xdr:rowOff>168656</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7383</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163068</xdr:rowOff>
    </xdr:from>
    <xdr:to>
      <xdr:col>6</xdr:col>
      <xdr:colOff>171450</xdr:colOff>
      <xdr:row>77</xdr:row>
      <xdr:rowOff>93218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103395</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経常収支比率は昨年度と比べて大きく下降し、類似団体平均及び県平均も大きく下回る結果となった。経常一般財源である普通交付税及び町税による収入が昨年度より増額したことに対して、支出は新型コロナウイルス感染症対策を始めとする臨時的・補助的事業が大きく経常的経費は増加しなかったことが要因と考えら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154432</xdr:rowOff>
    </xdr:from>
    <xdr:to>
      <xdr:col>82</xdr:col>
      <xdr:colOff>107950</xdr:colOff>
      <xdr:row>80</xdr:row>
      <xdr:rowOff>131572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498832"/>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69359</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24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154432</xdr:rowOff>
    </xdr:from>
    <xdr:to>
      <xdr:col>82</xdr:col>
      <xdr:colOff>196850</xdr:colOff>
      <xdr:row>72</xdr:row>
      <xdr:rowOff>154432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49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110998</xdr:rowOff>
    </xdr:from>
    <xdr:to>
      <xdr:col>82</xdr:col>
      <xdr:colOff>107950</xdr:colOff>
      <xdr:row>76</xdr:row>
      <xdr:rowOff>40132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5671800" y="12626848"/>
          <a:ext cx="838200" cy="44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160290</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019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110998</xdr:rowOff>
    </xdr:from>
    <xdr:to>
      <xdr:col>78</xdr:col>
      <xdr:colOff>69850</xdr:colOff>
      <xdr:row>76</xdr:row>
      <xdr:rowOff>40132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4782800" y="1296974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148862</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317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168148</xdr:rowOff>
    </xdr:from>
    <xdr:to>
      <xdr:col>73</xdr:col>
      <xdr:colOff>180975</xdr:colOff>
      <xdr:row>75</xdr:row>
      <xdr:rowOff>110998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893800" y="1285544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135145</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168148</xdr:rowOff>
    </xdr:from>
    <xdr:to>
      <xdr:col>69</xdr:col>
      <xdr:colOff>92075</xdr:colOff>
      <xdr:row>79</xdr:row>
      <xdr:rowOff>60706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004800" y="12855448"/>
          <a:ext cx="889000" cy="74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35052</xdr:rowOff>
    </xdr:from>
    <xdr:to>
      <xdr:col>69</xdr:col>
      <xdr:colOff>142875</xdr:colOff>
      <xdr:row>76</xdr:row>
      <xdr:rowOff>136652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121429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60198</xdr:rowOff>
    </xdr:from>
    <xdr:to>
      <xdr:col>82</xdr:col>
      <xdr:colOff>158750</xdr:colOff>
      <xdr:row>73</xdr:row>
      <xdr:rowOff>161798</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257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76725</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242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160782</xdr:rowOff>
    </xdr:from>
    <xdr:to>
      <xdr:col>78</xdr:col>
      <xdr:colOff>120650</xdr:colOff>
      <xdr:row>76</xdr:row>
      <xdr:rowOff>90932</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101109</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2788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60198</xdr:rowOff>
    </xdr:from>
    <xdr:to>
      <xdr:col>74</xdr:col>
      <xdr:colOff>31750</xdr:colOff>
      <xdr:row>75</xdr:row>
      <xdr:rowOff>161798</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525</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117348</xdr:rowOff>
    </xdr:from>
    <xdr:to>
      <xdr:col>69</xdr:col>
      <xdr:colOff>142875</xdr:colOff>
      <xdr:row>75</xdr:row>
      <xdr:rowOff>47498</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57675</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257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9906</xdr:rowOff>
    </xdr:from>
    <xdr:to>
      <xdr:col>65</xdr:col>
      <xdr:colOff>53975</xdr:colOff>
      <xdr:row>79</xdr:row>
      <xdr:rowOff>111506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96283</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福島県矢祭町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32884</xdr:rowOff>
    </xdr:from>
    <xdr:to>
      <xdr:col>29</xdr:col>
      <xdr:colOff>127000</xdr:colOff>
      <xdr:row>20</xdr:row>
      <xdr:rowOff>41251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37909"/>
          <a:ext cx="0" cy="1379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13328</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8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41251</xdr:rowOff>
    </xdr:from>
    <xdr:to>
      <xdr:col>30</xdr:col>
      <xdr:colOff>25400</xdr:colOff>
      <xdr:row>20</xdr:row>
      <xdr:rowOff>41251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178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119261</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8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32884</xdr:rowOff>
    </xdr:from>
    <xdr:to>
      <xdr:col>30</xdr:col>
      <xdr:colOff>25400</xdr:colOff>
      <xdr:row>12</xdr:row>
      <xdr:rowOff>32884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379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62136</xdr:rowOff>
    </xdr:from>
    <xdr:to>
      <xdr:col>29</xdr:col>
      <xdr:colOff>127000</xdr:colOff>
      <xdr:row>18</xdr:row>
      <xdr:rowOff>83523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3195861"/>
          <a:ext cx="647700" cy="21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66148</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5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49621</xdr:rowOff>
    </xdr:from>
    <xdr:to>
      <xdr:col>29</xdr:col>
      <xdr:colOff>177800</xdr:colOff>
      <xdr:row>17</xdr:row>
      <xdr:rowOff>151221</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62136</xdr:rowOff>
    </xdr:from>
    <xdr:to>
      <xdr:col>26</xdr:col>
      <xdr:colOff>50800</xdr:colOff>
      <xdr:row>18</xdr:row>
      <xdr:rowOff>93161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195861"/>
          <a:ext cx="698500" cy="31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82576</xdr:rowOff>
    </xdr:from>
    <xdr:to>
      <xdr:col>26</xdr:col>
      <xdr:colOff>101600</xdr:colOff>
      <xdr:row>18</xdr:row>
      <xdr:rowOff>12726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22903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13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93161</xdr:rowOff>
    </xdr:from>
    <xdr:to>
      <xdr:col>22</xdr:col>
      <xdr:colOff>114300</xdr:colOff>
      <xdr:row>18</xdr:row>
      <xdr:rowOff>163689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226886"/>
          <a:ext cx="698500" cy="705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150251</xdr:rowOff>
    </xdr:from>
    <xdr:to>
      <xdr:col>22</xdr:col>
      <xdr:colOff>165100</xdr:colOff>
      <xdr:row>18</xdr:row>
      <xdr:rowOff>80401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90578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148007</xdr:rowOff>
    </xdr:from>
    <xdr:to>
      <xdr:col>18</xdr:col>
      <xdr:colOff>177800</xdr:colOff>
      <xdr:row>18</xdr:row>
      <xdr:rowOff>163689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281732"/>
          <a:ext cx="698500" cy="15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162413</xdr:rowOff>
    </xdr:from>
    <xdr:to>
      <xdr:col>19</xdr:col>
      <xdr:colOff>38100</xdr:colOff>
      <xdr:row>18</xdr:row>
      <xdr:rowOff>92563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102740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167936</xdr:rowOff>
    </xdr:from>
    <xdr:to>
      <xdr:col>15</xdr:col>
      <xdr:colOff>101600</xdr:colOff>
      <xdr:row>18</xdr:row>
      <xdr:rowOff>98086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108263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32723</xdr:rowOff>
    </xdr:from>
    <xdr:to>
      <xdr:col>29</xdr:col>
      <xdr:colOff>177800</xdr:colOff>
      <xdr:row>18</xdr:row>
      <xdr:rowOff>134324</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16644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4800</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13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11336</xdr:rowOff>
    </xdr:from>
    <xdr:to>
      <xdr:col>26</xdr:col>
      <xdr:colOff>101600</xdr:colOff>
      <xdr:row>18</xdr:row>
      <xdr:rowOff>112936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145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97712</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23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42361</xdr:rowOff>
    </xdr:from>
    <xdr:to>
      <xdr:col>22</xdr:col>
      <xdr:colOff>165100</xdr:colOff>
      <xdr:row>18</xdr:row>
      <xdr:rowOff>143961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176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128738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26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112889</xdr:rowOff>
    </xdr:from>
    <xdr:to>
      <xdr:col>19</xdr:col>
      <xdr:colOff>38100</xdr:colOff>
      <xdr:row>19</xdr:row>
      <xdr:rowOff>43039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46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27816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3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97207</xdr:rowOff>
    </xdr:from>
    <xdr:to>
      <xdr:col>15</xdr:col>
      <xdr:colOff>101600</xdr:colOff>
      <xdr:row>19</xdr:row>
      <xdr:rowOff>27357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30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12134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31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147296</xdr:rowOff>
    </xdr:from>
    <xdr:to>
      <xdr:col>29</xdr:col>
      <xdr:colOff>127000</xdr:colOff>
      <xdr:row>38</xdr:row>
      <xdr:rowOff>8242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71846"/>
          <a:ext cx="0" cy="14039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323219</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4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8242</xdr:rowOff>
    </xdr:from>
    <xdr:to>
      <xdr:col>30</xdr:col>
      <xdr:colOff>25400</xdr:colOff>
      <xdr:row>38</xdr:row>
      <xdr:rowOff>8242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75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62223</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1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147296</xdr:rowOff>
    </xdr:from>
    <xdr:to>
      <xdr:col>30</xdr:col>
      <xdr:colOff>25400</xdr:colOff>
      <xdr:row>33</xdr:row>
      <xdr:rowOff>147296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71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59399</xdr:rowOff>
    </xdr:from>
    <xdr:to>
      <xdr:col>29</xdr:col>
      <xdr:colOff>127000</xdr:colOff>
      <xdr:row>37</xdr:row>
      <xdr:rowOff>16864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012649"/>
          <a:ext cx="647700" cy="128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314387</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81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126410</xdr:rowOff>
    </xdr:from>
    <xdr:to>
      <xdr:col>29</xdr:col>
      <xdr:colOff>177800</xdr:colOff>
      <xdr:row>35</xdr:row>
      <xdr:rowOff>228010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3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16864</xdr:rowOff>
    </xdr:from>
    <xdr:to>
      <xdr:col>26</xdr:col>
      <xdr:colOff>50800</xdr:colOff>
      <xdr:row>37</xdr:row>
      <xdr:rowOff>62436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7141564"/>
          <a:ext cx="698500" cy="45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161876</xdr:rowOff>
    </xdr:from>
    <xdr:to>
      <xdr:col>26</xdr:col>
      <xdr:colOff>101600</xdr:colOff>
      <xdr:row>35</xdr:row>
      <xdr:rowOff>263476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273653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41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62436</xdr:rowOff>
    </xdr:from>
    <xdr:to>
      <xdr:col>22</xdr:col>
      <xdr:colOff>114300</xdr:colOff>
      <xdr:row>37</xdr:row>
      <xdr:rowOff>100858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7187136"/>
          <a:ext cx="698500" cy="38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217050</xdr:rowOff>
    </xdr:from>
    <xdr:to>
      <xdr:col>22</xdr:col>
      <xdr:colOff>165100</xdr:colOff>
      <xdr:row>35</xdr:row>
      <xdr:rowOff>318650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328827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88742</xdr:rowOff>
    </xdr:from>
    <xdr:to>
      <xdr:col>18</xdr:col>
      <xdr:colOff>177800</xdr:colOff>
      <xdr:row>37</xdr:row>
      <xdr:rowOff>100858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7213442"/>
          <a:ext cx="698500" cy="12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212641</xdr:rowOff>
    </xdr:from>
    <xdr:to>
      <xdr:col>19</xdr:col>
      <xdr:colOff>38100</xdr:colOff>
      <xdr:row>35</xdr:row>
      <xdr:rowOff>314241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324418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9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210176</xdr:rowOff>
    </xdr:from>
    <xdr:to>
      <xdr:col>15</xdr:col>
      <xdr:colOff>101600</xdr:colOff>
      <xdr:row>35</xdr:row>
      <xdr:rowOff>311776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321953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8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8599</xdr:rowOff>
    </xdr:from>
    <xdr:to>
      <xdr:col>29</xdr:col>
      <xdr:colOff>177800</xdr:colOff>
      <xdr:row>36</xdr:row>
      <xdr:rowOff>110199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961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323576</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93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137514</xdr:rowOff>
    </xdr:from>
    <xdr:to>
      <xdr:col>26</xdr:col>
      <xdr:colOff>101600</xdr:colOff>
      <xdr:row>37</xdr:row>
      <xdr:rowOff>67664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090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52441</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177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11636</xdr:rowOff>
    </xdr:from>
    <xdr:to>
      <xdr:col>22</xdr:col>
      <xdr:colOff>165100</xdr:colOff>
      <xdr:row>37</xdr:row>
      <xdr:rowOff>113236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136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98013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222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50058</xdr:rowOff>
    </xdr:from>
    <xdr:to>
      <xdr:col>19</xdr:col>
      <xdr:colOff>38100</xdr:colOff>
      <xdr:row>37</xdr:row>
      <xdr:rowOff>151658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174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136435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26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37942</xdr:rowOff>
    </xdr:from>
    <xdr:to>
      <xdr:col>15</xdr:col>
      <xdr:colOff>101600</xdr:colOff>
      <xdr:row>37</xdr:row>
      <xdr:rowOff>139542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162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124319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249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福島県矢祭町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5,599
5,568
118.27
5,819,850
5,330,423
350,317
2,754,420
5,076,652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154887</xdr:rowOff>
    </xdr:from>
    <xdr:to>
      <xdr:col>24</xdr:col>
      <xdr:colOff>62865</xdr:colOff>
      <xdr:row>37</xdr:row>
      <xdr:rowOff>121557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26937"/>
          <a:ext cx="1270" cy="133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125384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6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121557</xdr:rowOff>
    </xdr:from>
    <xdr:to>
      <xdr:col>24</xdr:col>
      <xdr:colOff>152400</xdr:colOff>
      <xdr:row>37</xdr:row>
      <xdr:rowOff>121557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6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101564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0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154887</xdr:rowOff>
    </xdr:from>
    <xdr:to>
      <xdr:col>24</xdr:col>
      <xdr:colOff>152400</xdr:colOff>
      <xdr:row>29</xdr:row>
      <xdr:rowOff>154887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2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153218</xdr:rowOff>
    </xdr:from>
    <xdr:to>
      <xdr:col>24</xdr:col>
      <xdr:colOff>63500</xdr:colOff>
      <xdr:row>37</xdr:row>
      <xdr:rowOff>108763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53968"/>
          <a:ext cx="838200" cy="29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80901</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102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58024</xdr:rowOff>
    </xdr:from>
    <xdr:to>
      <xdr:col>24</xdr:col>
      <xdr:colOff>114300</xdr:colOff>
      <xdr:row>35</xdr:row>
      <xdr:rowOff>159624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82893</xdr:rowOff>
    </xdr:from>
    <xdr:to>
      <xdr:col>19</xdr:col>
      <xdr:colOff>177800</xdr:colOff>
      <xdr:row>37</xdr:row>
      <xdr:rowOff>108763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426543"/>
          <a:ext cx="889000" cy="2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13630</xdr:rowOff>
    </xdr:from>
    <xdr:to>
      <xdr:col>20</xdr:col>
      <xdr:colOff>38100</xdr:colOff>
      <xdr:row>36</xdr:row>
      <xdr:rowOff>115230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131757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6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82893</xdr:rowOff>
    </xdr:from>
    <xdr:to>
      <xdr:col>15</xdr:col>
      <xdr:colOff>50800</xdr:colOff>
      <xdr:row>37</xdr:row>
      <xdr:rowOff>115865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26543"/>
          <a:ext cx="889000" cy="3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68456</xdr:rowOff>
    </xdr:from>
    <xdr:to>
      <xdr:col>15</xdr:col>
      <xdr:colOff>101600</xdr:colOff>
      <xdr:row>36</xdr:row>
      <xdr:rowOff>170056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15133</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97500</xdr:rowOff>
    </xdr:from>
    <xdr:to>
      <xdr:col>10</xdr:col>
      <xdr:colOff>114300</xdr:colOff>
      <xdr:row>37</xdr:row>
      <xdr:rowOff>115865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41150"/>
          <a:ext cx="889000" cy="1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71298</xdr:rowOff>
    </xdr:from>
    <xdr:to>
      <xdr:col>10</xdr:col>
      <xdr:colOff>165100</xdr:colOff>
      <xdr:row>37</xdr:row>
      <xdr:rowOff>1448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17975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66391</xdr:rowOff>
    </xdr:from>
    <xdr:to>
      <xdr:col>6</xdr:col>
      <xdr:colOff>38100</xdr:colOff>
      <xdr:row>36</xdr:row>
      <xdr:rowOff>167991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13068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102418</xdr:rowOff>
    </xdr:from>
    <xdr:to>
      <xdr:col>24</xdr:col>
      <xdr:colOff>114300</xdr:colOff>
      <xdr:row>36</xdr:row>
      <xdr:rowOff>32568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0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80845</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81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57963</xdr:rowOff>
    </xdr:from>
    <xdr:to>
      <xdr:col>20</xdr:col>
      <xdr:colOff>38100</xdr:colOff>
      <xdr:row>37</xdr:row>
      <xdr:rowOff>159562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016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150690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9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32093</xdr:rowOff>
    </xdr:from>
    <xdr:to>
      <xdr:col>15</xdr:col>
      <xdr:colOff>101600</xdr:colOff>
      <xdr:row>37</xdr:row>
      <xdr:rowOff>133693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7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124820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6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65065</xdr:rowOff>
    </xdr:from>
    <xdr:to>
      <xdr:col>10</xdr:col>
      <xdr:colOff>165100</xdr:colOff>
      <xdr:row>37</xdr:row>
      <xdr:rowOff>166664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087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157792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0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46700</xdr:rowOff>
    </xdr:from>
    <xdr:to>
      <xdr:col>6</xdr:col>
      <xdr:colOff>38100</xdr:colOff>
      <xdr:row>37</xdr:row>
      <xdr:rowOff>148300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9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139427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8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41215</xdr:rowOff>
    </xdr:from>
    <xdr:to>
      <xdr:col>24</xdr:col>
      <xdr:colOff>62865</xdr:colOff>
      <xdr:row>58</xdr:row>
      <xdr:rowOff>54482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5165"/>
          <a:ext cx="1270" cy="121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58309</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0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54482</xdr:rowOff>
    </xdr:from>
    <xdr:to>
      <xdr:col>24</xdr:col>
      <xdr:colOff>152400</xdr:colOff>
      <xdr:row>58</xdr:row>
      <xdr:rowOff>54482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9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159342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41215</xdr:rowOff>
    </xdr:from>
    <xdr:to>
      <xdr:col>24</xdr:col>
      <xdr:colOff>152400</xdr:colOff>
      <xdr:row>51</xdr:row>
      <xdr:rowOff>41215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130046</xdr:rowOff>
    </xdr:from>
    <xdr:to>
      <xdr:col>24</xdr:col>
      <xdr:colOff>63500</xdr:colOff>
      <xdr:row>56</xdr:row>
      <xdr:rowOff>44241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559796"/>
          <a:ext cx="838200" cy="85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56411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57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77984</xdr:rowOff>
    </xdr:from>
    <xdr:to>
      <xdr:col>24</xdr:col>
      <xdr:colOff>114300</xdr:colOff>
      <xdr:row>57</xdr:row>
      <xdr:rowOff>8134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130046</xdr:rowOff>
    </xdr:from>
    <xdr:to>
      <xdr:col>19</xdr:col>
      <xdr:colOff>177800</xdr:colOff>
      <xdr:row>56</xdr:row>
      <xdr:rowOff>88550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559796"/>
          <a:ext cx="889000" cy="12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77115</xdr:rowOff>
    </xdr:from>
    <xdr:to>
      <xdr:col>20</xdr:col>
      <xdr:colOff>38100</xdr:colOff>
      <xdr:row>57</xdr:row>
      <xdr:rowOff>7265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7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169842</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771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60719</xdr:rowOff>
    </xdr:from>
    <xdr:to>
      <xdr:col>15</xdr:col>
      <xdr:colOff>50800</xdr:colOff>
      <xdr:row>56</xdr:row>
      <xdr:rowOff>88550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661919"/>
          <a:ext cx="889000" cy="2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78464</xdr:rowOff>
    </xdr:from>
    <xdr:to>
      <xdr:col>15</xdr:col>
      <xdr:colOff>101600</xdr:colOff>
      <xdr:row>57</xdr:row>
      <xdr:rowOff>8614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7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171191</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772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60719</xdr:rowOff>
    </xdr:from>
    <xdr:to>
      <xdr:col>10</xdr:col>
      <xdr:colOff>114300</xdr:colOff>
      <xdr:row>56</xdr:row>
      <xdr:rowOff>73761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661919"/>
          <a:ext cx="889000" cy="1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84343</xdr:rowOff>
    </xdr:from>
    <xdr:to>
      <xdr:col>10</xdr:col>
      <xdr:colOff>165100</xdr:colOff>
      <xdr:row>57</xdr:row>
      <xdr:rowOff>14493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8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5620</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778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64870</xdr:rowOff>
    </xdr:from>
    <xdr:to>
      <xdr:col>6</xdr:col>
      <xdr:colOff>38100</xdr:colOff>
      <xdr:row>56</xdr:row>
      <xdr:rowOff>166470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157597</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75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164891</xdr:rowOff>
    </xdr:from>
    <xdr:to>
      <xdr:col>24</xdr:col>
      <xdr:colOff>114300</xdr:colOff>
      <xdr:row>56</xdr:row>
      <xdr:rowOff>95041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59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16318</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446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79246</xdr:rowOff>
    </xdr:from>
    <xdr:to>
      <xdr:col>20</xdr:col>
      <xdr:colOff>38100</xdr:colOff>
      <xdr:row>56</xdr:row>
      <xdr:rowOff>9396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50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25923</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284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37750</xdr:rowOff>
    </xdr:from>
    <xdr:to>
      <xdr:col>15</xdr:col>
      <xdr:colOff>101600</xdr:colOff>
      <xdr:row>56</xdr:row>
      <xdr:rowOff>139350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6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155877</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41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9919</xdr:rowOff>
    </xdr:from>
    <xdr:to>
      <xdr:col>10</xdr:col>
      <xdr:colOff>165100</xdr:colOff>
      <xdr:row>56</xdr:row>
      <xdr:rowOff>111519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61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128046</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38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22961</xdr:rowOff>
    </xdr:from>
    <xdr:to>
      <xdr:col>6</xdr:col>
      <xdr:colOff>38100</xdr:colOff>
      <xdr:row>56</xdr:row>
      <xdr:rowOff>124561</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62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141088</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39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29870</xdr:rowOff>
    </xdr:from>
    <xdr:to>
      <xdr:col>24</xdr:col>
      <xdr:colOff>62865</xdr:colOff>
      <xdr:row>79</xdr:row>
      <xdr:rowOff>35395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2820"/>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147997</xdr:rowOff>
    </xdr:from>
    <xdr:ext cx="599010"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29870</xdr:rowOff>
    </xdr:from>
    <xdr:to>
      <xdr:col>24</xdr:col>
      <xdr:colOff>152400</xdr:colOff>
      <xdr:row>71</xdr:row>
      <xdr:rowOff>29870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78436</xdr:rowOff>
    </xdr:from>
    <xdr:to>
      <xdr:col>24</xdr:col>
      <xdr:colOff>63500</xdr:colOff>
      <xdr:row>78</xdr:row>
      <xdr:rowOff>88303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451536"/>
          <a:ext cx="838200" cy="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170870</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01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147993</xdr:rowOff>
    </xdr:from>
    <xdr:to>
      <xdr:col>24</xdr:col>
      <xdr:colOff>114300</xdr:colOff>
      <xdr:row>78</xdr:row>
      <xdr:rowOff>78143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6274</xdr:rowOff>
    </xdr:from>
    <xdr:to>
      <xdr:col>19</xdr:col>
      <xdr:colOff>177800</xdr:colOff>
      <xdr:row>78</xdr:row>
      <xdr:rowOff>88303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379374"/>
          <a:ext cx="889000" cy="8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41008</xdr:rowOff>
    </xdr:from>
    <xdr:to>
      <xdr:col>20</xdr:col>
      <xdr:colOff>38100</xdr:colOff>
      <xdr:row>78</xdr:row>
      <xdr:rowOff>142608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133735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50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6274</xdr:rowOff>
    </xdr:from>
    <xdr:to>
      <xdr:col>15</xdr:col>
      <xdr:colOff>50800</xdr:colOff>
      <xdr:row>78</xdr:row>
      <xdr:rowOff>56756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379374"/>
          <a:ext cx="889000" cy="5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25781</xdr:rowOff>
    </xdr:from>
    <xdr:to>
      <xdr:col>15</xdr:col>
      <xdr:colOff>101600</xdr:colOff>
      <xdr:row>78</xdr:row>
      <xdr:rowOff>127381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118508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49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56756</xdr:rowOff>
    </xdr:from>
    <xdr:to>
      <xdr:col>10</xdr:col>
      <xdr:colOff>114300</xdr:colOff>
      <xdr:row>78</xdr:row>
      <xdr:rowOff>149022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429856"/>
          <a:ext cx="889000" cy="9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12585</xdr:rowOff>
    </xdr:from>
    <xdr:to>
      <xdr:col>10</xdr:col>
      <xdr:colOff>165100</xdr:colOff>
      <xdr:row>78</xdr:row>
      <xdr:rowOff>114185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105312</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52111" y="1347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34620</xdr:rowOff>
    </xdr:from>
    <xdr:to>
      <xdr:col>6</xdr:col>
      <xdr:colOff>38100</xdr:colOff>
      <xdr:row>78</xdr:row>
      <xdr:rowOff>136220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0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152747</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63111" y="131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27636</xdr:rowOff>
    </xdr:from>
    <xdr:to>
      <xdr:col>24</xdr:col>
      <xdr:colOff>114300</xdr:colOff>
      <xdr:row>78</xdr:row>
      <xdr:rowOff>129236</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0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6063</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7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37503</xdr:rowOff>
    </xdr:from>
    <xdr:to>
      <xdr:col>20</xdr:col>
      <xdr:colOff>38100</xdr:colOff>
      <xdr:row>78</xdr:row>
      <xdr:rowOff>139103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1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155630</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318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126924</xdr:rowOff>
    </xdr:from>
    <xdr:to>
      <xdr:col>15</xdr:col>
      <xdr:colOff>101600</xdr:colOff>
      <xdr:row>78</xdr:row>
      <xdr:rowOff>57074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32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73601</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310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5956</xdr:rowOff>
    </xdr:from>
    <xdr:to>
      <xdr:col>10</xdr:col>
      <xdr:colOff>165100</xdr:colOff>
      <xdr:row>78</xdr:row>
      <xdr:rowOff>107556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37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124083</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315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98222</xdr:rowOff>
    </xdr:from>
    <xdr:to>
      <xdr:col>6</xdr:col>
      <xdr:colOff>38100</xdr:colOff>
      <xdr:row>79</xdr:row>
      <xdr:rowOff>28372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7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19499</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6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138125</xdr:rowOff>
    </xdr:from>
    <xdr:to>
      <xdr:col>24</xdr:col>
      <xdr:colOff>62865</xdr:colOff>
      <xdr:row>98</xdr:row>
      <xdr:rowOff>160452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68625"/>
          <a:ext cx="1270" cy="13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164279</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6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160452</xdr:rowOff>
    </xdr:from>
    <xdr:to>
      <xdr:col>24</xdr:col>
      <xdr:colOff>152400</xdr:colOff>
      <xdr:row>98</xdr:row>
      <xdr:rowOff>160452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6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84802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34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138125</xdr:rowOff>
    </xdr:from>
    <xdr:to>
      <xdr:col>24</xdr:col>
      <xdr:colOff>152400</xdr:colOff>
      <xdr:row>90</xdr:row>
      <xdr:rowOff>138125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135725</xdr:rowOff>
    </xdr:from>
    <xdr:to>
      <xdr:col>24</xdr:col>
      <xdr:colOff>63500</xdr:colOff>
      <xdr:row>97</xdr:row>
      <xdr:rowOff>136398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766375"/>
          <a:ext cx="838200" cy="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124871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412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101994</xdr:rowOff>
    </xdr:from>
    <xdr:to>
      <xdr:col>24</xdr:col>
      <xdr:colOff>114300</xdr:colOff>
      <xdr:row>97</xdr:row>
      <xdr:rowOff>32144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128206</xdr:rowOff>
    </xdr:from>
    <xdr:to>
      <xdr:col>19</xdr:col>
      <xdr:colOff>177800</xdr:colOff>
      <xdr:row>97</xdr:row>
      <xdr:rowOff>136398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758856"/>
          <a:ext cx="8890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132601</xdr:rowOff>
    </xdr:from>
    <xdr:to>
      <xdr:col>20</xdr:col>
      <xdr:colOff>38100</xdr:colOff>
      <xdr:row>97</xdr:row>
      <xdr:rowOff>62751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79278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36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128206</xdr:rowOff>
    </xdr:from>
    <xdr:to>
      <xdr:col>15</xdr:col>
      <xdr:colOff>50800</xdr:colOff>
      <xdr:row>97</xdr:row>
      <xdr:rowOff>137643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758856"/>
          <a:ext cx="889000" cy="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142278</xdr:rowOff>
    </xdr:from>
    <xdr:to>
      <xdr:col>15</xdr:col>
      <xdr:colOff>101600</xdr:colOff>
      <xdr:row>97</xdr:row>
      <xdr:rowOff>72428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88955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127164</xdr:rowOff>
    </xdr:from>
    <xdr:to>
      <xdr:col>10</xdr:col>
      <xdr:colOff>114300</xdr:colOff>
      <xdr:row>97</xdr:row>
      <xdr:rowOff>137643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757814"/>
          <a:ext cx="889000" cy="1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136474</xdr:rowOff>
    </xdr:from>
    <xdr:to>
      <xdr:col>10</xdr:col>
      <xdr:colOff>165100</xdr:colOff>
      <xdr:row>97</xdr:row>
      <xdr:rowOff>66624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83151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133693</xdr:rowOff>
    </xdr:from>
    <xdr:to>
      <xdr:col>6</xdr:col>
      <xdr:colOff>38100</xdr:colOff>
      <xdr:row>97</xdr:row>
      <xdr:rowOff>63843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80370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84925</xdr:rowOff>
    </xdr:from>
    <xdr:to>
      <xdr:col>24</xdr:col>
      <xdr:colOff>114300</xdr:colOff>
      <xdr:row>98</xdr:row>
      <xdr:rowOff>15075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71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63352</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69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85598</xdr:rowOff>
    </xdr:from>
    <xdr:to>
      <xdr:col>20</xdr:col>
      <xdr:colOff>38100</xdr:colOff>
      <xdr:row>98</xdr:row>
      <xdr:rowOff>15748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71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6875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80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77406</xdr:rowOff>
    </xdr:from>
    <xdr:to>
      <xdr:col>15</xdr:col>
      <xdr:colOff>101600</xdr:colOff>
      <xdr:row>98</xdr:row>
      <xdr:rowOff>7556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7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170133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80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86843</xdr:rowOff>
    </xdr:from>
    <xdr:to>
      <xdr:col>10</xdr:col>
      <xdr:colOff>165100</xdr:colOff>
      <xdr:row>98</xdr:row>
      <xdr:rowOff>16993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71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8120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81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76364</xdr:rowOff>
    </xdr:from>
    <xdr:to>
      <xdr:col>6</xdr:col>
      <xdr:colOff>38100</xdr:colOff>
      <xdr:row>98</xdr:row>
      <xdr:rowOff>6514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70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169091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79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17611</xdr:rowOff>
    </xdr:from>
    <xdr:to>
      <xdr:col>54</xdr:col>
      <xdr:colOff>189865</xdr:colOff>
      <xdr:row>37</xdr:row>
      <xdr:rowOff>92443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61111"/>
          <a:ext cx="1270" cy="12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96270</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43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92443</xdr:rowOff>
    </xdr:from>
    <xdr:to>
      <xdr:col>55</xdr:col>
      <xdr:colOff>88900</xdr:colOff>
      <xdr:row>37</xdr:row>
      <xdr:rowOff>92443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43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135738</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3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17611</xdr:rowOff>
    </xdr:from>
    <xdr:to>
      <xdr:col>55</xdr:col>
      <xdr:colOff>88900</xdr:colOff>
      <xdr:row>30</xdr:row>
      <xdr:rowOff>17611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86830</xdr:rowOff>
    </xdr:from>
    <xdr:to>
      <xdr:col>55</xdr:col>
      <xdr:colOff>0</xdr:colOff>
      <xdr:row>37</xdr:row>
      <xdr:rowOff>132333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259030"/>
          <a:ext cx="838200" cy="21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36637</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088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58210</xdr:rowOff>
    </xdr:from>
    <xdr:to>
      <xdr:col>55</xdr:col>
      <xdr:colOff>50800</xdr:colOff>
      <xdr:row>36</xdr:row>
      <xdr:rowOff>159810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132333</xdr:rowOff>
    </xdr:from>
    <xdr:to>
      <xdr:col>50</xdr:col>
      <xdr:colOff>114300</xdr:colOff>
      <xdr:row>38</xdr:row>
      <xdr:rowOff>5005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475983"/>
          <a:ext cx="889000" cy="4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145162</xdr:rowOff>
    </xdr:from>
    <xdr:to>
      <xdr:col>50</xdr:col>
      <xdr:colOff>165100</xdr:colOff>
      <xdr:row>38</xdr:row>
      <xdr:rowOff>75312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88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66439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581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5005</xdr:rowOff>
    </xdr:from>
    <xdr:to>
      <xdr:col>45</xdr:col>
      <xdr:colOff>177800</xdr:colOff>
      <xdr:row>38</xdr:row>
      <xdr:rowOff>17658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520105"/>
          <a:ext cx="889000" cy="1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149925</xdr:rowOff>
    </xdr:from>
    <xdr:to>
      <xdr:col>46</xdr:col>
      <xdr:colOff>38100</xdr:colOff>
      <xdr:row>38</xdr:row>
      <xdr:rowOff>80075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9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71202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58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169542</xdr:rowOff>
    </xdr:from>
    <xdr:to>
      <xdr:col>41</xdr:col>
      <xdr:colOff>50800</xdr:colOff>
      <xdr:row>38</xdr:row>
      <xdr:rowOff>17658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513192"/>
          <a:ext cx="889000" cy="1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140537</xdr:rowOff>
    </xdr:from>
    <xdr:to>
      <xdr:col>41</xdr:col>
      <xdr:colOff>101600</xdr:colOff>
      <xdr:row>38</xdr:row>
      <xdr:rowOff>70687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8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61814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576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152908</xdr:rowOff>
    </xdr:from>
    <xdr:to>
      <xdr:col>36</xdr:col>
      <xdr:colOff>165100</xdr:colOff>
      <xdr:row>38</xdr:row>
      <xdr:rowOff>83058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9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74185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58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36030</xdr:rowOff>
    </xdr:from>
    <xdr:to>
      <xdr:col>55</xdr:col>
      <xdr:colOff>50800</xdr:colOff>
      <xdr:row>36</xdr:row>
      <xdr:rowOff>137630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0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58907</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059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81533</xdr:rowOff>
    </xdr:from>
    <xdr:to>
      <xdr:col>50</xdr:col>
      <xdr:colOff>165100</xdr:colOff>
      <xdr:row>38</xdr:row>
      <xdr:rowOff>11683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2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28210</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200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125655</xdr:rowOff>
    </xdr:from>
    <xdr:to>
      <xdr:col>46</xdr:col>
      <xdr:colOff>38100</xdr:colOff>
      <xdr:row>38</xdr:row>
      <xdr:rowOff>55805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6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72332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244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138308</xdr:rowOff>
    </xdr:from>
    <xdr:to>
      <xdr:col>41</xdr:col>
      <xdr:colOff>101600</xdr:colOff>
      <xdr:row>38</xdr:row>
      <xdr:rowOff>68458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8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84985</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257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118742</xdr:rowOff>
    </xdr:from>
    <xdr:to>
      <xdr:col>36</xdr:col>
      <xdr:colOff>165100</xdr:colOff>
      <xdr:row>38</xdr:row>
      <xdr:rowOff>48892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6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65419</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237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99323</xdr:rowOff>
    </xdr:from>
    <xdr:to>
      <xdr:col>54</xdr:col>
      <xdr:colOff>189865</xdr:colOff>
      <xdr:row>58</xdr:row>
      <xdr:rowOff>124249</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671823"/>
          <a:ext cx="1270" cy="1396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136479</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124249</xdr:rowOff>
    </xdr:from>
    <xdr:to>
      <xdr:col>55</xdr:col>
      <xdr:colOff>88900</xdr:colOff>
      <xdr:row>58</xdr:row>
      <xdr:rowOff>124249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46000</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47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99323</xdr:rowOff>
    </xdr:from>
    <xdr:to>
      <xdr:col>55</xdr:col>
      <xdr:colOff>88900</xdr:colOff>
      <xdr:row>50</xdr:row>
      <xdr:rowOff>99323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67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81999</xdr:rowOff>
    </xdr:from>
    <xdr:to>
      <xdr:col>55</xdr:col>
      <xdr:colOff>0</xdr:colOff>
      <xdr:row>58</xdr:row>
      <xdr:rowOff>95148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026099"/>
          <a:ext cx="838200" cy="1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53930</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265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31053</xdr:rowOff>
    </xdr:from>
    <xdr:to>
      <xdr:col>55</xdr:col>
      <xdr:colOff>50800</xdr:colOff>
      <xdr:row>58</xdr:row>
      <xdr:rowOff>132653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7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74294</xdr:rowOff>
    </xdr:from>
    <xdr:to>
      <xdr:col>50</xdr:col>
      <xdr:colOff>114300</xdr:colOff>
      <xdr:row>58</xdr:row>
      <xdr:rowOff>95148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018394"/>
          <a:ext cx="889000" cy="2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31173</xdr:rowOff>
    </xdr:from>
    <xdr:to>
      <xdr:col>50</xdr:col>
      <xdr:colOff>165100</xdr:colOff>
      <xdr:row>58</xdr:row>
      <xdr:rowOff>132773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149300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5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69801</xdr:rowOff>
    </xdr:from>
    <xdr:to>
      <xdr:col>45</xdr:col>
      <xdr:colOff>177800</xdr:colOff>
      <xdr:row>58</xdr:row>
      <xdr:rowOff>74294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013901"/>
          <a:ext cx="889000" cy="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36418</xdr:rowOff>
    </xdr:from>
    <xdr:to>
      <xdr:col>46</xdr:col>
      <xdr:colOff>38100</xdr:colOff>
      <xdr:row>58</xdr:row>
      <xdr:rowOff>138018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129145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073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152685</xdr:rowOff>
    </xdr:from>
    <xdr:to>
      <xdr:col>41</xdr:col>
      <xdr:colOff>50800</xdr:colOff>
      <xdr:row>58</xdr:row>
      <xdr:rowOff>69801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925335"/>
          <a:ext cx="889000" cy="8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32718</xdr:rowOff>
    </xdr:from>
    <xdr:to>
      <xdr:col>41</xdr:col>
      <xdr:colOff>101600</xdr:colOff>
      <xdr:row>58</xdr:row>
      <xdr:rowOff>134318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125445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06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25509</xdr:rowOff>
    </xdr:from>
    <xdr:to>
      <xdr:col>36</xdr:col>
      <xdr:colOff>165100</xdr:colOff>
      <xdr:row>58</xdr:row>
      <xdr:rowOff>127109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118236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1006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31199</xdr:rowOff>
    </xdr:from>
    <xdr:to>
      <xdr:col>55</xdr:col>
      <xdr:colOff>50800</xdr:colOff>
      <xdr:row>58</xdr:row>
      <xdr:rowOff>132799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7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9480</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53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44348</xdr:rowOff>
    </xdr:from>
    <xdr:to>
      <xdr:col>50</xdr:col>
      <xdr:colOff>165100</xdr:colOff>
      <xdr:row>58</xdr:row>
      <xdr:rowOff>145948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8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137075</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08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23494</xdr:rowOff>
    </xdr:from>
    <xdr:to>
      <xdr:col>46</xdr:col>
      <xdr:colOff>38100</xdr:colOff>
      <xdr:row>58</xdr:row>
      <xdr:rowOff>125094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6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141621</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74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19001</xdr:rowOff>
    </xdr:from>
    <xdr:to>
      <xdr:col>41</xdr:col>
      <xdr:colOff>101600</xdr:colOff>
      <xdr:row>58</xdr:row>
      <xdr:rowOff>120601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6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137128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73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101885</xdr:rowOff>
    </xdr:from>
    <xdr:to>
      <xdr:col>36</xdr:col>
      <xdr:colOff>165100</xdr:colOff>
      <xdr:row>58</xdr:row>
      <xdr:rowOff>32035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87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48562</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649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27039</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99989"/>
          <a:ext cx="1270" cy="138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53534</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8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145166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9752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27039</xdr:rowOff>
    </xdr:from>
    <xdr:to>
      <xdr:col>55</xdr:col>
      <xdr:colOff>88900</xdr:colOff>
      <xdr:row>71</xdr:row>
      <xdr:rowOff>27039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171444</xdr:rowOff>
    </xdr:from>
    <xdr:to>
      <xdr:col>55</xdr:col>
      <xdr:colOff>0</xdr:colOff>
      <xdr:row>79</xdr:row>
      <xdr:rowOff>3211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544544"/>
          <a:ext cx="8382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142434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4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119557</xdr:rowOff>
    </xdr:from>
    <xdr:to>
      <xdr:col>55</xdr:col>
      <xdr:colOff>50800</xdr:colOff>
      <xdr:row>79</xdr:row>
      <xdr:rowOff>49707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112398</xdr:rowOff>
    </xdr:from>
    <xdr:to>
      <xdr:col>50</xdr:col>
      <xdr:colOff>114300</xdr:colOff>
      <xdr:row>79</xdr:row>
      <xdr:rowOff>3211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485498"/>
          <a:ext cx="889000" cy="6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113770</xdr:rowOff>
    </xdr:from>
    <xdr:to>
      <xdr:col>50</xdr:col>
      <xdr:colOff>165100</xdr:colOff>
      <xdr:row>79</xdr:row>
      <xdr:rowOff>43920</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8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60447</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6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112398</xdr:rowOff>
    </xdr:from>
    <xdr:to>
      <xdr:col>45</xdr:col>
      <xdr:colOff>177800</xdr:colOff>
      <xdr:row>79</xdr:row>
      <xdr:rowOff>28620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485498"/>
          <a:ext cx="889000" cy="8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120520</xdr:rowOff>
    </xdr:from>
    <xdr:to>
      <xdr:col>46</xdr:col>
      <xdr:colOff>38100</xdr:colOff>
      <xdr:row>79</xdr:row>
      <xdr:rowOff>50670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41797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58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18089</xdr:rowOff>
    </xdr:from>
    <xdr:to>
      <xdr:col>41</xdr:col>
      <xdr:colOff>50800</xdr:colOff>
      <xdr:row>79</xdr:row>
      <xdr:rowOff>28620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562639"/>
          <a:ext cx="889000" cy="1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102994</xdr:rowOff>
    </xdr:from>
    <xdr:to>
      <xdr:col>41</xdr:col>
      <xdr:colOff>101600</xdr:colOff>
      <xdr:row>79</xdr:row>
      <xdr:rowOff>33144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7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49671</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25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85165</xdr:rowOff>
    </xdr:from>
    <xdr:to>
      <xdr:col>36</xdr:col>
      <xdr:colOff>165100</xdr:colOff>
      <xdr:row>79</xdr:row>
      <xdr:rowOff>15315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31842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23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120644</xdr:rowOff>
    </xdr:from>
    <xdr:to>
      <xdr:col>55</xdr:col>
      <xdr:colOff>50800</xdr:colOff>
      <xdr:row>79</xdr:row>
      <xdr:rowOff>50794</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9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97984</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7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123861</xdr:rowOff>
    </xdr:from>
    <xdr:to>
      <xdr:col>50</xdr:col>
      <xdr:colOff>165100</xdr:colOff>
      <xdr:row>79</xdr:row>
      <xdr:rowOff>54011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9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45138</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58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61598</xdr:rowOff>
    </xdr:from>
    <xdr:to>
      <xdr:col>46</xdr:col>
      <xdr:colOff>38100</xdr:colOff>
      <xdr:row>78</xdr:row>
      <xdr:rowOff>163198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3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8275</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20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149270</xdr:rowOff>
    </xdr:from>
    <xdr:to>
      <xdr:col>41</xdr:col>
      <xdr:colOff>101600</xdr:colOff>
      <xdr:row>79</xdr:row>
      <xdr:rowOff>79420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52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70547</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61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138739</xdr:rowOff>
    </xdr:from>
    <xdr:to>
      <xdr:col>36</xdr:col>
      <xdr:colOff>165100</xdr:colOff>
      <xdr:row>79</xdr:row>
      <xdr:rowOff>68889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51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60016</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60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32224</xdr:rowOff>
    </xdr:from>
    <xdr:to>
      <xdr:col>54</xdr:col>
      <xdr:colOff>189865</xdr:colOff>
      <xdr:row>99</xdr:row>
      <xdr:rowOff>32772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634174"/>
          <a:ext cx="1270" cy="1372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36599</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1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32772</xdr:rowOff>
    </xdr:from>
    <xdr:to>
      <xdr:col>55</xdr:col>
      <xdr:colOff>88900</xdr:colOff>
      <xdr:row>99</xdr:row>
      <xdr:rowOff>32772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06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150351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09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32224</xdr:rowOff>
    </xdr:from>
    <xdr:to>
      <xdr:col>55</xdr:col>
      <xdr:colOff>88900</xdr:colOff>
      <xdr:row>91</xdr:row>
      <xdr:rowOff>32224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6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104622</xdr:rowOff>
    </xdr:from>
    <xdr:to>
      <xdr:col>55</xdr:col>
      <xdr:colOff>0</xdr:colOff>
      <xdr:row>98</xdr:row>
      <xdr:rowOff>141656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906722"/>
          <a:ext cx="838200" cy="3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53739</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85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75312</xdr:rowOff>
    </xdr:from>
    <xdr:to>
      <xdr:col>55</xdr:col>
      <xdr:colOff>50800</xdr:colOff>
      <xdr:row>99</xdr:row>
      <xdr:rowOff>5462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7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141656</xdr:rowOff>
    </xdr:from>
    <xdr:to>
      <xdr:col>50</xdr:col>
      <xdr:colOff>114300</xdr:colOff>
      <xdr:row>98</xdr:row>
      <xdr:rowOff>146727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943756"/>
          <a:ext cx="889000" cy="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74685</xdr:rowOff>
    </xdr:from>
    <xdr:to>
      <xdr:col>50</xdr:col>
      <xdr:colOff>165100</xdr:colOff>
      <xdr:row>99</xdr:row>
      <xdr:rowOff>4835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21362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65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43884</xdr:rowOff>
    </xdr:from>
    <xdr:to>
      <xdr:col>45</xdr:col>
      <xdr:colOff>177800</xdr:colOff>
      <xdr:row>98</xdr:row>
      <xdr:rowOff>146727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845984"/>
          <a:ext cx="889000" cy="10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83896</xdr:rowOff>
    </xdr:from>
    <xdr:to>
      <xdr:col>46</xdr:col>
      <xdr:colOff>38100</xdr:colOff>
      <xdr:row>99</xdr:row>
      <xdr:rowOff>14046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8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30573</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66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43884</xdr:rowOff>
    </xdr:from>
    <xdr:to>
      <xdr:col>41</xdr:col>
      <xdr:colOff>50800</xdr:colOff>
      <xdr:row>98</xdr:row>
      <xdr:rowOff>131110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845984"/>
          <a:ext cx="889000" cy="8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89131</xdr:rowOff>
    </xdr:from>
    <xdr:to>
      <xdr:col>41</xdr:col>
      <xdr:colOff>101600</xdr:colOff>
      <xdr:row>99</xdr:row>
      <xdr:rowOff>19281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9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10408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98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93112</xdr:rowOff>
    </xdr:from>
    <xdr:to>
      <xdr:col>36</xdr:col>
      <xdr:colOff>165100</xdr:colOff>
      <xdr:row>99</xdr:row>
      <xdr:rowOff>23262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14389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98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53822</xdr:rowOff>
    </xdr:from>
    <xdr:to>
      <xdr:col>55</xdr:col>
      <xdr:colOff>50800</xdr:colOff>
      <xdr:row>98</xdr:row>
      <xdr:rowOff>155422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5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13199</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4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90856</xdr:rowOff>
    </xdr:from>
    <xdr:to>
      <xdr:col>50</xdr:col>
      <xdr:colOff>165100</xdr:colOff>
      <xdr:row>99</xdr:row>
      <xdr:rowOff>21006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9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12133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98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95927</xdr:rowOff>
    </xdr:from>
    <xdr:to>
      <xdr:col>46</xdr:col>
      <xdr:colOff>38100</xdr:colOff>
      <xdr:row>99</xdr:row>
      <xdr:rowOff>26077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9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17204</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99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164534</xdr:rowOff>
    </xdr:from>
    <xdr:to>
      <xdr:col>41</xdr:col>
      <xdr:colOff>101600</xdr:colOff>
      <xdr:row>98</xdr:row>
      <xdr:rowOff>94684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9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111211</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6570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80310</xdr:rowOff>
    </xdr:from>
    <xdr:to>
      <xdr:col>36</xdr:col>
      <xdr:colOff>165100</xdr:colOff>
      <xdr:row>99</xdr:row>
      <xdr:rowOff>10460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26987</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65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105795</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49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59670</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46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52472</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2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105795</xdr:rowOff>
    </xdr:from>
    <xdr:to>
      <xdr:col>86</xdr:col>
      <xdr:colOff>25400</xdr:colOff>
      <xdr:row>30</xdr:row>
      <xdr:rowOff>105795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4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72217</xdr:rowOff>
    </xdr:from>
    <xdr:to>
      <xdr:col>85</xdr:col>
      <xdr:colOff>127000</xdr:colOff>
      <xdr:row>37</xdr:row>
      <xdr:rowOff>165882</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415867"/>
          <a:ext cx="838200" cy="9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104120</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619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125693</xdr:rowOff>
    </xdr:from>
    <xdr:to>
      <xdr:col>85</xdr:col>
      <xdr:colOff>177800</xdr:colOff>
      <xdr:row>39</xdr:row>
      <xdr:rowOff>55843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4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165882</xdr:rowOff>
    </xdr:from>
    <xdr:to>
      <xdr:col>81</xdr:col>
      <xdr:colOff>50800</xdr:colOff>
      <xdr:row>39</xdr:row>
      <xdr:rowOff>41901</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509532"/>
          <a:ext cx="889000" cy="21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131721</xdr:rowOff>
    </xdr:from>
    <xdr:to>
      <xdr:col>81</xdr:col>
      <xdr:colOff>101600</xdr:colOff>
      <xdr:row>39</xdr:row>
      <xdr:rowOff>61871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4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52998</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73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41025</xdr:rowOff>
    </xdr:from>
    <xdr:to>
      <xdr:col>76</xdr:col>
      <xdr:colOff>114300</xdr:colOff>
      <xdr:row>39</xdr:row>
      <xdr:rowOff>41901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27575"/>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128025</xdr:rowOff>
    </xdr:from>
    <xdr:to>
      <xdr:col>76</xdr:col>
      <xdr:colOff>165100</xdr:colOff>
      <xdr:row>39</xdr:row>
      <xdr:rowOff>58175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74702</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41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39574</xdr:rowOff>
    </xdr:from>
    <xdr:to>
      <xdr:col>71</xdr:col>
      <xdr:colOff>177800</xdr:colOff>
      <xdr:row>39</xdr:row>
      <xdr:rowOff>41025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26124"/>
          <a:ext cx="889000" cy="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128002</xdr:rowOff>
    </xdr:from>
    <xdr:to>
      <xdr:col>72</xdr:col>
      <xdr:colOff>38100</xdr:colOff>
      <xdr:row>39</xdr:row>
      <xdr:rowOff>58152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74679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1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130014</xdr:rowOff>
    </xdr:from>
    <xdr:to>
      <xdr:col>67</xdr:col>
      <xdr:colOff>101600</xdr:colOff>
      <xdr:row>39</xdr:row>
      <xdr:rowOff>60164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76691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21417</xdr:rowOff>
    </xdr:from>
    <xdr:to>
      <xdr:col>85</xdr:col>
      <xdr:colOff>177800</xdr:colOff>
      <xdr:row>37</xdr:row>
      <xdr:rowOff>123017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36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44294</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21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115083</xdr:rowOff>
    </xdr:from>
    <xdr:to>
      <xdr:col>81</xdr:col>
      <xdr:colOff>101600</xdr:colOff>
      <xdr:row>38</xdr:row>
      <xdr:rowOff>45233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45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61760</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23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162551</xdr:rowOff>
    </xdr:from>
    <xdr:to>
      <xdr:col>76</xdr:col>
      <xdr:colOff>165100</xdr:colOff>
      <xdr:row>39</xdr:row>
      <xdr:rowOff>92701</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7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83828</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3017" y="6770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161675</xdr:rowOff>
    </xdr:from>
    <xdr:to>
      <xdr:col>72</xdr:col>
      <xdr:colOff>38100</xdr:colOff>
      <xdr:row>39</xdr:row>
      <xdr:rowOff>91825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7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82952</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4017" y="6769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160224</xdr:rowOff>
    </xdr:from>
    <xdr:to>
      <xdr:col>67</xdr:col>
      <xdr:colOff>101600</xdr:colOff>
      <xdr:row>39</xdr:row>
      <xdr:rowOff>90374</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7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81501</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768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126178</xdr:rowOff>
    </xdr:from>
    <xdr:to>
      <xdr:col>85</xdr:col>
      <xdr:colOff>126364</xdr:colOff>
      <xdr:row>78</xdr:row>
      <xdr:rowOff>18599</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27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22426</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39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18599</xdr:rowOff>
    </xdr:from>
    <xdr:to>
      <xdr:col>86</xdr:col>
      <xdr:colOff>25400</xdr:colOff>
      <xdr:row>78</xdr:row>
      <xdr:rowOff>18599</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3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72855</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0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126178</xdr:rowOff>
    </xdr:from>
    <xdr:to>
      <xdr:col>86</xdr:col>
      <xdr:colOff>25400</xdr:colOff>
      <xdr:row>70</xdr:row>
      <xdr:rowOff>126178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63547</xdr:rowOff>
    </xdr:from>
    <xdr:to>
      <xdr:col>85</xdr:col>
      <xdr:colOff>127000</xdr:colOff>
      <xdr:row>75</xdr:row>
      <xdr:rowOff>170487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2922297"/>
          <a:ext cx="838200" cy="10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27111</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885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48684</xdr:rowOff>
    </xdr:from>
    <xdr:to>
      <xdr:col>85</xdr:col>
      <xdr:colOff>177800</xdr:colOff>
      <xdr:row>75</xdr:row>
      <xdr:rowOff>150284</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290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170487</xdr:rowOff>
    </xdr:from>
    <xdr:to>
      <xdr:col>81</xdr:col>
      <xdr:colOff>50800</xdr:colOff>
      <xdr:row>76</xdr:row>
      <xdr:rowOff>8758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029237"/>
          <a:ext cx="889000" cy="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59834</xdr:rowOff>
    </xdr:from>
    <xdr:to>
      <xdr:col>81</xdr:col>
      <xdr:colOff>101600</xdr:colOff>
      <xdr:row>75</xdr:row>
      <xdr:rowOff>161434</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291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6511</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69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71446</xdr:rowOff>
    </xdr:from>
    <xdr:to>
      <xdr:col>76</xdr:col>
      <xdr:colOff>114300</xdr:colOff>
      <xdr:row>76</xdr:row>
      <xdr:rowOff>8758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2758746"/>
          <a:ext cx="889000" cy="28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95221</xdr:rowOff>
    </xdr:from>
    <xdr:to>
      <xdr:col>76</xdr:col>
      <xdr:colOff>165100</xdr:colOff>
      <xdr:row>76</xdr:row>
      <xdr:rowOff>25371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295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41898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72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71446</xdr:rowOff>
    </xdr:from>
    <xdr:to>
      <xdr:col>71</xdr:col>
      <xdr:colOff>177800</xdr:colOff>
      <xdr:row>76</xdr:row>
      <xdr:rowOff>48991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2758746"/>
          <a:ext cx="889000" cy="32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88597</xdr:rowOff>
    </xdr:from>
    <xdr:to>
      <xdr:col>72</xdr:col>
      <xdr:colOff>38100</xdr:colOff>
      <xdr:row>76</xdr:row>
      <xdr:rowOff>18746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29473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9875</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304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94455</xdr:rowOff>
    </xdr:from>
    <xdr:to>
      <xdr:col>67</xdr:col>
      <xdr:colOff>101600</xdr:colOff>
      <xdr:row>76</xdr:row>
      <xdr:rowOff>24605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41132</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72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12747</xdr:rowOff>
    </xdr:from>
    <xdr:to>
      <xdr:col>85</xdr:col>
      <xdr:colOff>177800</xdr:colOff>
      <xdr:row>75</xdr:row>
      <xdr:rowOff>114347</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287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35624</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72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119686</xdr:rowOff>
    </xdr:from>
    <xdr:to>
      <xdr:col>81</xdr:col>
      <xdr:colOff>101600</xdr:colOff>
      <xdr:row>76</xdr:row>
      <xdr:rowOff>49836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297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40964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07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129408</xdr:rowOff>
    </xdr:from>
    <xdr:to>
      <xdr:col>76</xdr:col>
      <xdr:colOff>165100</xdr:colOff>
      <xdr:row>76</xdr:row>
      <xdr:rowOff>59558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298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50685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08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20646</xdr:rowOff>
    </xdr:from>
    <xdr:to>
      <xdr:col>72</xdr:col>
      <xdr:colOff>38100</xdr:colOff>
      <xdr:row>74</xdr:row>
      <xdr:rowOff>122246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270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138773</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03795" y="12483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169641</xdr:rowOff>
    </xdr:from>
    <xdr:to>
      <xdr:col>67</xdr:col>
      <xdr:colOff>101600</xdr:colOff>
      <xdr:row>76</xdr:row>
      <xdr:rowOff>99791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02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90918</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12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21220</xdr:rowOff>
    </xdr:from>
    <xdr:to>
      <xdr:col>85</xdr:col>
      <xdr:colOff>126364</xdr:colOff>
      <xdr:row>99</xdr:row>
      <xdr:rowOff>96876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451720"/>
          <a:ext cx="1269" cy="1618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100703</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7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96876</xdr:rowOff>
    </xdr:from>
    <xdr:to>
      <xdr:col>86</xdr:col>
      <xdr:colOff>25400</xdr:colOff>
      <xdr:row>99</xdr:row>
      <xdr:rowOff>96876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7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139347</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22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21220</xdr:rowOff>
    </xdr:from>
    <xdr:to>
      <xdr:col>86</xdr:col>
      <xdr:colOff>25400</xdr:colOff>
      <xdr:row>90</xdr:row>
      <xdr:rowOff>21220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45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150966</xdr:rowOff>
    </xdr:from>
    <xdr:to>
      <xdr:col>85</xdr:col>
      <xdr:colOff>127000</xdr:colOff>
      <xdr:row>99</xdr:row>
      <xdr:rowOff>29639</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953066"/>
          <a:ext cx="838200" cy="5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92395</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23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69518</xdr:rowOff>
    </xdr:from>
    <xdr:to>
      <xdr:col>85</xdr:col>
      <xdr:colOff>177800</xdr:colOff>
      <xdr:row>98</xdr:row>
      <xdr:rowOff>171118</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96540</xdr:rowOff>
    </xdr:from>
    <xdr:to>
      <xdr:col>81</xdr:col>
      <xdr:colOff>50800</xdr:colOff>
      <xdr:row>99</xdr:row>
      <xdr:rowOff>29639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555740"/>
          <a:ext cx="889000" cy="44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119393</xdr:rowOff>
    </xdr:from>
    <xdr:to>
      <xdr:col>81</xdr:col>
      <xdr:colOff>101600</xdr:colOff>
      <xdr:row>99</xdr:row>
      <xdr:rowOff>49543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2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66070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9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96540</xdr:rowOff>
    </xdr:from>
    <xdr:to>
      <xdr:col>76</xdr:col>
      <xdr:colOff>114300</xdr:colOff>
      <xdr:row>99</xdr:row>
      <xdr:rowOff>4257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555740"/>
          <a:ext cx="889000" cy="42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114795</xdr:rowOff>
    </xdr:from>
    <xdr:to>
      <xdr:col>76</xdr:col>
      <xdr:colOff>165100</xdr:colOff>
      <xdr:row>99</xdr:row>
      <xdr:rowOff>44945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36072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70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145709</xdr:rowOff>
    </xdr:from>
    <xdr:to>
      <xdr:col>71</xdr:col>
      <xdr:colOff>177800</xdr:colOff>
      <xdr:row>99</xdr:row>
      <xdr:rowOff>4257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947809"/>
          <a:ext cx="889000" cy="2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117791</xdr:rowOff>
    </xdr:from>
    <xdr:to>
      <xdr:col>72</xdr:col>
      <xdr:colOff>38100</xdr:colOff>
      <xdr:row>99</xdr:row>
      <xdr:rowOff>47941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1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64468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9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108471</xdr:rowOff>
    </xdr:from>
    <xdr:to>
      <xdr:col>67</xdr:col>
      <xdr:colOff>101600</xdr:colOff>
      <xdr:row>99</xdr:row>
      <xdr:rowOff>38621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1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29748</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700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100166</xdr:rowOff>
    </xdr:from>
    <xdr:to>
      <xdr:col>85</xdr:col>
      <xdr:colOff>177800</xdr:colOff>
      <xdr:row>99</xdr:row>
      <xdr:rowOff>30316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0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47944</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5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150289</xdr:rowOff>
    </xdr:from>
    <xdr:to>
      <xdr:col>81</xdr:col>
      <xdr:colOff>101600</xdr:colOff>
      <xdr:row>99</xdr:row>
      <xdr:rowOff>80439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95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71566</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704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45740</xdr:rowOff>
    </xdr:from>
    <xdr:to>
      <xdr:col>76</xdr:col>
      <xdr:colOff>165100</xdr:colOff>
      <xdr:row>96</xdr:row>
      <xdr:rowOff>147340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50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163867</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292795" y="16280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124907</xdr:rowOff>
    </xdr:from>
    <xdr:to>
      <xdr:col>72</xdr:col>
      <xdr:colOff>38100</xdr:colOff>
      <xdr:row>99</xdr:row>
      <xdr:rowOff>55057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2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46184</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701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94909</xdr:rowOff>
    </xdr:from>
    <xdr:to>
      <xdr:col>67</xdr:col>
      <xdr:colOff>101600</xdr:colOff>
      <xdr:row>99</xdr:row>
      <xdr:rowOff>25059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9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41586</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67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143488</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86988"/>
          <a:ext cx="1269" cy="1498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90165</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0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143488</xdr:rowOff>
    </xdr:from>
    <xdr:to>
      <xdr:col>116</xdr:col>
      <xdr:colOff>152400</xdr:colOff>
      <xdr:row>30</xdr:row>
      <xdr:rowOff>143488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8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150704</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94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127827</xdr:rowOff>
    </xdr:from>
    <xdr:to>
      <xdr:col>116</xdr:col>
      <xdr:colOff>114300</xdr:colOff>
      <xdr:row>39</xdr:row>
      <xdr:rowOff>57977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145038</xdr:rowOff>
    </xdr:from>
    <xdr:to>
      <xdr:col>112</xdr:col>
      <xdr:colOff>38100</xdr:colOff>
      <xdr:row>39</xdr:row>
      <xdr:rowOff>75188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91715</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147095</xdr:rowOff>
    </xdr:from>
    <xdr:to>
      <xdr:col>107</xdr:col>
      <xdr:colOff>101600</xdr:colOff>
      <xdr:row>39</xdr:row>
      <xdr:rowOff>77245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93772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143470</xdr:rowOff>
    </xdr:from>
    <xdr:to>
      <xdr:col>102</xdr:col>
      <xdr:colOff>165100</xdr:colOff>
      <xdr:row>39</xdr:row>
      <xdr:rowOff>73620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90147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3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140629</xdr:rowOff>
    </xdr:from>
    <xdr:to>
      <xdr:col>98</xdr:col>
      <xdr:colOff>38100</xdr:colOff>
      <xdr:row>39</xdr:row>
      <xdr:rowOff>70779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87306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3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134328</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706828"/>
          <a:ext cx="1269" cy="145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58221</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737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81005</xdr:rowOff>
    </xdr:from>
    <xdr:ext cx="599010"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48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134328</xdr:rowOff>
    </xdr:from>
    <xdr:to>
      <xdr:col>116</xdr:col>
      <xdr:colOff>152400</xdr:colOff>
      <xdr:row>50</xdr:row>
      <xdr:rowOff>134328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168313</xdr:rowOff>
    </xdr:from>
    <xdr:to>
      <xdr:col>116</xdr:col>
      <xdr:colOff>63500</xdr:colOff>
      <xdr:row>59</xdr:row>
      <xdr:rowOff>19977</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1323300" y="10112413"/>
          <a:ext cx="838200" cy="2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102671</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10046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124244</xdr:rowOff>
    </xdr:from>
    <xdr:to>
      <xdr:col>116</xdr:col>
      <xdr:colOff>114300</xdr:colOff>
      <xdr:row>59</xdr:row>
      <xdr:rowOff>54394</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6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5893</xdr:rowOff>
    </xdr:from>
    <xdr:to>
      <xdr:col>111</xdr:col>
      <xdr:colOff>177800</xdr:colOff>
      <xdr:row>59</xdr:row>
      <xdr:rowOff>19977</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10121443"/>
          <a:ext cx="889000" cy="1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130772</xdr:rowOff>
    </xdr:from>
    <xdr:to>
      <xdr:col>112</xdr:col>
      <xdr:colOff>38100</xdr:colOff>
      <xdr:row>59</xdr:row>
      <xdr:rowOff>60922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7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77449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85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5893</xdr:rowOff>
    </xdr:from>
    <xdr:to>
      <xdr:col>107</xdr:col>
      <xdr:colOff>50800</xdr:colOff>
      <xdr:row>59</xdr:row>
      <xdr:rowOff>10782</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9545300" y="10121443"/>
          <a:ext cx="889000" cy="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130594</xdr:rowOff>
    </xdr:from>
    <xdr:to>
      <xdr:col>107</xdr:col>
      <xdr:colOff>101600</xdr:colOff>
      <xdr:row>59</xdr:row>
      <xdr:rowOff>60744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51871</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1016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10782</xdr:rowOff>
    </xdr:from>
    <xdr:to>
      <xdr:col>102</xdr:col>
      <xdr:colOff>114300</xdr:colOff>
      <xdr:row>59</xdr:row>
      <xdr:rowOff>23419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8656300" y="10126332"/>
          <a:ext cx="889000" cy="1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122657</xdr:rowOff>
    </xdr:from>
    <xdr:to>
      <xdr:col>102</xdr:col>
      <xdr:colOff>165100</xdr:colOff>
      <xdr:row>59</xdr:row>
      <xdr:rowOff>52807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69334</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84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119583</xdr:rowOff>
    </xdr:from>
    <xdr:to>
      <xdr:col>98</xdr:col>
      <xdr:colOff>38100</xdr:colOff>
      <xdr:row>59</xdr:row>
      <xdr:rowOff>49733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6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66260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83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117513</xdr:rowOff>
    </xdr:from>
    <xdr:to>
      <xdr:col>116</xdr:col>
      <xdr:colOff>114300</xdr:colOff>
      <xdr:row>59</xdr:row>
      <xdr:rowOff>47663</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06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76890</xdr:rowOff>
    </xdr:from>
    <xdr:ext cx="469744"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84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140627</xdr:rowOff>
    </xdr:from>
    <xdr:to>
      <xdr:col>112</xdr:col>
      <xdr:colOff>38100</xdr:colOff>
      <xdr:row>59</xdr:row>
      <xdr:rowOff>70777</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08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61904</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10177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126543</xdr:rowOff>
    </xdr:from>
    <xdr:to>
      <xdr:col>107</xdr:col>
      <xdr:colOff>101600</xdr:colOff>
      <xdr:row>59</xdr:row>
      <xdr:rowOff>56693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07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73220</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99428" y="984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131432</xdr:rowOff>
    </xdr:from>
    <xdr:to>
      <xdr:col>102</xdr:col>
      <xdr:colOff>165100</xdr:colOff>
      <xdr:row>59</xdr:row>
      <xdr:rowOff>61582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07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52709</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1016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144069</xdr:rowOff>
    </xdr:from>
    <xdr:to>
      <xdr:col>98</xdr:col>
      <xdr:colOff>38100</xdr:colOff>
      <xdr:row>59</xdr:row>
      <xdr:rowOff>74219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08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65346</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10180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26467</xdr:rowOff>
    </xdr:from>
    <xdr:to>
      <xdr:col>116</xdr:col>
      <xdr:colOff>62864</xdr:colOff>
      <xdr:row>79</xdr:row>
      <xdr:rowOff>141018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199417"/>
          <a:ext cx="1269" cy="148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144845</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68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141018</xdr:rowOff>
    </xdr:from>
    <xdr:to>
      <xdr:col>116</xdr:col>
      <xdr:colOff>152400</xdr:colOff>
      <xdr:row>79</xdr:row>
      <xdr:rowOff>141018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68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144594</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9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26467</xdr:rowOff>
    </xdr:from>
    <xdr:to>
      <xdr:col>116</xdr:col>
      <xdr:colOff>152400</xdr:colOff>
      <xdr:row>71</xdr:row>
      <xdr:rowOff>26467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19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46737</xdr:rowOff>
    </xdr:from>
    <xdr:to>
      <xdr:col>116</xdr:col>
      <xdr:colOff>63500</xdr:colOff>
      <xdr:row>78</xdr:row>
      <xdr:rowOff>49119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1323300" y="13419837"/>
          <a:ext cx="838200" cy="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144663</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300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121786</xdr:rowOff>
    </xdr:from>
    <xdr:to>
      <xdr:col>116</xdr:col>
      <xdr:colOff>114300</xdr:colOff>
      <xdr:row>77</xdr:row>
      <xdr:rowOff>51936</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31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27349</xdr:rowOff>
    </xdr:from>
    <xdr:to>
      <xdr:col>111</xdr:col>
      <xdr:colOff>177800</xdr:colOff>
      <xdr:row>78</xdr:row>
      <xdr:rowOff>46737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0434300" y="13400449"/>
          <a:ext cx="889000" cy="1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89847</xdr:rowOff>
    </xdr:from>
    <xdr:to>
      <xdr:col>112</xdr:col>
      <xdr:colOff>38100</xdr:colOff>
      <xdr:row>77</xdr:row>
      <xdr:rowOff>19997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31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36524</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89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155071</xdr:rowOff>
    </xdr:from>
    <xdr:to>
      <xdr:col>107</xdr:col>
      <xdr:colOff>50800</xdr:colOff>
      <xdr:row>78</xdr:row>
      <xdr:rowOff>27349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9545300" y="13356721"/>
          <a:ext cx="889000" cy="4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101202</xdr:rowOff>
    </xdr:from>
    <xdr:to>
      <xdr:col>107</xdr:col>
      <xdr:colOff>101600</xdr:colOff>
      <xdr:row>77</xdr:row>
      <xdr:rowOff>31352</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313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47878</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90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101372</xdr:rowOff>
    </xdr:from>
    <xdr:to>
      <xdr:col>102</xdr:col>
      <xdr:colOff>114300</xdr:colOff>
      <xdr:row>77</xdr:row>
      <xdr:rowOff>155071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656300" y="13303022"/>
          <a:ext cx="889000" cy="5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94844</xdr:rowOff>
    </xdr:from>
    <xdr:to>
      <xdr:col>102</xdr:col>
      <xdr:colOff>165100</xdr:colOff>
      <xdr:row>77</xdr:row>
      <xdr:rowOff>24994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31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41521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90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81083</xdr:rowOff>
    </xdr:from>
    <xdr:to>
      <xdr:col>98</xdr:col>
      <xdr:colOff>38100</xdr:colOff>
      <xdr:row>77</xdr:row>
      <xdr:rowOff>11233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27761</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88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169769</xdr:rowOff>
    </xdr:from>
    <xdr:to>
      <xdr:col>116</xdr:col>
      <xdr:colOff>114300</xdr:colOff>
      <xdr:row>78</xdr:row>
      <xdr:rowOff>99919</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37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148196</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334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167387</xdr:rowOff>
    </xdr:from>
    <xdr:to>
      <xdr:col>112</xdr:col>
      <xdr:colOff>38100</xdr:colOff>
      <xdr:row>78</xdr:row>
      <xdr:rowOff>97537</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336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88664</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346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147999</xdr:rowOff>
    </xdr:from>
    <xdr:to>
      <xdr:col>107</xdr:col>
      <xdr:colOff>101600</xdr:colOff>
      <xdr:row>78</xdr:row>
      <xdr:rowOff>78149</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334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69276</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344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104271</xdr:rowOff>
    </xdr:from>
    <xdr:to>
      <xdr:col>102</xdr:col>
      <xdr:colOff>165100</xdr:colOff>
      <xdr:row>78</xdr:row>
      <xdr:rowOff>34421</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330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25548</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39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50572</xdr:rowOff>
    </xdr:from>
    <xdr:to>
      <xdr:col>98</xdr:col>
      <xdr:colOff>38100</xdr:colOff>
      <xdr:row>77</xdr:row>
      <xdr:rowOff>152172</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325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143299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34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会計年度任用職員の導入に伴い、大きく増額となった。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特別定額給付金の事業分が増額となった。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令和元年度台風１９号の被害に係る復旧事業により前年度に続いて増額となっている。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年度過疎対策事業債</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統合小学校建設 外</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及びソフト分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年度緊急防災･減災事業債</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戸塚消防屯所 外</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年度辺地対策事業債</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町道東舘･追分線</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の元金償還が始まったため増額となった。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普通建設事業費（うち更新整備）</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東橋補修工事やスインピア矢祭修繕工事により微増となった。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令和３年度の繰上償還に備えて減債基金に積立を行ったため、増額となった。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福島県矢祭町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5,599
5,568
118.27
5,819,850
5,330,423
350,317
2,754,420
5,076,652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17399</xdr:rowOff>
    </xdr:from>
    <xdr:to>
      <xdr:col>24</xdr:col>
      <xdr:colOff>62865</xdr:colOff>
      <xdr:row>37</xdr:row>
      <xdr:rowOff>65151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60899"/>
          <a:ext cx="1270" cy="1247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68978</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12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65151</xdr:rowOff>
    </xdr:from>
    <xdr:to>
      <xdr:col>24</xdr:col>
      <xdr:colOff>152400</xdr:colOff>
      <xdr:row>37</xdr:row>
      <xdr:rowOff>65151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08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135526</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3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17399</xdr:rowOff>
    </xdr:from>
    <xdr:to>
      <xdr:col>24</xdr:col>
      <xdr:colOff>152400</xdr:colOff>
      <xdr:row>30</xdr:row>
      <xdr:rowOff>17399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60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51816</xdr:rowOff>
    </xdr:from>
    <xdr:to>
      <xdr:col>24</xdr:col>
      <xdr:colOff>63500</xdr:colOff>
      <xdr:row>37</xdr:row>
      <xdr:rowOff>149225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95466"/>
          <a:ext cx="838200" cy="9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73423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7312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50546</xdr:rowOff>
    </xdr:from>
    <xdr:to>
      <xdr:col>24</xdr:col>
      <xdr:colOff>114300</xdr:colOff>
      <xdr:row>34</xdr:row>
      <xdr:rowOff>152146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7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145288</xdr:rowOff>
    </xdr:from>
    <xdr:to>
      <xdr:col>19</xdr:col>
      <xdr:colOff>177800</xdr:colOff>
      <xdr:row>37</xdr:row>
      <xdr:rowOff>149225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488938"/>
          <a:ext cx="889000" cy="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13589</xdr:rowOff>
    </xdr:from>
    <xdr:to>
      <xdr:col>20</xdr:col>
      <xdr:colOff>38100</xdr:colOff>
      <xdr:row>34</xdr:row>
      <xdr:rowOff>115189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131716</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6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145288</xdr:rowOff>
    </xdr:from>
    <xdr:to>
      <xdr:col>15</xdr:col>
      <xdr:colOff>50800</xdr:colOff>
      <xdr:row>37</xdr:row>
      <xdr:rowOff>153289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488938"/>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52324</xdr:rowOff>
    </xdr:from>
    <xdr:to>
      <xdr:col>15</xdr:col>
      <xdr:colOff>101600</xdr:colOff>
      <xdr:row>34</xdr:row>
      <xdr:rowOff>153924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170451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65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136271</xdr:rowOff>
    </xdr:from>
    <xdr:to>
      <xdr:col>10</xdr:col>
      <xdr:colOff>114300</xdr:colOff>
      <xdr:row>37</xdr:row>
      <xdr:rowOff>153289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479921"/>
          <a:ext cx="889000" cy="1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57150</xdr:rowOff>
    </xdr:from>
    <xdr:to>
      <xdr:col>10</xdr:col>
      <xdr:colOff>165100</xdr:colOff>
      <xdr:row>34</xdr:row>
      <xdr:rowOff>158750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3827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44323</xdr:rowOff>
    </xdr:from>
    <xdr:to>
      <xdr:col>6</xdr:col>
      <xdr:colOff>38100</xdr:colOff>
      <xdr:row>34</xdr:row>
      <xdr:rowOff>145923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162450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4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xdr:rowOff>
    </xdr:from>
    <xdr:to>
      <xdr:col>24</xdr:col>
      <xdr:colOff>114300</xdr:colOff>
      <xdr:row>37</xdr:row>
      <xdr:rowOff>102616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4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87393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59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98425</xdr:rowOff>
    </xdr:from>
    <xdr:to>
      <xdr:col>20</xdr:col>
      <xdr:colOff>38100</xdr:colOff>
      <xdr:row>38</xdr:row>
      <xdr:rowOff>28575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4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19702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53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94488</xdr:rowOff>
    </xdr:from>
    <xdr:to>
      <xdr:col>15</xdr:col>
      <xdr:colOff>101600</xdr:colOff>
      <xdr:row>38</xdr:row>
      <xdr:rowOff>24638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3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15765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530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102489</xdr:rowOff>
    </xdr:from>
    <xdr:to>
      <xdr:col>10</xdr:col>
      <xdr:colOff>165100</xdr:colOff>
      <xdr:row>38</xdr:row>
      <xdr:rowOff>32639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44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23766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538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85471</xdr:rowOff>
    </xdr:from>
    <xdr:to>
      <xdr:col>6</xdr:col>
      <xdr:colOff>38100</xdr:colOff>
      <xdr:row>38</xdr:row>
      <xdr:rowOff>15621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42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6748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521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49444</xdr:rowOff>
    </xdr:from>
    <xdr:to>
      <xdr:col>24</xdr:col>
      <xdr:colOff>62865</xdr:colOff>
      <xdr:row>58</xdr:row>
      <xdr:rowOff>94000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21944"/>
          <a:ext cx="1270" cy="141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97827</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4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94000</xdr:rowOff>
    </xdr:from>
    <xdr:to>
      <xdr:col>24</xdr:col>
      <xdr:colOff>152400</xdr:colOff>
      <xdr:row>58</xdr:row>
      <xdr:rowOff>94000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167571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97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1,462,912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49444</xdr:rowOff>
    </xdr:from>
    <xdr:to>
      <xdr:col>24</xdr:col>
      <xdr:colOff>152400</xdr:colOff>
      <xdr:row>50</xdr:row>
      <xdr:rowOff>49444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168601</xdr:rowOff>
    </xdr:from>
    <xdr:to>
      <xdr:col>24</xdr:col>
      <xdr:colOff>63500</xdr:colOff>
      <xdr:row>58</xdr:row>
      <xdr:rowOff>137058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41251"/>
          <a:ext cx="838200" cy="13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128167</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29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105290</xdr:rowOff>
    </xdr:from>
    <xdr:to>
      <xdr:col>24</xdr:col>
      <xdr:colOff>114300</xdr:colOff>
      <xdr:row>58</xdr:row>
      <xdr:rowOff>35440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159412</xdr:rowOff>
    </xdr:from>
    <xdr:to>
      <xdr:col>19</xdr:col>
      <xdr:colOff>177800</xdr:colOff>
      <xdr:row>58</xdr:row>
      <xdr:rowOff>137058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32062"/>
          <a:ext cx="889000" cy="14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26388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159412</xdr:rowOff>
    </xdr:from>
    <xdr:to>
      <xdr:col>15</xdr:col>
      <xdr:colOff>50800</xdr:colOff>
      <xdr:row>58</xdr:row>
      <xdr:rowOff>138451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32062"/>
          <a:ext cx="889000" cy="15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79711</xdr:rowOff>
    </xdr:from>
    <xdr:to>
      <xdr:col>15</xdr:col>
      <xdr:colOff>101600</xdr:colOff>
      <xdr:row>59</xdr:row>
      <xdr:rowOff>9861</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988</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125916</xdr:rowOff>
    </xdr:from>
    <xdr:to>
      <xdr:col>10</xdr:col>
      <xdr:colOff>114300</xdr:colOff>
      <xdr:row>58</xdr:row>
      <xdr:rowOff>138451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70016"/>
          <a:ext cx="889000" cy="1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74127</xdr:rowOff>
    </xdr:from>
    <xdr:to>
      <xdr:col>10</xdr:col>
      <xdr:colOff>165100</xdr:colOff>
      <xdr:row>59</xdr:row>
      <xdr:rowOff>4277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20804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9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74029</xdr:rowOff>
    </xdr:from>
    <xdr:to>
      <xdr:col>6</xdr:col>
      <xdr:colOff>38100</xdr:colOff>
      <xdr:row>59</xdr:row>
      <xdr:rowOff>4179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20706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117801</xdr:rowOff>
    </xdr:from>
    <xdr:to>
      <xdr:col>24</xdr:col>
      <xdr:colOff>114300</xdr:colOff>
      <xdr:row>58</xdr:row>
      <xdr:rowOff>47951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9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83717</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5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86258</xdr:rowOff>
    </xdr:from>
    <xdr:to>
      <xdr:col>20</xdr:col>
      <xdr:colOff>38100</xdr:colOff>
      <xdr:row>59</xdr:row>
      <xdr:rowOff>16408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3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7535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123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108612</xdr:rowOff>
    </xdr:from>
    <xdr:to>
      <xdr:col>15</xdr:col>
      <xdr:colOff>101600</xdr:colOff>
      <xdr:row>58</xdr:row>
      <xdr:rowOff>38762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8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55289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56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87651</xdr:rowOff>
    </xdr:from>
    <xdr:to>
      <xdr:col>10</xdr:col>
      <xdr:colOff>165100</xdr:colOff>
      <xdr:row>59</xdr:row>
      <xdr:rowOff>17801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3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8928</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124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75116</xdr:rowOff>
    </xdr:from>
    <xdr:to>
      <xdr:col>6</xdr:col>
      <xdr:colOff>38100</xdr:colOff>
      <xdr:row>59</xdr:row>
      <xdr:rowOff>5266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167843</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111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133665</xdr:rowOff>
    </xdr:from>
    <xdr:to>
      <xdr:col>24</xdr:col>
      <xdr:colOff>62865</xdr:colOff>
      <xdr:row>77</xdr:row>
      <xdr:rowOff>147118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35165"/>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150945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5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147118</xdr:rowOff>
    </xdr:from>
    <xdr:to>
      <xdr:col>24</xdr:col>
      <xdr:colOff>152400</xdr:colOff>
      <xdr:row>77</xdr:row>
      <xdr:rowOff>147118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4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1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133665</xdr:rowOff>
    </xdr:from>
    <xdr:to>
      <xdr:col>24</xdr:col>
      <xdr:colOff>152400</xdr:colOff>
      <xdr:row>70</xdr:row>
      <xdr:rowOff>133665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3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31389</xdr:rowOff>
    </xdr:from>
    <xdr:to>
      <xdr:col>24</xdr:col>
      <xdr:colOff>63500</xdr:colOff>
      <xdr:row>77</xdr:row>
      <xdr:rowOff>60644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233039"/>
          <a:ext cx="838200" cy="2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125127</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12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102250</xdr:rowOff>
    </xdr:from>
    <xdr:to>
      <xdr:col>24</xdr:col>
      <xdr:colOff>114300</xdr:colOff>
      <xdr:row>76</xdr:row>
      <xdr:rowOff>32401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610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97958</xdr:rowOff>
    </xdr:from>
    <xdr:to>
      <xdr:col>19</xdr:col>
      <xdr:colOff>177800</xdr:colOff>
      <xdr:row>77</xdr:row>
      <xdr:rowOff>60644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2785258"/>
          <a:ext cx="889000" cy="47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127465</xdr:rowOff>
    </xdr:from>
    <xdr:to>
      <xdr:col>20</xdr:col>
      <xdr:colOff>38100</xdr:colOff>
      <xdr:row>76</xdr:row>
      <xdr:rowOff>57615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74142</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76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155011</xdr:rowOff>
    </xdr:from>
    <xdr:to>
      <xdr:col>15</xdr:col>
      <xdr:colOff>50800</xdr:colOff>
      <xdr:row>74</xdr:row>
      <xdr:rowOff>97958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2670861"/>
          <a:ext cx="889000" cy="11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2764</xdr:rowOff>
    </xdr:from>
    <xdr:to>
      <xdr:col>15</xdr:col>
      <xdr:colOff>101600</xdr:colOff>
      <xdr:row>76</xdr:row>
      <xdr:rowOff>104364</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95491</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2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155011</xdr:rowOff>
    </xdr:from>
    <xdr:to>
      <xdr:col>10</xdr:col>
      <xdr:colOff>114300</xdr:colOff>
      <xdr:row>76</xdr:row>
      <xdr:rowOff>37173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670861"/>
          <a:ext cx="889000" cy="39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166052</xdr:rowOff>
    </xdr:from>
    <xdr:to>
      <xdr:col>10</xdr:col>
      <xdr:colOff>165100</xdr:colOff>
      <xdr:row>76</xdr:row>
      <xdr:rowOff>96202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87329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1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146359</xdr:rowOff>
    </xdr:from>
    <xdr:to>
      <xdr:col>6</xdr:col>
      <xdr:colOff>38100</xdr:colOff>
      <xdr:row>76</xdr:row>
      <xdr:rowOff>76509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93036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7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152039</xdr:rowOff>
    </xdr:from>
    <xdr:to>
      <xdr:col>24</xdr:col>
      <xdr:colOff>114300</xdr:colOff>
      <xdr:row>77</xdr:row>
      <xdr:rowOff>82189</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8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66966</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9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9844</xdr:rowOff>
    </xdr:from>
    <xdr:to>
      <xdr:col>20</xdr:col>
      <xdr:colOff>38100</xdr:colOff>
      <xdr:row>77</xdr:row>
      <xdr:rowOff>111444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1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102571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30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47158</xdr:rowOff>
    </xdr:from>
    <xdr:to>
      <xdr:col>15</xdr:col>
      <xdr:colOff>101600</xdr:colOff>
      <xdr:row>74</xdr:row>
      <xdr:rowOff>148758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73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165285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509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104211</xdr:rowOff>
    </xdr:from>
    <xdr:to>
      <xdr:col>10</xdr:col>
      <xdr:colOff>165100</xdr:colOff>
      <xdr:row>74</xdr:row>
      <xdr:rowOff>34361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62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50888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395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157823</xdr:rowOff>
    </xdr:from>
    <xdr:to>
      <xdr:col>6</xdr:col>
      <xdr:colOff>38100</xdr:colOff>
      <xdr:row>76</xdr:row>
      <xdr:rowOff>87973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1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79100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109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128093</xdr:rowOff>
    </xdr:from>
    <xdr:to>
      <xdr:col>24</xdr:col>
      <xdr:colOff>62865</xdr:colOff>
      <xdr:row>97</xdr:row>
      <xdr:rowOff>80590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558593"/>
          <a:ext cx="1270" cy="115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84417</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7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80590</xdr:rowOff>
    </xdr:from>
    <xdr:to>
      <xdr:col>24</xdr:col>
      <xdr:colOff>152400</xdr:colOff>
      <xdr:row>97</xdr:row>
      <xdr:rowOff>80590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7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74770</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33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222,031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128093</xdr:rowOff>
    </xdr:from>
    <xdr:to>
      <xdr:col>24</xdr:col>
      <xdr:colOff>152400</xdr:colOff>
      <xdr:row>90</xdr:row>
      <xdr:rowOff>128093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558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66280</xdr:rowOff>
    </xdr:from>
    <xdr:to>
      <xdr:col>24</xdr:col>
      <xdr:colOff>63500</xdr:colOff>
      <xdr:row>95</xdr:row>
      <xdr:rowOff>76795</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3797300" y="16354030"/>
          <a:ext cx="8382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73854</xdr:rowOff>
    </xdr:from>
    <xdr:ext cx="534377"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361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95427</xdr:rowOff>
    </xdr:from>
    <xdr:to>
      <xdr:col>24</xdr:col>
      <xdr:colOff>114300</xdr:colOff>
      <xdr:row>96</xdr:row>
      <xdr:rowOff>25577</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38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66280</xdr:rowOff>
    </xdr:from>
    <xdr:to>
      <xdr:col>19</xdr:col>
      <xdr:colOff>177800</xdr:colOff>
      <xdr:row>96</xdr:row>
      <xdr:rowOff>6803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354030"/>
          <a:ext cx="889000" cy="11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120298</xdr:rowOff>
    </xdr:from>
    <xdr:to>
      <xdr:col>20</xdr:col>
      <xdr:colOff>38100</xdr:colOff>
      <xdr:row>96</xdr:row>
      <xdr:rowOff>50448</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40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41575</xdr:rowOff>
    </xdr:from>
    <xdr:ext cx="534377"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530111" y="1650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6803</xdr:rowOff>
    </xdr:from>
    <xdr:to>
      <xdr:col>15</xdr:col>
      <xdr:colOff>50800</xdr:colOff>
      <xdr:row>96</xdr:row>
      <xdr:rowOff>40968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6466003"/>
          <a:ext cx="889000" cy="3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150960</xdr:rowOff>
    </xdr:from>
    <xdr:to>
      <xdr:col>15</xdr:col>
      <xdr:colOff>101600</xdr:colOff>
      <xdr:row>96</xdr:row>
      <xdr:rowOff>81110</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43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72237</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41111" y="1653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127208</xdr:rowOff>
    </xdr:from>
    <xdr:to>
      <xdr:col>10</xdr:col>
      <xdr:colOff>114300</xdr:colOff>
      <xdr:row>96</xdr:row>
      <xdr:rowOff>40968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1130300" y="16414958"/>
          <a:ext cx="889000" cy="8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137957</xdr:rowOff>
    </xdr:from>
    <xdr:to>
      <xdr:col>10</xdr:col>
      <xdr:colOff>165100</xdr:colOff>
      <xdr:row>96</xdr:row>
      <xdr:rowOff>68107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42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84634</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52111" y="1620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114354</xdr:rowOff>
    </xdr:from>
    <xdr:to>
      <xdr:col>6</xdr:col>
      <xdr:colOff>38100</xdr:colOff>
      <xdr:row>96</xdr:row>
      <xdr:rowOff>44504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40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35631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63111" y="1649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25995</xdr:rowOff>
    </xdr:from>
    <xdr:to>
      <xdr:col>24</xdr:col>
      <xdr:colOff>114300</xdr:colOff>
      <xdr:row>95</xdr:row>
      <xdr:rowOff>127595</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31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48872</xdr:rowOff>
    </xdr:from>
    <xdr:ext cx="534377"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16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15480</xdr:rowOff>
    </xdr:from>
    <xdr:to>
      <xdr:col>20</xdr:col>
      <xdr:colOff>38100</xdr:colOff>
      <xdr:row>95</xdr:row>
      <xdr:rowOff>117080</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30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133607</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30111" y="1607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127453</xdr:rowOff>
    </xdr:from>
    <xdr:to>
      <xdr:col>15</xdr:col>
      <xdr:colOff>101600</xdr:colOff>
      <xdr:row>96</xdr:row>
      <xdr:rowOff>57603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41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74130</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19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161618</xdr:rowOff>
    </xdr:from>
    <xdr:to>
      <xdr:col>10</xdr:col>
      <xdr:colOff>165100</xdr:colOff>
      <xdr:row>96</xdr:row>
      <xdr:rowOff>91768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44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82895</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54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76408</xdr:rowOff>
    </xdr:from>
    <xdr:to>
      <xdr:col>6</xdr:col>
      <xdr:colOff>38100</xdr:colOff>
      <xdr:row>96</xdr:row>
      <xdr:rowOff>6558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36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23085</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13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141224</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627624"/>
          <a:ext cx="1270" cy="1103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87901</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40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141224</xdr:rowOff>
    </xdr:from>
    <xdr:to>
      <xdr:col>55</xdr:col>
      <xdr:colOff>88900</xdr:colOff>
      <xdr:row>32</xdr:row>
      <xdr:rowOff>141224</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62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131318</xdr:rowOff>
    </xdr:from>
    <xdr:to>
      <xdr:col>55</xdr:col>
      <xdr:colOff>0</xdr:colOff>
      <xdr:row>38</xdr:row>
      <xdr:rowOff>14732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5274818"/>
          <a:ext cx="838200" cy="125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154957</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4986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5080</xdr:rowOff>
    </xdr:from>
    <xdr:to>
      <xdr:col>55</xdr:col>
      <xdr:colOff>50800</xdr:colOff>
      <xdr:row>38</xdr:row>
      <xdr:rowOff>106680</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52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131318</xdr:rowOff>
    </xdr:from>
    <xdr:to>
      <xdr:col>50</xdr:col>
      <xdr:colOff>114300</xdr:colOff>
      <xdr:row>31</xdr:row>
      <xdr:rowOff>100076</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8750300" y="5274818"/>
          <a:ext cx="889000" cy="14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18415</xdr:rowOff>
    </xdr:from>
    <xdr:to>
      <xdr:col>50</xdr:col>
      <xdr:colOff>165100</xdr:colOff>
      <xdr:row>38</xdr:row>
      <xdr:rowOff>120015</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5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111142</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626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29</xdr:row>
      <xdr:rowOff>164084</xdr:rowOff>
    </xdr:from>
    <xdr:to>
      <xdr:col>45</xdr:col>
      <xdr:colOff>177800</xdr:colOff>
      <xdr:row>31</xdr:row>
      <xdr:rowOff>100076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5136134"/>
          <a:ext cx="8890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13462</xdr:rowOff>
    </xdr:from>
    <xdr:to>
      <xdr:col>46</xdr:col>
      <xdr:colOff>38100</xdr:colOff>
      <xdr:row>38</xdr:row>
      <xdr:rowOff>115062</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106189</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621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29</xdr:row>
      <xdr:rowOff>164084</xdr:rowOff>
    </xdr:from>
    <xdr:to>
      <xdr:col>41</xdr:col>
      <xdr:colOff>50800</xdr:colOff>
      <xdr:row>31</xdr:row>
      <xdr:rowOff>4826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6972300" y="5136134"/>
          <a:ext cx="889000" cy="18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158242</xdr:rowOff>
    </xdr:from>
    <xdr:to>
      <xdr:col>41</xdr:col>
      <xdr:colOff>101600</xdr:colOff>
      <xdr:row>38</xdr:row>
      <xdr:rowOff>88392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79519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594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159004</xdr:rowOff>
    </xdr:from>
    <xdr:to>
      <xdr:col>36</xdr:col>
      <xdr:colOff>165100</xdr:colOff>
      <xdr:row>37</xdr:row>
      <xdr:rowOff>89154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80281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6423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135382</xdr:rowOff>
    </xdr:from>
    <xdr:to>
      <xdr:col>55</xdr:col>
      <xdr:colOff>50800</xdr:colOff>
      <xdr:row>38</xdr:row>
      <xdr:rowOff>65532</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47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158259</xdr:rowOff>
    </xdr:from>
    <xdr:ext cx="378565"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330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80518</xdr:rowOff>
    </xdr:from>
    <xdr:to>
      <xdr:col>50</xdr:col>
      <xdr:colOff>165100</xdr:colOff>
      <xdr:row>31</xdr:row>
      <xdr:rowOff>10668</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522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29</xdr:row>
      <xdr:rowOff>27195</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04428" y="499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49276</xdr:rowOff>
    </xdr:from>
    <xdr:to>
      <xdr:col>46</xdr:col>
      <xdr:colOff>38100</xdr:colOff>
      <xdr:row>31</xdr:row>
      <xdr:rowOff>150876</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536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29</xdr:row>
      <xdr:rowOff>167403</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15428" y="51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29</xdr:row>
      <xdr:rowOff>113284</xdr:rowOff>
    </xdr:from>
    <xdr:to>
      <xdr:col>41</xdr:col>
      <xdr:colOff>101600</xdr:colOff>
      <xdr:row>30</xdr:row>
      <xdr:rowOff>43434</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508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28</xdr:row>
      <xdr:rowOff>59961</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26428" y="486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125476</xdr:rowOff>
    </xdr:from>
    <xdr:to>
      <xdr:col>36</xdr:col>
      <xdr:colOff>165100</xdr:colOff>
      <xdr:row>31</xdr:row>
      <xdr:rowOff>55626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526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72153</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37428" y="504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16521</xdr:rowOff>
    </xdr:from>
    <xdr:to>
      <xdr:col>54</xdr:col>
      <xdr:colOff>189865</xdr:colOff>
      <xdr:row>59</xdr:row>
      <xdr:rowOff>41951</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60471"/>
          <a:ext cx="1270" cy="139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45778</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16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41951</xdr:rowOff>
    </xdr:from>
    <xdr:to>
      <xdr:col>55</xdr:col>
      <xdr:colOff>88900</xdr:colOff>
      <xdr:row>59</xdr:row>
      <xdr:rowOff>41951</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15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134648</xdr:rowOff>
    </xdr:from>
    <xdr:ext cx="690189"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5356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16521</xdr:rowOff>
    </xdr:from>
    <xdr:to>
      <xdr:col>55</xdr:col>
      <xdr:colOff>88900</xdr:colOff>
      <xdr:row>51</xdr:row>
      <xdr:rowOff>16521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6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121452</xdr:rowOff>
    </xdr:from>
    <xdr:to>
      <xdr:col>55</xdr:col>
      <xdr:colOff>0</xdr:colOff>
      <xdr:row>58</xdr:row>
      <xdr:rowOff>125464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10065552"/>
          <a:ext cx="838200" cy="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74821</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10018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96394</xdr:rowOff>
    </xdr:from>
    <xdr:to>
      <xdr:col>55</xdr:col>
      <xdr:colOff>50800</xdr:colOff>
      <xdr:row>59</xdr:row>
      <xdr:rowOff>26544</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1004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121452</xdr:rowOff>
    </xdr:from>
    <xdr:to>
      <xdr:col>50</xdr:col>
      <xdr:colOff>114300</xdr:colOff>
      <xdr:row>58</xdr:row>
      <xdr:rowOff>142956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10065552"/>
          <a:ext cx="889000" cy="2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99392</xdr:rowOff>
    </xdr:from>
    <xdr:to>
      <xdr:col>50</xdr:col>
      <xdr:colOff>165100</xdr:colOff>
      <xdr:row>59</xdr:row>
      <xdr:rowOff>29542</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1004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20669</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101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142956</xdr:rowOff>
    </xdr:from>
    <xdr:to>
      <xdr:col>45</xdr:col>
      <xdr:colOff>177800</xdr:colOff>
      <xdr:row>58</xdr:row>
      <xdr:rowOff>146213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10087056"/>
          <a:ext cx="889000" cy="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105722</xdr:rowOff>
    </xdr:from>
    <xdr:to>
      <xdr:col>46</xdr:col>
      <xdr:colOff>38100</xdr:colOff>
      <xdr:row>59</xdr:row>
      <xdr:rowOff>35872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100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26999</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1014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146213</xdr:rowOff>
    </xdr:from>
    <xdr:to>
      <xdr:col>41</xdr:col>
      <xdr:colOff>50800</xdr:colOff>
      <xdr:row>58</xdr:row>
      <xdr:rowOff>164298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10090313"/>
          <a:ext cx="889000" cy="1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90994</xdr:rowOff>
    </xdr:from>
    <xdr:to>
      <xdr:col>41</xdr:col>
      <xdr:colOff>101600</xdr:colOff>
      <xdr:row>59</xdr:row>
      <xdr:rowOff>21144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100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37671</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81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97949</xdr:rowOff>
    </xdr:from>
    <xdr:to>
      <xdr:col>36</xdr:col>
      <xdr:colOff>165100</xdr:colOff>
      <xdr:row>59</xdr:row>
      <xdr:rowOff>28099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1004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44626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81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74664</xdr:rowOff>
    </xdr:from>
    <xdr:to>
      <xdr:col>55</xdr:col>
      <xdr:colOff>50800</xdr:colOff>
      <xdr:row>59</xdr:row>
      <xdr:rowOff>4814</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1001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34041</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806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70652</xdr:rowOff>
    </xdr:from>
    <xdr:to>
      <xdr:col>50</xdr:col>
      <xdr:colOff>165100</xdr:colOff>
      <xdr:row>59</xdr:row>
      <xdr:rowOff>802</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1001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17329</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78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92156</xdr:rowOff>
    </xdr:from>
    <xdr:to>
      <xdr:col>46</xdr:col>
      <xdr:colOff>38100</xdr:colOff>
      <xdr:row>59</xdr:row>
      <xdr:rowOff>22306</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1003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38833</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81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95413</xdr:rowOff>
    </xdr:from>
    <xdr:to>
      <xdr:col>41</xdr:col>
      <xdr:colOff>101600</xdr:colOff>
      <xdr:row>59</xdr:row>
      <xdr:rowOff>25563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1003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16690</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1013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113498</xdr:rowOff>
    </xdr:from>
    <xdr:to>
      <xdr:col>36</xdr:col>
      <xdr:colOff>165100</xdr:colOff>
      <xdr:row>59</xdr:row>
      <xdr:rowOff>43648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1005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34775</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1015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12384</xdr:rowOff>
    </xdr:from>
    <xdr:to>
      <xdr:col>54</xdr:col>
      <xdr:colOff>189865</xdr:colOff>
      <xdr:row>78</xdr:row>
      <xdr:rowOff>127791</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185334"/>
          <a:ext cx="1270" cy="131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131618</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0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127791</xdr:rowOff>
    </xdr:from>
    <xdr:to>
      <xdr:col>55</xdr:col>
      <xdr:colOff>88900</xdr:colOff>
      <xdr:row>78</xdr:row>
      <xdr:rowOff>127791</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00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130511</xdr:rowOff>
    </xdr:from>
    <xdr:ext cx="599010"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96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290,347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12384</xdr:rowOff>
    </xdr:from>
    <xdr:to>
      <xdr:col>55</xdr:col>
      <xdr:colOff>88900</xdr:colOff>
      <xdr:row>71</xdr:row>
      <xdr:rowOff>12384</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18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52781</xdr:rowOff>
    </xdr:from>
    <xdr:to>
      <xdr:col>55</xdr:col>
      <xdr:colOff>0</xdr:colOff>
      <xdr:row>78</xdr:row>
      <xdr:rowOff>28843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3254431"/>
          <a:ext cx="838200" cy="14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94466</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296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116039</xdr:rowOff>
    </xdr:from>
    <xdr:to>
      <xdr:col>55</xdr:col>
      <xdr:colOff>50800</xdr:colOff>
      <xdr:row>78</xdr:row>
      <xdr:rowOff>46189</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31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28843</xdr:rowOff>
    </xdr:from>
    <xdr:to>
      <xdr:col>50</xdr:col>
      <xdr:colOff>114300</xdr:colOff>
      <xdr:row>78</xdr:row>
      <xdr:rowOff>64875</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8750300" y="13401943"/>
          <a:ext cx="889000" cy="3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5652</xdr:rowOff>
    </xdr:from>
    <xdr:to>
      <xdr:col>50</xdr:col>
      <xdr:colOff>165100</xdr:colOff>
      <xdr:row>78</xdr:row>
      <xdr:rowOff>107252</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37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98379</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47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64875</xdr:rowOff>
    </xdr:from>
    <xdr:to>
      <xdr:col>45</xdr:col>
      <xdr:colOff>177800</xdr:colOff>
      <xdr:row>78</xdr:row>
      <xdr:rowOff>69309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7861300" y="13437975"/>
          <a:ext cx="889000" cy="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4387</xdr:rowOff>
    </xdr:from>
    <xdr:to>
      <xdr:col>46</xdr:col>
      <xdr:colOff>38100</xdr:colOff>
      <xdr:row>78</xdr:row>
      <xdr:rowOff>105987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122514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15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69309</xdr:rowOff>
    </xdr:from>
    <xdr:to>
      <xdr:col>41</xdr:col>
      <xdr:colOff>50800</xdr:colOff>
      <xdr:row>78</xdr:row>
      <xdr:rowOff>109910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6972300" y="13442409"/>
          <a:ext cx="889000" cy="40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162967</xdr:rowOff>
    </xdr:from>
    <xdr:to>
      <xdr:col>41</xdr:col>
      <xdr:colOff>101600</xdr:colOff>
      <xdr:row>78</xdr:row>
      <xdr:rowOff>93117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3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109644</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13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6517</xdr:rowOff>
    </xdr:from>
    <xdr:to>
      <xdr:col>36</xdr:col>
      <xdr:colOff>165100</xdr:colOff>
      <xdr:row>78</xdr:row>
      <xdr:rowOff>108117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124644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1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1981</xdr:rowOff>
    </xdr:from>
    <xdr:to>
      <xdr:col>55</xdr:col>
      <xdr:colOff>50800</xdr:colOff>
      <xdr:row>77</xdr:row>
      <xdr:rowOff>103581</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20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24858</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05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149493</xdr:rowOff>
    </xdr:from>
    <xdr:to>
      <xdr:col>50</xdr:col>
      <xdr:colOff>165100</xdr:colOff>
      <xdr:row>78</xdr:row>
      <xdr:rowOff>79643</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35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96170</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312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14075</xdr:rowOff>
    </xdr:from>
    <xdr:to>
      <xdr:col>46</xdr:col>
      <xdr:colOff>38100</xdr:colOff>
      <xdr:row>78</xdr:row>
      <xdr:rowOff>115675</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38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106802</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4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18509</xdr:rowOff>
    </xdr:from>
    <xdr:to>
      <xdr:col>41</xdr:col>
      <xdr:colOff>101600</xdr:colOff>
      <xdr:row>78</xdr:row>
      <xdr:rowOff>120109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39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111236</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348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59110</xdr:rowOff>
    </xdr:from>
    <xdr:to>
      <xdr:col>36</xdr:col>
      <xdr:colOff>165100</xdr:colOff>
      <xdr:row>78</xdr:row>
      <xdr:rowOff>160710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43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151837</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52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20589</xdr:rowOff>
    </xdr:from>
    <xdr:to>
      <xdr:col>54</xdr:col>
      <xdr:colOff>189865</xdr:colOff>
      <xdr:row>98</xdr:row>
      <xdr:rowOff>119858</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451089"/>
          <a:ext cx="1270" cy="14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123685</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9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119858</xdr:rowOff>
    </xdr:from>
    <xdr:to>
      <xdr:col>55</xdr:col>
      <xdr:colOff>88900</xdr:colOff>
      <xdr:row>98</xdr:row>
      <xdr:rowOff>119858</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92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138716</xdr:rowOff>
    </xdr:from>
    <xdr:ext cx="690189"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226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1,630,261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20589</xdr:rowOff>
    </xdr:from>
    <xdr:to>
      <xdr:col>55</xdr:col>
      <xdr:colOff>88900</xdr:colOff>
      <xdr:row>90</xdr:row>
      <xdr:rowOff>20589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45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102994</xdr:rowOff>
    </xdr:from>
    <xdr:to>
      <xdr:col>55</xdr:col>
      <xdr:colOff>0</xdr:colOff>
      <xdr:row>98</xdr:row>
      <xdr:rowOff>114568</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9639300" y="16905094"/>
          <a:ext cx="838200" cy="1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28427</xdr:rowOff>
    </xdr:from>
    <xdr:ext cx="534377"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659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5550</xdr:rowOff>
    </xdr:from>
    <xdr:to>
      <xdr:col>55</xdr:col>
      <xdr:colOff>50800</xdr:colOff>
      <xdr:row>98</xdr:row>
      <xdr:rowOff>107150</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8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114568</xdr:rowOff>
    </xdr:from>
    <xdr:to>
      <xdr:col>50</xdr:col>
      <xdr:colOff>114300</xdr:colOff>
      <xdr:row>98</xdr:row>
      <xdr:rowOff>118517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8750300" y="16916668"/>
          <a:ext cx="889000" cy="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8706</xdr:rowOff>
    </xdr:from>
    <xdr:to>
      <xdr:col>50</xdr:col>
      <xdr:colOff>165100</xdr:colOff>
      <xdr:row>98</xdr:row>
      <xdr:rowOff>110306</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81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126833</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72111" y="1658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118517</xdr:rowOff>
    </xdr:from>
    <xdr:to>
      <xdr:col>45</xdr:col>
      <xdr:colOff>177800</xdr:colOff>
      <xdr:row>98</xdr:row>
      <xdr:rowOff>124564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7861300" y="16920617"/>
          <a:ext cx="889000" cy="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1724</xdr:rowOff>
    </xdr:from>
    <xdr:to>
      <xdr:col>46</xdr:col>
      <xdr:colOff>38100</xdr:colOff>
      <xdr:row>98</xdr:row>
      <xdr:rowOff>103324</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80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119851</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83111" y="165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109764</xdr:rowOff>
    </xdr:from>
    <xdr:to>
      <xdr:col>41</xdr:col>
      <xdr:colOff>50800</xdr:colOff>
      <xdr:row>98</xdr:row>
      <xdr:rowOff>124564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972300" y="16911864"/>
          <a:ext cx="889000" cy="1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17112</xdr:rowOff>
    </xdr:from>
    <xdr:to>
      <xdr:col>41</xdr:col>
      <xdr:colOff>101600</xdr:colOff>
      <xdr:row>98</xdr:row>
      <xdr:rowOff>118712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81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135239</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94111" y="1659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8306</xdr:rowOff>
    </xdr:from>
    <xdr:to>
      <xdr:col>36</xdr:col>
      <xdr:colOff>165100</xdr:colOff>
      <xdr:row>98</xdr:row>
      <xdr:rowOff>109906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81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126433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05111" y="1658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52194</xdr:rowOff>
    </xdr:from>
    <xdr:to>
      <xdr:col>55</xdr:col>
      <xdr:colOff>50800</xdr:colOff>
      <xdr:row>98</xdr:row>
      <xdr:rowOff>153794</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85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155427</xdr:rowOff>
    </xdr:from>
    <xdr:ext cx="534377"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78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63768</xdr:rowOff>
    </xdr:from>
    <xdr:to>
      <xdr:col>50</xdr:col>
      <xdr:colOff>165100</xdr:colOff>
      <xdr:row>98</xdr:row>
      <xdr:rowOff>165368</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86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156495</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95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67717</xdr:rowOff>
    </xdr:from>
    <xdr:to>
      <xdr:col>46</xdr:col>
      <xdr:colOff>38100</xdr:colOff>
      <xdr:row>98</xdr:row>
      <xdr:rowOff>169317</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86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160444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96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73764</xdr:rowOff>
    </xdr:from>
    <xdr:to>
      <xdr:col>41</xdr:col>
      <xdr:colOff>101600</xdr:colOff>
      <xdr:row>99</xdr:row>
      <xdr:rowOff>3914</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87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166491</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96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58964</xdr:rowOff>
    </xdr:from>
    <xdr:to>
      <xdr:col>36</xdr:col>
      <xdr:colOff>165100</xdr:colOff>
      <xdr:row>98</xdr:row>
      <xdr:rowOff>160564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86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151691</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95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消防費グラフ枠">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29204</xdr:rowOff>
    </xdr:from>
    <xdr:to>
      <xdr:col>85</xdr:col>
      <xdr:colOff>126364</xdr:colOff>
      <xdr:row>38</xdr:row>
      <xdr:rowOff>55118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flipV="1">
          <a:off x="16317595" y="5515604"/>
          <a:ext cx="1269" cy="1054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58945</xdr:rowOff>
    </xdr:from>
    <xdr:ext cx="534377" cy="259045"/>
    <xdr:sp macro="" textlink="">
      <xdr:nvSpPr>
        <xdr:cNvPr id="502" name="消防費最小値テキスト">
          <a:extLst>
            <a:ext uri="{FF2B5EF4-FFF2-40B4-BE49-F238E27FC236}">
              <a16:creationId xmlns:a16="http://schemas.microsoft.com/office/drawing/2014/main" id="{00000000-0008-0000-0700-0000F6010000}"/>
            </a:ext>
          </a:extLst>
        </xdr:cNvPr>
        <xdr:cNvSpPr txBox="1"/>
      </xdr:nvSpPr>
      <xdr:spPr>
        <a:xfrm>
          <a:off x="16370300" y="65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55118</xdr:rowOff>
    </xdr:from>
    <xdr:to>
      <xdr:col>86</xdr:col>
      <xdr:colOff>25400</xdr:colOff>
      <xdr:row>38</xdr:row>
      <xdr:rowOff>55118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6570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147331</xdr:rowOff>
    </xdr:from>
    <xdr:ext cx="599010" cy="259045"/>
    <xdr:sp macro="" textlink="">
      <xdr:nvSpPr>
        <xdr:cNvPr id="504" name="消防費最大値テキスト">
          <a:extLst>
            <a:ext uri="{FF2B5EF4-FFF2-40B4-BE49-F238E27FC236}">
              <a16:creationId xmlns:a16="http://schemas.microsoft.com/office/drawing/2014/main" id="{00000000-0008-0000-0700-0000F8010000}"/>
            </a:ext>
          </a:extLst>
        </xdr:cNvPr>
        <xdr:cNvSpPr txBox="1"/>
      </xdr:nvSpPr>
      <xdr:spPr>
        <a:xfrm>
          <a:off x="16370300" y="529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249,168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29204</xdr:rowOff>
    </xdr:from>
    <xdr:to>
      <xdr:col>86</xdr:col>
      <xdr:colOff>25400</xdr:colOff>
      <xdr:row>32</xdr:row>
      <xdr:rowOff>29204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551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150101</xdr:rowOff>
    </xdr:from>
    <xdr:to>
      <xdr:col>85</xdr:col>
      <xdr:colOff>127000</xdr:colOff>
      <xdr:row>38</xdr:row>
      <xdr:rowOff>1840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5481300" y="6493751"/>
          <a:ext cx="838200" cy="2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96726</xdr:rowOff>
    </xdr:from>
    <xdr:ext cx="534377" cy="259045"/>
    <xdr:sp macro="" textlink="">
      <xdr:nvSpPr>
        <xdr:cNvPr id="507" name="消防費平均値テキスト">
          <a:extLst>
            <a:ext uri="{FF2B5EF4-FFF2-40B4-BE49-F238E27FC236}">
              <a16:creationId xmlns:a16="http://schemas.microsoft.com/office/drawing/2014/main" id="{00000000-0008-0000-0700-0000FB010000}"/>
            </a:ext>
          </a:extLst>
        </xdr:cNvPr>
        <xdr:cNvSpPr txBox="1"/>
      </xdr:nvSpPr>
      <xdr:spPr>
        <a:xfrm>
          <a:off x="16370300" y="6268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73849</xdr:rowOff>
    </xdr:from>
    <xdr:to>
      <xdr:col>85</xdr:col>
      <xdr:colOff>177800</xdr:colOff>
      <xdr:row>38</xdr:row>
      <xdr:rowOff>3999</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6268700" y="6417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150101</xdr:rowOff>
    </xdr:from>
    <xdr:to>
      <xdr:col>81</xdr:col>
      <xdr:colOff>50800</xdr:colOff>
      <xdr:row>38</xdr:row>
      <xdr:rowOff>17614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4592300" y="6493751"/>
          <a:ext cx="889000" cy="3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97646</xdr:rowOff>
    </xdr:from>
    <xdr:to>
      <xdr:col>81</xdr:col>
      <xdr:colOff>101600</xdr:colOff>
      <xdr:row>38</xdr:row>
      <xdr:rowOff>27797</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54305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44323</xdr:rowOff>
    </xdr:from>
    <xdr:ext cx="534377"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5214111" y="621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169706</xdr:rowOff>
    </xdr:from>
    <xdr:to>
      <xdr:col>76</xdr:col>
      <xdr:colOff>114300</xdr:colOff>
      <xdr:row>38</xdr:row>
      <xdr:rowOff>17614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3703300" y="6513356"/>
          <a:ext cx="889000" cy="1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113017</xdr:rowOff>
    </xdr:from>
    <xdr:to>
      <xdr:col>76</xdr:col>
      <xdr:colOff>165100</xdr:colOff>
      <xdr:row>38</xdr:row>
      <xdr:rowOff>43167</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4541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59694</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4325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130346</xdr:rowOff>
    </xdr:from>
    <xdr:to>
      <xdr:col>71</xdr:col>
      <xdr:colOff>177800</xdr:colOff>
      <xdr:row>37</xdr:row>
      <xdr:rowOff>169706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814300" y="6473996"/>
          <a:ext cx="889000" cy="3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108427</xdr:rowOff>
    </xdr:from>
    <xdr:to>
      <xdr:col>72</xdr:col>
      <xdr:colOff>38100</xdr:colOff>
      <xdr:row>38</xdr:row>
      <xdr:rowOff>38577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3652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55104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3436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94016</xdr:rowOff>
    </xdr:from>
    <xdr:to>
      <xdr:col>67</xdr:col>
      <xdr:colOff>101600</xdr:colOff>
      <xdr:row>38</xdr:row>
      <xdr:rowOff>24166</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2763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15293</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2547111" y="653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122491</xdr:rowOff>
    </xdr:from>
    <xdr:to>
      <xdr:col>85</xdr:col>
      <xdr:colOff>177800</xdr:colOff>
      <xdr:row>38</xdr:row>
      <xdr:rowOff>52640</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6268700" y="64661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52276</xdr:rowOff>
    </xdr:from>
    <xdr:ext cx="534377" cy="259045"/>
    <xdr:sp macro="" textlink="">
      <xdr:nvSpPr>
        <xdr:cNvPr id="526" name="消防費該当値テキスト">
          <a:extLst>
            <a:ext uri="{FF2B5EF4-FFF2-40B4-BE49-F238E27FC236}">
              <a16:creationId xmlns:a16="http://schemas.microsoft.com/office/drawing/2014/main" id="{00000000-0008-0000-0700-00000E020000}"/>
            </a:ext>
          </a:extLst>
        </xdr:cNvPr>
        <xdr:cNvSpPr txBox="1"/>
      </xdr:nvSpPr>
      <xdr:spPr>
        <a:xfrm>
          <a:off x="16370300" y="639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99301</xdr:rowOff>
    </xdr:from>
    <xdr:to>
      <xdr:col>81</xdr:col>
      <xdr:colOff>101600</xdr:colOff>
      <xdr:row>38</xdr:row>
      <xdr:rowOff>29451</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5430500" y="644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20578</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53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138264</xdr:rowOff>
    </xdr:from>
    <xdr:to>
      <xdr:col>76</xdr:col>
      <xdr:colOff>165100</xdr:colOff>
      <xdr:row>38</xdr:row>
      <xdr:rowOff>68414</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4541500" y="648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59541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57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118906</xdr:rowOff>
    </xdr:from>
    <xdr:to>
      <xdr:col>72</xdr:col>
      <xdr:colOff>38100</xdr:colOff>
      <xdr:row>38</xdr:row>
      <xdr:rowOff>49056</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3652500" y="646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40183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5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79546</xdr:rowOff>
    </xdr:from>
    <xdr:to>
      <xdr:col>67</xdr:col>
      <xdr:colOff>101600</xdr:colOff>
      <xdr:row>38</xdr:row>
      <xdr:rowOff>9696</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2763500" y="642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26223</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9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7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18045</xdr:rowOff>
    </xdr:from>
    <xdr:to>
      <xdr:col>85</xdr:col>
      <xdr:colOff>126364</xdr:colOff>
      <xdr:row>59</xdr:row>
      <xdr:rowOff>24395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761995"/>
          <a:ext cx="1269"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28222</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1014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24395</xdr:rowOff>
    </xdr:from>
    <xdr:to>
      <xdr:col>86</xdr:col>
      <xdr:colOff>25400</xdr:colOff>
      <xdr:row>59</xdr:row>
      <xdr:rowOff>24395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1013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136172</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53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889,504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18045</xdr:rowOff>
    </xdr:from>
    <xdr:to>
      <xdr:col>86</xdr:col>
      <xdr:colOff>25400</xdr:colOff>
      <xdr:row>51</xdr:row>
      <xdr:rowOff>18045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761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72918</xdr:rowOff>
    </xdr:from>
    <xdr:to>
      <xdr:col>85</xdr:col>
      <xdr:colOff>127000</xdr:colOff>
      <xdr:row>58</xdr:row>
      <xdr:rowOff>91119</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5481300" y="10017018"/>
          <a:ext cx="838200" cy="1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67993</xdr:rowOff>
    </xdr:from>
    <xdr:ext cx="534377"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10012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89566</xdr:rowOff>
    </xdr:from>
    <xdr:to>
      <xdr:col>85</xdr:col>
      <xdr:colOff>177800</xdr:colOff>
      <xdr:row>59</xdr:row>
      <xdr:rowOff>19716</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100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91119</xdr:rowOff>
    </xdr:from>
    <xdr:to>
      <xdr:col>81</xdr:col>
      <xdr:colOff>50800</xdr:colOff>
      <xdr:row>58</xdr:row>
      <xdr:rowOff>130481</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4592300" y="10035219"/>
          <a:ext cx="889000" cy="3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99587</xdr:rowOff>
    </xdr:from>
    <xdr:to>
      <xdr:col>81</xdr:col>
      <xdr:colOff>101600</xdr:colOff>
      <xdr:row>59</xdr:row>
      <xdr:rowOff>29737</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1004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20864</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214111" y="1013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121850</xdr:rowOff>
    </xdr:from>
    <xdr:to>
      <xdr:col>76</xdr:col>
      <xdr:colOff>114300</xdr:colOff>
      <xdr:row>58</xdr:row>
      <xdr:rowOff>130481</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3703300" y="10065950"/>
          <a:ext cx="889000" cy="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110230</xdr:rowOff>
    </xdr:from>
    <xdr:to>
      <xdr:col>76</xdr:col>
      <xdr:colOff>165100</xdr:colOff>
      <xdr:row>59</xdr:row>
      <xdr:rowOff>40380</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100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31507</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325111" y="1014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54437</xdr:rowOff>
    </xdr:from>
    <xdr:to>
      <xdr:col>71</xdr:col>
      <xdr:colOff>177800</xdr:colOff>
      <xdr:row>58</xdr:row>
      <xdr:rowOff>121850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814300" y="9655637"/>
          <a:ext cx="889000" cy="41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101120</xdr:rowOff>
    </xdr:from>
    <xdr:to>
      <xdr:col>72</xdr:col>
      <xdr:colOff>38100</xdr:colOff>
      <xdr:row>59</xdr:row>
      <xdr:rowOff>31270</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1004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22397</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36111" y="10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91691</xdr:rowOff>
    </xdr:from>
    <xdr:to>
      <xdr:col>67</xdr:col>
      <xdr:colOff>101600</xdr:colOff>
      <xdr:row>59</xdr:row>
      <xdr:rowOff>21841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1003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12968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47111" y="1012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22118</xdr:rowOff>
    </xdr:from>
    <xdr:to>
      <xdr:col>85</xdr:col>
      <xdr:colOff>177800</xdr:colOff>
      <xdr:row>58</xdr:row>
      <xdr:rowOff>123718</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996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152945</xdr:rowOff>
    </xdr:from>
    <xdr:ext cx="599010"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9754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40319</xdr:rowOff>
    </xdr:from>
    <xdr:to>
      <xdr:col>81</xdr:col>
      <xdr:colOff>101600</xdr:colOff>
      <xdr:row>58</xdr:row>
      <xdr:rowOff>141919</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998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158446</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181795" y="9759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79681</xdr:rowOff>
    </xdr:from>
    <xdr:to>
      <xdr:col>76</xdr:col>
      <xdr:colOff>165100</xdr:colOff>
      <xdr:row>59</xdr:row>
      <xdr:rowOff>9831</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1002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26358</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7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71050</xdr:rowOff>
    </xdr:from>
    <xdr:to>
      <xdr:col>72</xdr:col>
      <xdr:colOff>38100</xdr:colOff>
      <xdr:row>59</xdr:row>
      <xdr:rowOff>1200</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1001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17727</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79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3637</xdr:rowOff>
    </xdr:from>
    <xdr:to>
      <xdr:col>67</xdr:col>
      <xdr:colOff>101600</xdr:colOff>
      <xdr:row>56</xdr:row>
      <xdr:rowOff>105237</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960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121764</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14795" y="9380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105795</xdr:rowOff>
    </xdr:from>
    <xdr:to>
      <xdr:col>85</xdr:col>
      <xdr:colOff>126364</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107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59632</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60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52472</xdr:rowOff>
    </xdr:from>
    <xdr:ext cx="599010"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188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388,899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105795</xdr:rowOff>
    </xdr:from>
    <xdr:to>
      <xdr:col>86</xdr:col>
      <xdr:colOff>25400</xdr:colOff>
      <xdr:row>70</xdr:row>
      <xdr:rowOff>105795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72217</xdr:rowOff>
    </xdr:from>
    <xdr:to>
      <xdr:col>85</xdr:col>
      <xdr:colOff>127000</xdr:colOff>
      <xdr:row>77</xdr:row>
      <xdr:rowOff>165883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5481300" y="13273867"/>
          <a:ext cx="838200" cy="9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104081</xdr:rowOff>
    </xdr:from>
    <xdr:ext cx="534377"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477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125654</xdr:rowOff>
    </xdr:from>
    <xdr:to>
      <xdr:col>85</xdr:col>
      <xdr:colOff>177800</xdr:colOff>
      <xdr:row>79</xdr:row>
      <xdr:rowOff>55804</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49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165883</xdr:rowOff>
    </xdr:from>
    <xdr:to>
      <xdr:col>81</xdr:col>
      <xdr:colOff>50800</xdr:colOff>
      <xdr:row>79</xdr:row>
      <xdr:rowOff>41901</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4592300" y="13367533"/>
          <a:ext cx="889000" cy="21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131721</xdr:rowOff>
    </xdr:from>
    <xdr:to>
      <xdr:col>81</xdr:col>
      <xdr:colOff>101600</xdr:colOff>
      <xdr:row>79</xdr:row>
      <xdr:rowOff>61871</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50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52998</xdr:rowOff>
    </xdr:from>
    <xdr:ext cx="469744"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46428" y="1359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41025</xdr:rowOff>
    </xdr:from>
    <xdr:to>
      <xdr:col>76</xdr:col>
      <xdr:colOff>114300</xdr:colOff>
      <xdr:row>79</xdr:row>
      <xdr:rowOff>41901</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3703300" y="13585575"/>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128025</xdr:rowOff>
    </xdr:from>
    <xdr:to>
      <xdr:col>76</xdr:col>
      <xdr:colOff>165100</xdr:colOff>
      <xdr:row>79</xdr:row>
      <xdr:rowOff>58175</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50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74702</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57428" y="1327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39573</xdr:rowOff>
    </xdr:from>
    <xdr:to>
      <xdr:col>71</xdr:col>
      <xdr:colOff>177800</xdr:colOff>
      <xdr:row>79</xdr:row>
      <xdr:rowOff>41025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814300" y="13584123"/>
          <a:ext cx="889000" cy="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128001</xdr:rowOff>
    </xdr:from>
    <xdr:to>
      <xdr:col>72</xdr:col>
      <xdr:colOff>38100</xdr:colOff>
      <xdr:row>79</xdr:row>
      <xdr:rowOff>58151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5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74678</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68428" y="1327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130014</xdr:rowOff>
    </xdr:from>
    <xdr:to>
      <xdr:col>67</xdr:col>
      <xdr:colOff>101600</xdr:colOff>
      <xdr:row>79</xdr:row>
      <xdr:rowOff>60164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5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76691</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79428" y="1327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21417</xdr:rowOff>
    </xdr:from>
    <xdr:to>
      <xdr:col>85</xdr:col>
      <xdr:colOff>177800</xdr:colOff>
      <xdr:row>77</xdr:row>
      <xdr:rowOff>123017</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22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44294</xdr:rowOff>
    </xdr:from>
    <xdr:ext cx="534377"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07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115083</xdr:rowOff>
    </xdr:from>
    <xdr:to>
      <xdr:col>81</xdr:col>
      <xdr:colOff>101600</xdr:colOff>
      <xdr:row>78</xdr:row>
      <xdr:rowOff>45233</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31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61760</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14111" y="13091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162551</xdr:rowOff>
    </xdr:from>
    <xdr:to>
      <xdr:col>76</xdr:col>
      <xdr:colOff>165100</xdr:colOff>
      <xdr:row>79</xdr:row>
      <xdr:rowOff>92701</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53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83828</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3017" y="13628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161675</xdr:rowOff>
    </xdr:from>
    <xdr:to>
      <xdr:col>72</xdr:col>
      <xdr:colOff>38100</xdr:colOff>
      <xdr:row>79</xdr:row>
      <xdr:rowOff>91825</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53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82952</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4017" y="13627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160223</xdr:rowOff>
    </xdr:from>
    <xdr:to>
      <xdr:col>67</xdr:col>
      <xdr:colOff>101600</xdr:colOff>
      <xdr:row>79</xdr:row>
      <xdr:rowOff>90373</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53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81500</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62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126178</xdr:rowOff>
    </xdr:from>
    <xdr:to>
      <xdr:col>85</xdr:col>
      <xdr:colOff>126364</xdr:colOff>
      <xdr:row>98</xdr:row>
      <xdr:rowOff>18599</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flipV="1">
          <a:off x="16317595" y="15556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22426</xdr:rowOff>
    </xdr:from>
    <xdr:ext cx="469744" cy="259045"/>
    <xdr:sp macro="" textlink="">
      <xdr:nvSpPr>
        <xdr:cNvPr id="671" name="公債費最小値テキスト">
          <a:extLst>
            <a:ext uri="{FF2B5EF4-FFF2-40B4-BE49-F238E27FC236}">
              <a16:creationId xmlns:a16="http://schemas.microsoft.com/office/drawing/2014/main" id="{00000000-0008-0000-0700-00009F020000}"/>
            </a:ext>
          </a:extLst>
        </xdr:cNvPr>
        <xdr:cNvSpPr txBox="1"/>
      </xdr:nvSpPr>
      <xdr:spPr>
        <a:xfrm>
          <a:off x="16370300" y="1682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18599</xdr:rowOff>
    </xdr:from>
    <xdr:to>
      <xdr:col>86</xdr:col>
      <xdr:colOff>25400</xdr:colOff>
      <xdr:row>98</xdr:row>
      <xdr:rowOff>18599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6230600" y="168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72855</xdr:rowOff>
    </xdr:from>
    <xdr:ext cx="599010" cy="259045"/>
    <xdr:sp macro="" textlink="">
      <xdr:nvSpPr>
        <xdr:cNvPr id="673" name="公債費最大値テキスト">
          <a:extLst>
            <a:ext uri="{FF2B5EF4-FFF2-40B4-BE49-F238E27FC236}">
              <a16:creationId xmlns:a16="http://schemas.microsoft.com/office/drawing/2014/main" id="{00000000-0008-0000-0700-0000A1020000}"/>
            </a:ext>
          </a:extLst>
        </xdr:cNvPr>
        <xdr:cNvSpPr txBox="1"/>
      </xdr:nvSpPr>
      <xdr:spPr>
        <a:xfrm>
          <a:off x="16370300" y="1533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222,366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126178</xdr:rowOff>
    </xdr:from>
    <xdr:to>
      <xdr:col>86</xdr:col>
      <xdr:colOff>25400</xdr:colOff>
      <xdr:row>90</xdr:row>
      <xdr:rowOff>126178</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6230600" y="155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63548</xdr:rowOff>
    </xdr:from>
    <xdr:to>
      <xdr:col>85</xdr:col>
      <xdr:colOff>127000</xdr:colOff>
      <xdr:row>95</xdr:row>
      <xdr:rowOff>170487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5481300" y="16351298"/>
          <a:ext cx="838200" cy="10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26864</xdr:rowOff>
    </xdr:from>
    <xdr:ext cx="534377" cy="259045"/>
    <xdr:sp macro="" textlink="">
      <xdr:nvSpPr>
        <xdr:cNvPr id="676" name="公債費平均値テキスト">
          <a:extLst>
            <a:ext uri="{FF2B5EF4-FFF2-40B4-BE49-F238E27FC236}">
              <a16:creationId xmlns:a16="http://schemas.microsoft.com/office/drawing/2014/main" id="{00000000-0008-0000-0700-0000A4020000}"/>
            </a:ext>
          </a:extLst>
        </xdr:cNvPr>
        <xdr:cNvSpPr txBox="1"/>
      </xdr:nvSpPr>
      <xdr:spPr>
        <a:xfrm>
          <a:off x="16370300" y="16314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48437</xdr:rowOff>
    </xdr:from>
    <xdr:to>
      <xdr:col>85</xdr:col>
      <xdr:colOff>177800</xdr:colOff>
      <xdr:row>95</xdr:row>
      <xdr:rowOff>150037</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6268700" y="1633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170487</xdr:rowOff>
    </xdr:from>
    <xdr:to>
      <xdr:col>81</xdr:col>
      <xdr:colOff>50800</xdr:colOff>
      <xdr:row>96</xdr:row>
      <xdr:rowOff>8758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4592300" y="16458237"/>
          <a:ext cx="889000" cy="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59810</xdr:rowOff>
    </xdr:from>
    <xdr:to>
      <xdr:col>81</xdr:col>
      <xdr:colOff>101600</xdr:colOff>
      <xdr:row>95</xdr:row>
      <xdr:rowOff>161410</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5430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6487</xdr:rowOff>
    </xdr:from>
    <xdr:ext cx="534377"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14111" y="1612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71445</xdr:rowOff>
    </xdr:from>
    <xdr:to>
      <xdr:col>76</xdr:col>
      <xdr:colOff>114300</xdr:colOff>
      <xdr:row>96</xdr:row>
      <xdr:rowOff>8758</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3703300" y="16187745"/>
          <a:ext cx="889000" cy="28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95221</xdr:rowOff>
    </xdr:from>
    <xdr:to>
      <xdr:col>76</xdr:col>
      <xdr:colOff>165100</xdr:colOff>
      <xdr:row>96</xdr:row>
      <xdr:rowOff>25371</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4541500" y="1638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41898</xdr:rowOff>
    </xdr:from>
    <xdr:ext cx="534377"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4325111" y="1615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71445</xdr:rowOff>
    </xdr:from>
    <xdr:to>
      <xdr:col>71</xdr:col>
      <xdr:colOff>177800</xdr:colOff>
      <xdr:row>96</xdr:row>
      <xdr:rowOff>48991</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2814300" y="16187745"/>
          <a:ext cx="889000" cy="32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88517</xdr:rowOff>
    </xdr:from>
    <xdr:to>
      <xdr:col>72</xdr:col>
      <xdr:colOff>38100</xdr:colOff>
      <xdr:row>96</xdr:row>
      <xdr:rowOff>18667</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3652500" y="1637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9794</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3436111" y="1646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94455</xdr:rowOff>
    </xdr:from>
    <xdr:to>
      <xdr:col>67</xdr:col>
      <xdr:colOff>101600</xdr:colOff>
      <xdr:row>96</xdr:row>
      <xdr:rowOff>24605</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27635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41132</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547111" y="1615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12748</xdr:rowOff>
    </xdr:from>
    <xdr:to>
      <xdr:col>85</xdr:col>
      <xdr:colOff>177800</xdr:colOff>
      <xdr:row>95</xdr:row>
      <xdr:rowOff>114348</xdr:rowOff>
    </xdr:to>
    <xdr:sp macro="" textlink="">
      <xdr:nvSpPr>
        <xdr:cNvPr id="694" name="楕円 693">
          <a:extLst>
            <a:ext uri="{FF2B5EF4-FFF2-40B4-BE49-F238E27FC236}">
              <a16:creationId xmlns:a16="http://schemas.microsoft.com/office/drawing/2014/main" id="{00000000-0008-0000-0700-0000B6020000}"/>
            </a:ext>
          </a:extLst>
        </xdr:cNvPr>
        <xdr:cNvSpPr/>
      </xdr:nvSpPr>
      <xdr:spPr>
        <a:xfrm>
          <a:off x="16268700" y="1630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35625</xdr:rowOff>
    </xdr:from>
    <xdr:ext cx="534377" cy="259045"/>
    <xdr:sp macro="" textlink="">
      <xdr:nvSpPr>
        <xdr:cNvPr id="695" name="公債費該当値テキスト">
          <a:extLst>
            <a:ext uri="{FF2B5EF4-FFF2-40B4-BE49-F238E27FC236}">
              <a16:creationId xmlns:a16="http://schemas.microsoft.com/office/drawing/2014/main" id="{00000000-0008-0000-0700-0000B7020000}"/>
            </a:ext>
          </a:extLst>
        </xdr:cNvPr>
        <xdr:cNvSpPr txBox="1"/>
      </xdr:nvSpPr>
      <xdr:spPr>
        <a:xfrm>
          <a:off x="16370300" y="1615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119687</xdr:rowOff>
    </xdr:from>
    <xdr:to>
      <xdr:col>81</xdr:col>
      <xdr:colOff>101600</xdr:colOff>
      <xdr:row>96</xdr:row>
      <xdr:rowOff>49837</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5430500" y="1640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40964</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50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129408</xdr:rowOff>
    </xdr:from>
    <xdr:to>
      <xdr:col>76</xdr:col>
      <xdr:colOff>165100</xdr:colOff>
      <xdr:row>96</xdr:row>
      <xdr:rowOff>59558</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4541500" y="1641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50685</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50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20645</xdr:rowOff>
    </xdr:from>
    <xdr:to>
      <xdr:col>72</xdr:col>
      <xdr:colOff>38100</xdr:colOff>
      <xdr:row>94</xdr:row>
      <xdr:rowOff>122245</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3652500" y="1613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138772</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591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169641</xdr:rowOff>
    </xdr:from>
    <xdr:to>
      <xdr:col>67</xdr:col>
      <xdr:colOff>101600</xdr:colOff>
      <xdr:row>96</xdr:row>
      <xdr:rowOff>99791</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2763500" y="1645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90918</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55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48097</xdr:rowOff>
    </xdr:from>
    <xdr:to>
      <xdr:col>116</xdr:col>
      <xdr:colOff>62864</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2159595" y="5363047"/>
          <a:ext cx="1269" cy="1422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0" name="諸支出金最小値テキスト">
          <a:extLst>
            <a:ext uri="{FF2B5EF4-FFF2-40B4-BE49-F238E27FC236}">
              <a16:creationId xmlns:a16="http://schemas.microsoft.com/office/drawing/2014/main" id="{00000000-0008-0000-0700-0000D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166224</xdr:rowOff>
    </xdr:from>
    <xdr:ext cx="469744" cy="259045"/>
    <xdr:sp macro="" textlink="">
      <xdr:nvSpPr>
        <xdr:cNvPr id="732" name="諸支出金最大値テキスト">
          <a:extLst>
            <a:ext uri="{FF2B5EF4-FFF2-40B4-BE49-F238E27FC236}">
              <a16:creationId xmlns:a16="http://schemas.microsoft.com/office/drawing/2014/main" id="{00000000-0008-0000-0700-0000DC020000}"/>
            </a:ext>
          </a:extLst>
        </xdr:cNvPr>
        <xdr:cNvSpPr txBox="1"/>
      </xdr:nvSpPr>
      <xdr:spPr>
        <a:xfrm>
          <a:off x="22212300" y="513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48097</xdr:rowOff>
    </xdr:from>
    <xdr:to>
      <xdr:col>116</xdr:col>
      <xdr:colOff>152400</xdr:colOff>
      <xdr:row>31</xdr:row>
      <xdr:rowOff>48097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536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10866</xdr:rowOff>
    </xdr:from>
    <xdr:ext cx="378565" cy="259045"/>
    <xdr:sp macro="" textlink="">
      <xdr:nvSpPr>
        <xdr:cNvPr id="735" name="諸支出金平均値テキスト">
          <a:extLst>
            <a:ext uri="{FF2B5EF4-FFF2-40B4-BE49-F238E27FC236}">
              <a16:creationId xmlns:a16="http://schemas.microsoft.com/office/drawing/2014/main" id="{00000000-0008-0000-0700-0000DF020000}"/>
            </a:ext>
          </a:extLst>
        </xdr:cNvPr>
        <xdr:cNvSpPr txBox="1"/>
      </xdr:nvSpPr>
      <xdr:spPr>
        <a:xfrm>
          <a:off x="22212300" y="6525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159439</xdr:rowOff>
    </xdr:from>
    <xdr:to>
      <xdr:col>116</xdr:col>
      <xdr:colOff>114300</xdr:colOff>
      <xdr:row>39</xdr:row>
      <xdr:rowOff>89589</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2110700" y="667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12646</xdr:rowOff>
    </xdr:from>
    <xdr:to>
      <xdr:col>112</xdr:col>
      <xdr:colOff>38100</xdr:colOff>
      <xdr:row>39</xdr:row>
      <xdr:rowOff>114246</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1272500" y="66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130773</xdr:rowOff>
    </xdr:from>
    <xdr:ext cx="378565"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134017" y="6474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8563</xdr:rowOff>
    </xdr:from>
    <xdr:to>
      <xdr:col>107</xdr:col>
      <xdr:colOff>101600</xdr:colOff>
      <xdr:row>39</xdr:row>
      <xdr:rowOff>110163</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0383500" y="66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126690</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245017" y="647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15585</xdr:rowOff>
    </xdr:from>
    <xdr:to>
      <xdr:col>102</xdr:col>
      <xdr:colOff>165100</xdr:colOff>
      <xdr:row>39</xdr:row>
      <xdr:rowOff>117185</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9494500" y="670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133712</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356017" y="647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21953</xdr:rowOff>
    </xdr:from>
    <xdr:to>
      <xdr:col>98</xdr:col>
      <xdr:colOff>38100</xdr:colOff>
      <xdr:row>39</xdr:row>
      <xdr:rowOff>123553</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8605500" y="670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140080</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7017" y="6483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137866</xdr:rowOff>
    </xdr:from>
    <xdr:ext cx="249299" cy="259045"/>
    <xdr:sp macro="" textlink="">
      <xdr:nvSpPr>
        <xdr:cNvPr id="754" name="諸支出金該当値テキスト">
          <a:extLst>
            <a:ext uri="{FF2B5EF4-FFF2-40B4-BE49-F238E27FC236}">
              <a16:creationId xmlns:a16="http://schemas.microsoft.com/office/drawing/2014/main" id="{00000000-0008-0000-0700-0000F2020000}"/>
            </a:ext>
          </a:extLst>
        </xdr:cNvPr>
        <xdr:cNvSpPr txBox="1"/>
      </xdr:nvSpPr>
      <xdr:spPr>
        <a:xfrm>
          <a:off x="22212300" y="6652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a:extLst>
            <a:ext uri="{FF2B5EF4-FFF2-40B4-BE49-F238E27FC236}">
              <a16:creationId xmlns:a16="http://schemas.microsoft.com/office/drawing/2014/main" id="{00000000-0008-0000-0700-00000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a:extLst>
            <a:ext uri="{FF2B5EF4-FFF2-40B4-BE49-F238E27FC236}">
              <a16:creationId xmlns:a16="http://schemas.microsoft.com/office/drawing/2014/main" id="{00000000-0008-0000-0700-00000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a:extLst>
            <a:ext uri="{FF2B5EF4-FFF2-40B4-BE49-F238E27FC236}">
              <a16:creationId xmlns:a16="http://schemas.microsoft.com/office/drawing/2014/main" id="{00000000-0008-0000-0700-00001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a:extLst>
            <a:ext uri="{FF2B5EF4-FFF2-40B4-BE49-F238E27FC236}">
              <a16:creationId xmlns:a16="http://schemas.microsoft.com/office/drawing/2014/main" id="{00000000-0008-0000-0700-00002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減債基金への積立及び特別定額給付金事業により大きな増額となった。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労働費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原子力災害対応雇用支援事業が令和元年度に終了し、支出が過年度返還金のみになったため、大幅に減額となっている。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保健福祉センターの敷地内舗装工事のため前年度と比べて倍の額となった。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新型コロナウイルス感染症に伴うプレミアム商品券事業や感染症対策経営持続化支援金事業により増額となった。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令和元年度台風１９号の被害に係る復旧事業により前年度に続いて増額となっている。</a:t>
          </a:r>
        </a:p>
        <a:p>
          <a:r>
            <a:rPr kumimoji="1" lang="ja-JP" altLang="en-US" sz="1300">
              <a:latin typeface="ＭＳ Ｐゴシック" panose="020B0600070205080204" pitchFamily="50" charset="-128"/>
              <a:ea typeface="ＭＳ Ｐゴシック" panose="020B0600070205080204" pitchFamily="50" charset="-128"/>
            </a:rPr>
            <a:t>消防費</a:t>
          </a:r>
          <a:r>
            <a:rPr kumimoji="1" lang="en-US" altLang="ja-JP" sz="1300">
              <a:latin typeface="ＭＳ Ｐゴシック" panose="020B0600070205080204" pitchFamily="50" charset="-128"/>
              <a:ea typeface="ＭＳ Ｐゴシック" panose="020B0600070205080204" pitchFamily="50" charset="-128"/>
            </a:rPr>
            <a:t>…J</a:t>
          </a:r>
          <a:r>
            <a:rPr kumimoji="1" lang="ja-JP" altLang="en-US" sz="1300">
              <a:latin typeface="ＭＳ Ｐゴシック" panose="020B0600070205080204" pitchFamily="50" charset="-128"/>
              <a:ea typeface="ＭＳ Ｐゴシック" panose="020B0600070205080204" pitchFamily="50" charset="-128"/>
            </a:rPr>
            <a:t>アラート関係事業の事業費減額、及び昨年度に消防車を購入したためその分が減となった。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福島県矢祭町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財政調整基金への積立は</a:t>
          </a:r>
          <a:r>
            <a:rPr kumimoji="1" lang="en-US" altLang="ja-JP" sz="1400">
              <a:latin typeface="ＭＳ ゴシック" pitchFamily="49" charset="-128"/>
              <a:ea typeface="ＭＳ ゴシック" pitchFamily="49" charset="-128"/>
            </a:rPr>
            <a:t>1,253</a:t>
          </a:r>
          <a:r>
            <a:rPr kumimoji="1" lang="ja-JP" altLang="en-US" sz="1400">
              <a:latin typeface="ＭＳ ゴシック" pitchFamily="49" charset="-128"/>
              <a:ea typeface="ＭＳ ゴシック" pitchFamily="49" charset="-128"/>
            </a:rPr>
            <a:t>千円であり、取り崩しは行わなかった。また、災害復旧費を始めとする翌年度に繰越すべき財源は対前年度比</a:t>
          </a:r>
          <a:r>
            <a:rPr kumimoji="1" lang="en-US" altLang="ja-JP" sz="1400">
              <a:latin typeface="ＭＳ ゴシック" pitchFamily="49" charset="-128"/>
              <a:ea typeface="ＭＳ ゴシック" pitchFamily="49" charset="-128"/>
            </a:rPr>
            <a:t>75,723</a:t>
          </a:r>
          <a:r>
            <a:rPr kumimoji="1" lang="ja-JP" altLang="en-US" sz="1400">
              <a:latin typeface="ＭＳ ゴシック" pitchFamily="49" charset="-128"/>
              <a:ea typeface="ＭＳ ゴシック" pitchFamily="49" charset="-128"/>
            </a:rPr>
            <a:t>千円の減額となり、実質単年度収支は</a:t>
          </a:r>
          <a:r>
            <a:rPr kumimoji="1" lang="en-US" altLang="ja-JP" sz="1400">
              <a:latin typeface="ＭＳ ゴシック" pitchFamily="49" charset="-128"/>
              <a:ea typeface="ＭＳ ゴシック" pitchFamily="49" charset="-128"/>
            </a:rPr>
            <a:t>78,002</a:t>
          </a:r>
          <a:r>
            <a:rPr kumimoji="1" lang="ja-JP" altLang="en-US" sz="1400">
              <a:latin typeface="ＭＳ ゴシック" pitchFamily="49" charset="-128"/>
              <a:ea typeface="ＭＳ ゴシック" pitchFamily="49" charset="-128"/>
            </a:rPr>
            <a:t>千円となった。そのため、標準財政規模費は財政調整基金を除き前年度より増加している。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福島県矢祭町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各会計とも赤字に転じることが無いよう、国民健康保険税や介護保険料の適正化、水道使用量などの収入確保を図っていく。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DO56"/>
  <sheetViews>
    <sheetView showGridLines="0" view="pageBreakPreview" topLeftCell="J26" zoomScaleNormal="100" zoomScaleSheetLayoutView="100" workbookViewId="0">
      <selection activeCell="AM47" sqref="AM47"/>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5819850</v>
      </c>
      <c r="BO4" s="433"/>
      <c r="BP4" s="433"/>
      <c r="BQ4" s="433"/>
      <c r="BR4" s="433"/>
      <c r="BS4" s="433"/>
      <c r="BT4" s="433"/>
      <c r="BU4" s="434"/>
      <c r="BV4" s="432">
        <v>4672551</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12.7</v>
      </c>
      <c r="CU4" s="439"/>
      <c r="CV4" s="439"/>
      <c r="CW4" s="439"/>
      <c r="CX4" s="439"/>
      <c r="CY4" s="439"/>
      <c r="CZ4" s="439"/>
      <c r="DA4" s="440"/>
      <c r="DB4" s="438">
        <v>10.7</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5330423</v>
      </c>
      <c r="BO5" s="470"/>
      <c r="BP5" s="470"/>
      <c r="BQ5" s="470"/>
      <c r="BR5" s="470"/>
      <c r="BS5" s="470"/>
      <c r="BT5" s="470"/>
      <c r="BU5" s="471"/>
      <c r="BV5" s="469">
        <v>4184150</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79</v>
      </c>
      <c r="CU5" s="467"/>
      <c r="CV5" s="467"/>
      <c r="CW5" s="467"/>
      <c r="CX5" s="467"/>
      <c r="CY5" s="467"/>
      <c r="CZ5" s="467"/>
      <c r="DA5" s="468"/>
      <c r="DB5" s="466">
        <v>85.6</v>
      </c>
      <c r="DC5" s="467"/>
      <c r="DD5" s="467"/>
      <c r="DE5" s="467"/>
      <c r="DF5" s="467"/>
      <c r="DG5" s="467"/>
      <c r="DH5" s="467"/>
      <c r="DI5" s="468"/>
      <c r="DJ5" s="186"/>
      <c r="DK5" s="186"/>
      <c r="DL5" s="186"/>
      <c r="DM5" s="186"/>
      <c r="DN5" s="186"/>
      <c r="DO5" s="186"/>
    </row>
    <row r="6" spans="1:119" ht="18.75" customHeight="1" x14ac:dyDescent="0.15">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93</v>
      </c>
      <c r="AV6" s="502"/>
      <c r="AW6" s="502"/>
      <c r="AX6" s="502"/>
      <c r="AY6" s="503" t="s">
        <v>101</v>
      </c>
      <c r="AZ6" s="504"/>
      <c r="BA6" s="504"/>
      <c r="BB6" s="504"/>
      <c r="BC6" s="504"/>
      <c r="BD6" s="504"/>
      <c r="BE6" s="504"/>
      <c r="BF6" s="504"/>
      <c r="BG6" s="504"/>
      <c r="BH6" s="504"/>
      <c r="BI6" s="504"/>
      <c r="BJ6" s="504"/>
      <c r="BK6" s="504"/>
      <c r="BL6" s="504"/>
      <c r="BM6" s="505"/>
      <c r="BN6" s="469">
        <v>489427</v>
      </c>
      <c r="BO6" s="470"/>
      <c r="BP6" s="470"/>
      <c r="BQ6" s="470"/>
      <c r="BR6" s="470"/>
      <c r="BS6" s="470"/>
      <c r="BT6" s="470"/>
      <c r="BU6" s="471"/>
      <c r="BV6" s="469">
        <v>488401</v>
      </c>
      <c r="BW6" s="470"/>
      <c r="BX6" s="470"/>
      <c r="BY6" s="470"/>
      <c r="BZ6" s="470"/>
      <c r="CA6" s="470"/>
      <c r="CB6" s="470"/>
      <c r="CC6" s="471"/>
      <c r="CD6" s="472" t="s">
        <v>102</v>
      </c>
      <c r="CE6" s="473"/>
      <c r="CF6" s="473"/>
      <c r="CG6" s="473"/>
      <c r="CH6" s="473"/>
      <c r="CI6" s="473"/>
      <c r="CJ6" s="473"/>
      <c r="CK6" s="473"/>
      <c r="CL6" s="473"/>
      <c r="CM6" s="473"/>
      <c r="CN6" s="473"/>
      <c r="CO6" s="473"/>
      <c r="CP6" s="473"/>
      <c r="CQ6" s="473"/>
      <c r="CR6" s="473"/>
      <c r="CS6" s="474"/>
      <c r="CT6" s="506">
        <v>82</v>
      </c>
      <c r="CU6" s="507"/>
      <c r="CV6" s="507"/>
      <c r="CW6" s="507"/>
      <c r="CX6" s="507"/>
      <c r="CY6" s="507"/>
      <c r="CZ6" s="507"/>
      <c r="DA6" s="508"/>
      <c r="DB6" s="506">
        <v>88.7</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103</v>
      </c>
      <c r="AN7" s="499"/>
      <c r="AO7" s="499"/>
      <c r="AP7" s="499"/>
      <c r="AQ7" s="499"/>
      <c r="AR7" s="499"/>
      <c r="AS7" s="499"/>
      <c r="AT7" s="500"/>
      <c r="AU7" s="501" t="s">
        <v>104</v>
      </c>
      <c r="AV7" s="502"/>
      <c r="AW7" s="502"/>
      <c r="AX7" s="502"/>
      <c r="AY7" s="503" t="s">
        <v>105</v>
      </c>
      <c r="AZ7" s="504"/>
      <c r="BA7" s="504"/>
      <c r="BB7" s="504"/>
      <c r="BC7" s="504"/>
      <c r="BD7" s="504"/>
      <c r="BE7" s="504"/>
      <c r="BF7" s="504"/>
      <c r="BG7" s="504"/>
      <c r="BH7" s="504"/>
      <c r="BI7" s="504"/>
      <c r="BJ7" s="504"/>
      <c r="BK7" s="504"/>
      <c r="BL7" s="504"/>
      <c r="BM7" s="505"/>
      <c r="BN7" s="469">
        <v>139110</v>
      </c>
      <c r="BO7" s="470"/>
      <c r="BP7" s="470"/>
      <c r="BQ7" s="470"/>
      <c r="BR7" s="470"/>
      <c r="BS7" s="470"/>
      <c r="BT7" s="470"/>
      <c r="BU7" s="471"/>
      <c r="BV7" s="469">
        <v>214833</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2754420</v>
      </c>
      <c r="CU7" s="470"/>
      <c r="CV7" s="470"/>
      <c r="CW7" s="470"/>
      <c r="CX7" s="470"/>
      <c r="CY7" s="470"/>
      <c r="CZ7" s="470"/>
      <c r="DA7" s="471"/>
      <c r="DB7" s="469">
        <v>2551099</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108</v>
      </c>
      <c r="AV8" s="502"/>
      <c r="AW8" s="502"/>
      <c r="AX8" s="502"/>
      <c r="AY8" s="503" t="s">
        <v>109</v>
      </c>
      <c r="AZ8" s="504"/>
      <c r="BA8" s="504"/>
      <c r="BB8" s="504"/>
      <c r="BC8" s="504"/>
      <c r="BD8" s="504"/>
      <c r="BE8" s="504"/>
      <c r="BF8" s="504"/>
      <c r="BG8" s="504"/>
      <c r="BH8" s="504"/>
      <c r="BI8" s="504"/>
      <c r="BJ8" s="504"/>
      <c r="BK8" s="504"/>
      <c r="BL8" s="504"/>
      <c r="BM8" s="505"/>
      <c r="BN8" s="469">
        <v>350317</v>
      </c>
      <c r="BO8" s="470"/>
      <c r="BP8" s="470"/>
      <c r="BQ8" s="470"/>
      <c r="BR8" s="470"/>
      <c r="BS8" s="470"/>
      <c r="BT8" s="470"/>
      <c r="BU8" s="471"/>
      <c r="BV8" s="469">
        <v>273568</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0.4</v>
      </c>
      <c r="CU8" s="510"/>
      <c r="CV8" s="510"/>
      <c r="CW8" s="510"/>
      <c r="CX8" s="510"/>
      <c r="CY8" s="510"/>
      <c r="CZ8" s="510"/>
      <c r="DA8" s="511"/>
      <c r="DB8" s="509">
        <v>0.38</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5392</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115</v>
      </c>
      <c r="AV9" s="502"/>
      <c r="AW9" s="502"/>
      <c r="AX9" s="502"/>
      <c r="AY9" s="503" t="s">
        <v>116</v>
      </c>
      <c r="AZ9" s="504"/>
      <c r="BA9" s="504"/>
      <c r="BB9" s="504"/>
      <c r="BC9" s="504"/>
      <c r="BD9" s="504"/>
      <c r="BE9" s="504"/>
      <c r="BF9" s="504"/>
      <c r="BG9" s="504"/>
      <c r="BH9" s="504"/>
      <c r="BI9" s="504"/>
      <c r="BJ9" s="504"/>
      <c r="BK9" s="504"/>
      <c r="BL9" s="504"/>
      <c r="BM9" s="505"/>
      <c r="BN9" s="469">
        <v>76749</v>
      </c>
      <c r="BO9" s="470"/>
      <c r="BP9" s="470"/>
      <c r="BQ9" s="470"/>
      <c r="BR9" s="470"/>
      <c r="BS9" s="470"/>
      <c r="BT9" s="470"/>
      <c r="BU9" s="471"/>
      <c r="BV9" s="469">
        <v>-108963</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13.2</v>
      </c>
      <c r="CU9" s="467"/>
      <c r="CV9" s="467"/>
      <c r="CW9" s="467"/>
      <c r="CX9" s="467"/>
      <c r="CY9" s="467"/>
      <c r="CZ9" s="467"/>
      <c r="DA9" s="468"/>
      <c r="DB9" s="466">
        <v>10</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5950</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1253</v>
      </c>
      <c r="BO10" s="470"/>
      <c r="BP10" s="470"/>
      <c r="BQ10" s="470"/>
      <c r="BR10" s="470"/>
      <c r="BS10" s="470"/>
      <c r="BT10" s="470"/>
      <c r="BU10" s="471"/>
      <c r="BV10" s="469">
        <v>267</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120</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15">
      <c r="A12" s="187"/>
      <c r="B12" s="529" t="s">
        <v>130</v>
      </c>
      <c r="C12" s="530"/>
      <c r="D12" s="530"/>
      <c r="E12" s="530"/>
      <c r="F12" s="530"/>
      <c r="G12" s="530"/>
      <c r="H12" s="530"/>
      <c r="I12" s="530"/>
      <c r="J12" s="530"/>
      <c r="K12" s="531"/>
      <c r="L12" s="538" t="s">
        <v>131</v>
      </c>
      <c r="M12" s="539"/>
      <c r="N12" s="539"/>
      <c r="O12" s="539"/>
      <c r="P12" s="539"/>
      <c r="Q12" s="540"/>
      <c r="R12" s="541">
        <v>5599</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135</v>
      </c>
      <c r="AV12" s="502"/>
      <c r="AW12" s="502"/>
      <c r="AX12" s="502"/>
      <c r="AY12" s="503" t="s">
        <v>136</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390000</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128</v>
      </c>
      <c r="CU12" s="510"/>
      <c r="CV12" s="510"/>
      <c r="CW12" s="510"/>
      <c r="CX12" s="510"/>
      <c r="CY12" s="510"/>
      <c r="CZ12" s="510"/>
      <c r="DA12" s="511"/>
      <c r="DB12" s="509" t="s">
        <v>138</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139</v>
      </c>
      <c r="N13" s="561"/>
      <c r="O13" s="561"/>
      <c r="P13" s="561"/>
      <c r="Q13" s="562"/>
      <c r="R13" s="553">
        <v>5568</v>
      </c>
      <c r="S13" s="554"/>
      <c r="T13" s="554"/>
      <c r="U13" s="554"/>
      <c r="V13" s="555"/>
      <c r="W13" s="485" t="s">
        <v>140</v>
      </c>
      <c r="X13" s="486"/>
      <c r="Y13" s="486"/>
      <c r="Z13" s="486"/>
      <c r="AA13" s="486"/>
      <c r="AB13" s="476"/>
      <c r="AC13" s="520">
        <v>425</v>
      </c>
      <c r="AD13" s="521"/>
      <c r="AE13" s="521"/>
      <c r="AF13" s="521"/>
      <c r="AG13" s="563"/>
      <c r="AH13" s="520">
        <v>497</v>
      </c>
      <c r="AI13" s="521"/>
      <c r="AJ13" s="521"/>
      <c r="AK13" s="521"/>
      <c r="AL13" s="522"/>
      <c r="AM13" s="498" t="s">
        <v>141</v>
      </c>
      <c r="AN13" s="499"/>
      <c r="AO13" s="499"/>
      <c r="AP13" s="499"/>
      <c r="AQ13" s="499"/>
      <c r="AR13" s="499"/>
      <c r="AS13" s="499"/>
      <c r="AT13" s="500"/>
      <c r="AU13" s="501" t="s">
        <v>93</v>
      </c>
      <c r="AV13" s="502"/>
      <c r="AW13" s="502"/>
      <c r="AX13" s="502"/>
      <c r="AY13" s="503" t="s">
        <v>142</v>
      </c>
      <c r="AZ13" s="504"/>
      <c r="BA13" s="504"/>
      <c r="BB13" s="504"/>
      <c r="BC13" s="504"/>
      <c r="BD13" s="504"/>
      <c r="BE13" s="504"/>
      <c r="BF13" s="504"/>
      <c r="BG13" s="504"/>
      <c r="BH13" s="504"/>
      <c r="BI13" s="504"/>
      <c r="BJ13" s="504"/>
      <c r="BK13" s="504"/>
      <c r="BL13" s="504"/>
      <c r="BM13" s="505"/>
      <c r="BN13" s="469">
        <v>78002</v>
      </c>
      <c r="BO13" s="470"/>
      <c r="BP13" s="470"/>
      <c r="BQ13" s="470"/>
      <c r="BR13" s="470"/>
      <c r="BS13" s="470"/>
      <c r="BT13" s="470"/>
      <c r="BU13" s="471"/>
      <c r="BV13" s="469">
        <v>-498696</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2.6</v>
      </c>
      <c r="CU13" s="467"/>
      <c r="CV13" s="467"/>
      <c r="CW13" s="467"/>
      <c r="CX13" s="467"/>
      <c r="CY13" s="467"/>
      <c r="CZ13" s="467"/>
      <c r="DA13" s="468"/>
      <c r="DB13" s="466">
        <v>1.6</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144</v>
      </c>
      <c r="M14" s="551"/>
      <c r="N14" s="551"/>
      <c r="O14" s="551"/>
      <c r="P14" s="551"/>
      <c r="Q14" s="552"/>
      <c r="R14" s="553">
        <v>5719</v>
      </c>
      <c r="S14" s="554"/>
      <c r="T14" s="554"/>
      <c r="U14" s="554"/>
      <c r="V14" s="555"/>
      <c r="W14" s="459"/>
      <c r="X14" s="460"/>
      <c r="Y14" s="460"/>
      <c r="Z14" s="460"/>
      <c r="AA14" s="460"/>
      <c r="AB14" s="449"/>
      <c r="AC14" s="556">
        <v>14.6</v>
      </c>
      <c r="AD14" s="557"/>
      <c r="AE14" s="557"/>
      <c r="AF14" s="557"/>
      <c r="AG14" s="558"/>
      <c r="AH14" s="556">
        <v>16.5</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t="s">
        <v>138</v>
      </c>
      <c r="CU14" s="568"/>
      <c r="CV14" s="568"/>
      <c r="CW14" s="568"/>
      <c r="CX14" s="568"/>
      <c r="CY14" s="568"/>
      <c r="CZ14" s="568"/>
      <c r="DA14" s="569"/>
      <c r="DB14" s="567" t="s">
        <v>138</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139</v>
      </c>
      <c r="N15" s="561"/>
      <c r="O15" s="561"/>
      <c r="P15" s="561"/>
      <c r="Q15" s="562"/>
      <c r="R15" s="553">
        <v>5688</v>
      </c>
      <c r="S15" s="554"/>
      <c r="T15" s="554"/>
      <c r="U15" s="554"/>
      <c r="V15" s="555"/>
      <c r="W15" s="485" t="s">
        <v>146</v>
      </c>
      <c r="X15" s="486"/>
      <c r="Y15" s="486"/>
      <c r="Z15" s="486"/>
      <c r="AA15" s="486"/>
      <c r="AB15" s="476"/>
      <c r="AC15" s="520">
        <v>1241</v>
      </c>
      <c r="AD15" s="521"/>
      <c r="AE15" s="521"/>
      <c r="AF15" s="521"/>
      <c r="AG15" s="563"/>
      <c r="AH15" s="520">
        <v>1260</v>
      </c>
      <c r="AI15" s="521"/>
      <c r="AJ15" s="521"/>
      <c r="AK15" s="521"/>
      <c r="AL15" s="522"/>
      <c r="AM15" s="498"/>
      <c r="AN15" s="499"/>
      <c r="AO15" s="499"/>
      <c r="AP15" s="499"/>
      <c r="AQ15" s="499"/>
      <c r="AR15" s="499"/>
      <c r="AS15" s="499"/>
      <c r="AT15" s="500"/>
      <c r="AU15" s="501"/>
      <c r="AV15" s="502"/>
      <c r="AW15" s="502"/>
      <c r="AX15" s="502"/>
      <c r="AY15" s="429" t="s">
        <v>147</v>
      </c>
      <c r="AZ15" s="430"/>
      <c r="BA15" s="430"/>
      <c r="BB15" s="430"/>
      <c r="BC15" s="430"/>
      <c r="BD15" s="430"/>
      <c r="BE15" s="430"/>
      <c r="BF15" s="430"/>
      <c r="BG15" s="430"/>
      <c r="BH15" s="430"/>
      <c r="BI15" s="430"/>
      <c r="BJ15" s="430"/>
      <c r="BK15" s="430"/>
      <c r="BL15" s="430"/>
      <c r="BM15" s="431"/>
      <c r="BN15" s="432">
        <v>931690</v>
      </c>
      <c r="BO15" s="433"/>
      <c r="BP15" s="433"/>
      <c r="BQ15" s="433"/>
      <c r="BR15" s="433"/>
      <c r="BS15" s="433"/>
      <c r="BT15" s="433"/>
      <c r="BU15" s="434"/>
      <c r="BV15" s="432">
        <v>920054</v>
      </c>
      <c r="BW15" s="433"/>
      <c r="BX15" s="433"/>
      <c r="BY15" s="433"/>
      <c r="BZ15" s="433"/>
      <c r="CA15" s="433"/>
      <c r="CB15" s="433"/>
      <c r="CC15" s="434"/>
      <c r="CD15" s="570" t="s">
        <v>148</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149</v>
      </c>
      <c r="M16" s="581"/>
      <c r="N16" s="581"/>
      <c r="O16" s="581"/>
      <c r="P16" s="581"/>
      <c r="Q16" s="582"/>
      <c r="R16" s="573" t="s">
        <v>150</v>
      </c>
      <c r="S16" s="574"/>
      <c r="T16" s="574"/>
      <c r="U16" s="574"/>
      <c r="V16" s="575"/>
      <c r="W16" s="459"/>
      <c r="X16" s="460"/>
      <c r="Y16" s="460"/>
      <c r="Z16" s="460"/>
      <c r="AA16" s="460"/>
      <c r="AB16" s="449"/>
      <c r="AC16" s="556">
        <v>42.5</v>
      </c>
      <c r="AD16" s="557"/>
      <c r="AE16" s="557"/>
      <c r="AF16" s="557"/>
      <c r="AG16" s="558"/>
      <c r="AH16" s="556">
        <v>41.9</v>
      </c>
      <c r="AI16" s="557"/>
      <c r="AJ16" s="557"/>
      <c r="AK16" s="557"/>
      <c r="AL16" s="559"/>
      <c r="AM16" s="498"/>
      <c r="AN16" s="499"/>
      <c r="AO16" s="499"/>
      <c r="AP16" s="499"/>
      <c r="AQ16" s="499"/>
      <c r="AR16" s="499"/>
      <c r="AS16" s="499"/>
      <c r="AT16" s="500"/>
      <c r="AU16" s="501"/>
      <c r="AV16" s="502"/>
      <c r="AW16" s="502"/>
      <c r="AX16" s="502"/>
      <c r="AY16" s="503" t="s">
        <v>151</v>
      </c>
      <c r="AZ16" s="504"/>
      <c r="BA16" s="504"/>
      <c r="BB16" s="504"/>
      <c r="BC16" s="504"/>
      <c r="BD16" s="504"/>
      <c r="BE16" s="504"/>
      <c r="BF16" s="504"/>
      <c r="BG16" s="504"/>
      <c r="BH16" s="504"/>
      <c r="BI16" s="504"/>
      <c r="BJ16" s="504"/>
      <c r="BK16" s="504"/>
      <c r="BL16" s="504"/>
      <c r="BM16" s="505"/>
      <c r="BN16" s="469">
        <v>2404663</v>
      </c>
      <c r="BO16" s="470"/>
      <c r="BP16" s="470"/>
      <c r="BQ16" s="470"/>
      <c r="BR16" s="470"/>
      <c r="BS16" s="470"/>
      <c r="BT16" s="470"/>
      <c r="BU16" s="471"/>
      <c r="BV16" s="469">
        <v>2205681</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152</v>
      </c>
      <c r="N17" s="577"/>
      <c r="O17" s="577"/>
      <c r="P17" s="577"/>
      <c r="Q17" s="578"/>
      <c r="R17" s="573" t="s">
        <v>153</v>
      </c>
      <c r="S17" s="574"/>
      <c r="T17" s="574"/>
      <c r="U17" s="574"/>
      <c r="V17" s="575"/>
      <c r="W17" s="485" t="s">
        <v>154</v>
      </c>
      <c r="X17" s="486"/>
      <c r="Y17" s="486"/>
      <c r="Z17" s="486"/>
      <c r="AA17" s="486"/>
      <c r="AB17" s="476"/>
      <c r="AC17" s="520">
        <v>1252</v>
      </c>
      <c r="AD17" s="521"/>
      <c r="AE17" s="521"/>
      <c r="AF17" s="521"/>
      <c r="AG17" s="563"/>
      <c r="AH17" s="520">
        <v>1252</v>
      </c>
      <c r="AI17" s="521"/>
      <c r="AJ17" s="521"/>
      <c r="AK17" s="521"/>
      <c r="AL17" s="522"/>
      <c r="AM17" s="498"/>
      <c r="AN17" s="499"/>
      <c r="AO17" s="499"/>
      <c r="AP17" s="499"/>
      <c r="AQ17" s="499"/>
      <c r="AR17" s="499"/>
      <c r="AS17" s="499"/>
      <c r="AT17" s="500"/>
      <c r="AU17" s="501"/>
      <c r="AV17" s="502"/>
      <c r="AW17" s="502"/>
      <c r="AX17" s="502"/>
      <c r="AY17" s="503" t="s">
        <v>155</v>
      </c>
      <c r="AZ17" s="504"/>
      <c r="BA17" s="504"/>
      <c r="BB17" s="504"/>
      <c r="BC17" s="504"/>
      <c r="BD17" s="504"/>
      <c r="BE17" s="504"/>
      <c r="BF17" s="504"/>
      <c r="BG17" s="504"/>
      <c r="BH17" s="504"/>
      <c r="BI17" s="504"/>
      <c r="BJ17" s="504"/>
      <c r="BK17" s="504"/>
      <c r="BL17" s="504"/>
      <c r="BM17" s="505"/>
      <c r="BN17" s="469">
        <v>1187264</v>
      </c>
      <c r="BO17" s="470"/>
      <c r="BP17" s="470"/>
      <c r="BQ17" s="470"/>
      <c r="BR17" s="470"/>
      <c r="BS17" s="470"/>
      <c r="BT17" s="470"/>
      <c r="BU17" s="471"/>
      <c r="BV17" s="469">
        <v>1181470</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156</v>
      </c>
      <c r="C18" s="512"/>
      <c r="D18" s="512"/>
      <c r="E18" s="584"/>
      <c r="F18" s="584"/>
      <c r="G18" s="584"/>
      <c r="H18" s="584"/>
      <c r="I18" s="584"/>
      <c r="J18" s="584"/>
      <c r="K18" s="584"/>
      <c r="L18" s="585">
        <v>118.27</v>
      </c>
      <c r="M18" s="585"/>
      <c r="N18" s="585"/>
      <c r="O18" s="585"/>
      <c r="P18" s="585"/>
      <c r="Q18" s="585"/>
      <c r="R18" s="586"/>
      <c r="S18" s="586"/>
      <c r="T18" s="586"/>
      <c r="U18" s="586"/>
      <c r="V18" s="587"/>
      <c r="W18" s="487"/>
      <c r="X18" s="488"/>
      <c r="Y18" s="488"/>
      <c r="Z18" s="488"/>
      <c r="AA18" s="488"/>
      <c r="AB18" s="479"/>
      <c r="AC18" s="588">
        <v>42.9</v>
      </c>
      <c r="AD18" s="589"/>
      <c r="AE18" s="589"/>
      <c r="AF18" s="589"/>
      <c r="AG18" s="590"/>
      <c r="AH18" s="588">
        <v>41.6</v>
      </c>
      <c r="AI18" s="589"/>
      <c r="AJ18" s="589"/>
      <c r="AK18" s="589"/>
      <c r="AL18" s="591"/>
      <c r="AM18" s="498"/>
      <c r="AN18" s="499"/>
      <c r="AO18" s="499"/>
      <c r="AP18" s="499"/>
      <c r="AQ18" s="499"/>
      <c r="AR18" s="499"/>
      <c r="AS18" s="499"/>
      <c r="AT18" s="500"/>
      <c r="AU18" s="501"/>
      <c r="AV18" s="502"/>
      <c r="AW18" s="502"/>
      <c r="AX18" s="502"/>
      <c r="AY18" s="503" t="s">
        <v>157</v>
      </c>
      <c r="AZ18" s="504"/>
      <c r="BA18" s="504"/>
      <c r="BB18" s="504"/>
      <c r="BC18" s="504"/>
      <c r="BD18" s="504"/>
      <c r="BE18" s="504"/>
      <c r="BF18" s="504"/>
      <c r="BG18" s="504"/>
      <c r="BH18" s="504"/>
      <c r="BI18" s="504"/>
      <c r="BJ18" s="504"/>
      <c r="BK18" s="504"/>
      <c r="BL18" s="504"/>
      <c r="BM18" s="505"/>
      <c r="BN18" s="469">
        <v>2031482</v>
      </c>
      <c r="BO18" s="470"/>
      <c r="BP18" s="470"/>
      <c r="BQ18" s="470"/>
      <c r="BR18" s="470"/>
      <c r="BS18" s="470"/>
      <c r="BT18" s="470"/>
      <c r="BU18" s="471"/>
      <c r="BV18" s="469">
        <v>2110267</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158</v>
      </c>
      <c r="C19" s="512"/>
      <c r="D19" s="512"/>
      <c r="E19" s="584"/>
      <c r="F19" s="584"/>
      <c r="G19" s="584"/>
      <c r="H19" s="584"/>
      <c r="I19" s="584"/>
      <c r="J19" s="584"/>
      <c r="K19" s="584"/>
      <c r="L19" s="592">
        <v>46</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159</v>
      </c>
      <c r="AZ19" s="504"/>
      <c r="BA19" s="504"/>
      <c r="BB19" s="504"/>
      <c r="BC19" s="504"/>
      <c r="BD19" s="504"/>
      <c r="BE19" s="504"/>
      <c r="BF19" s="504"/>
      <c r="BG19" s="504"/>
      <c r="BH19" s="504"/>
      <c r="BI19" s="504"/>
      <c r="BJ19" s="504"/>
      <c r="BK19" s="504"/>
      <c r="BL19" s="504"/>
      <c r="BM19" s="505"/>
      <c r="BN19" s="469">
        <v>3547775</v>
      </c>
      <c r="BO19" s="470"/>
      <c r="BP19" s="470"/>
      <c r="BQ19" s="470"/>
      <c r="BR19" s="470"/>
      <c r="BS19" s="470"/>
      <c r="BT19" s="470"/>
      <c r="BU19" s="471"/>
      <c r="BV19" s="469">
        <v>3713658</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160</v>
      </c>
      <c r="C20" s="512"/>
      <c r="D20" s="512"/>
      <c r="E20" s="584"/>
      <c r="F20" s="584"/>
      <c r="G20" s="584"/>
      <c r="H20" s="584"/>
      <c r="I20" s="584"/>
      <c r="J20" s="584"/>
      <c r="K20" s="584"/>
      <c r="L20" s="592">
        <v>1867</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162</v>
      </c>
      <c r="C22" s="607"/>
      <c r="D22" s="608"/>
      <c r="E22" s="481" t="s">
        <v>1</v>
      </c>
      <c r="F22" s="486"/>
      <c r="G22" s="486"/>
      <c r="H22" s="486"/>
      <c r="I22" s="486"/>
      <c r="J22" s="486"/>
      <c r="K22" s="476"/>
      <c r="L22" s="481" t="s">
        <v>163</v>
      </c>
      <c r="M22" s="486"/>
      <c r="N22" s="486"/>
      <c r="O22" s="486"/>
      <c r="P22" s="476"/>
      <c r="Q22" s="615" t="s">
        <v>164</v>
      </c>
      <c r="R22" s="616"/>
      <c r="S22" s="616"/>
      <c r="T22" s="616"/>
      <c r="U22" s="616"/>
      <c r="V22" s="617"/>
      <c r="W22" s="621" t="s">
        <v>165</v>
      </c>
      <c r="X22" s="607"/>
      <c r="Y22" s="608"/>
      <c r="Z22" s="481" t="s">
        <v>1</v>
      </c>
      <c r="AA22" s="486"/>
      <c r="AB22" s="486"/>
      <c r="AC22" s="486"/>
      <c r="AD22" s="486"/>
      <c r="AE22" s="486"/>
      <c r="AF22" s="486"/>
      <c r="AG22" s="476"/>
      <c r="AH22" s="634" t="s">
        <v>166</v>
      </c>
      <c r="AI22" s="486"/>
      <c r="AJ22" s="486"/>
      <c r="AK22" s="486"/>
      <c r="AL22" s="476"/>
      <c r="AM22" s="634" t="s">
        <v>167</v>
      </c>
      <c r="AN22" s="635"/>
      <c r="AO22" s="635"/>
      <c r="AP22" s="635"/>
      <c r="AQ22" s="635"/>
      <c r="AR22" s="636"/>
      <c r="AS22" s="615" t="s">
        <v>164</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168</v>
      </c>
      <c r="AZ23" s="430"/>
      <c r="BA23" s="430"/>
      <c r="BB23" s="430"/>
      <c r="BC23" s="430"/>
      <c r="BD23" s="430"/>
      <c r="BE23" s="430"/>
      <c r="BF23" s="430"/>
      <c r="BG23" s="430"/>
      <c r="BH23" s="430"/>
      <c r="BI23" s="430"/>
      <c r="BJ23" s="430"/>
      <c r="BK23" s="430"/>
      <c r="BL23" s="430"/>
      <c r="BM23" s="431"/>
      <c r="BN23" s="469">
        <v>5076652</v>
      </c>
      <c r="BO23" s="470"/>
      <c r="BP23" s="470"/>
      <c r="BQ23" s="470"/>
      <c r="BR23" s="470"/>
      <c r="BS23" s="470"/>
      <c r="BT23" s="470"/>
      <c r="BU23" s="471"/>
      <c r="BV23" s="469">
        <v>5094804</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169</v>
      </c>
      <c r="F24" s="499"/>
      <c r="G24" s="499"/>
      <c r="H24" s="499"/>
      <c r="I24" s="499"/>
      <c r="J24" s="499"/>
      <c r="K24" s="500"/>
      <c r="L24" s="520">
        <v>1</v>
      </c>
      <c r="M24" s="521"/>
      <c r="N24" s="521"/>
      <c r="O24" s="521"/>
      <c r="P24" s="563"/>
      <c r="Q24" s="520">
        <v>5230</v>
      </c>
      <c r="R24" s="521"/>
      <c r="S24" s="521"/>
      <c r="T24" s="521"/>
      <c r="U24" s="521"/>
      <c r="V24" s="563"/>
      <c r="W24" s="622"/>
      <c r="X24" s="610"/>
      <c r="Y24" s="611"/>
      <c r="Z24" s="519" t="s">
        <v>170</v>
      </c>
      <c r="AA24" s="499"/>
      <c r="AB24" s="499"/>
      <c r="AC24" s="499"/>
      <c r="AD24" s="499"/>
      <c r="AE24" s="499"/>
      <c r="AF24" s="499"/>
      <c r="AG24" s="500"/>
      <c r="AH24" s="520">
        <v>47</v>
      </c>
      <c r="AI24" s="521"/>
      <c r="AJ24" s="521"/>
      <c r="AK24" s="521"/>
      <c r="AL24" s="563"/>
      <c r="AM24" s="520">
        <v>137569</v>
      </c>
      <c r="AN24" s="521"/>
      <c r="AO24" s="521"/>
      <c r="AP24" s="521"/>
      <c r="AQ24" s="521"/>
      <c r="AR24" s="563"/>
      <c r="AS24" s="520">
        <v>2927</v>
      </c>
      <c r="AT24" s="521"/>
      <c r="AU24" s="521"/>
      <c r="AV24" s="521"/>
      <c r="AW24" s="521"/>
      <c r="AX24" s="522"/>
      <c r="AY24" s="642" t="s">
        <v>171</v>
      </c>
      <c r="AZ24" s="643"/>
      <c r="BA24" s="643"/>
      <c r="BB24" s="643"/>
      <c r="BC24" s="643"/>
      <c r="BD24" s="643"/>
      <c r="BE24" s="643"/>
      <c r="BF24" s="643"/>
      <c r="BG24" s="643"/>
      <c r="BH24" s="643"/>
      <c r="BI24" s="643"/>
      <c r="BJ24" s="643"/>
      <c r="BK24" s="643"/>
      <c r="BL24" s="643"/>
      <c r="BM24" s="644"/>
      <c r="BN24" s="469">
        <v>3767588</v>
      </c>
      <c r="BO24" s="470"/>
      <c r="BP24" s="470"/>
      <c r="BQ24" s="470"/>
      <c r="BR24" s="470"/>
      <c r="BS24" s="470"/>
      <c r="BT24" s="470"/>
      <c r="BU24" s="471"/>
      <c r="BV24" s="469">
        <v>3803712</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172</v>
      </c>
      <c r="F25" s="499"/>
      <c r="G25" s="499"/>
      <c r="H25" s="499"/>
      <c r="I25" s="499"/>
      <c r="J25" s="499"/>
      <c r="K25" s="500"/>
      <c r="L25" s="520">
        <v>1</v>
      </c>
      <c r="M25" s="521"/>
      <c r="N25" s="521"/>
      <c r="O25" s="521"/>
      <c r="P25" s="563"/>
      <c r="Q25" s="520">
        <v>5230</v>
      </c>
      <c r="R25" s="521"/>
      <c r="S25" s="521"/>
      <c r="T25" s="521"/>
      <c r="U25" s="521"/>
      <c r="V25" s="563"/>
      <c r="W25" s="622"/>
      <c r="X25" s="610"/>
      <c r="Y25" s="611"/>
      <c r="Z25" s="519" t="s">
        <v>173</v>
      </c>
      <c r="AA25" s="499"/>
      <c r="AB25" s="499"/>
      <c r="AC25" s="499"/>
      <c r="AD25" s="499"/>
      <c r="AE25" s="499"/>
      <c r="AF25" s="499"/>
      <c r="AG25" s="500"/>
      <c r="AH25" s="520" t="s">
        <v>174</v>
      </c>
      <c r="AI25" s="521"/>
      <c r="AJ25" s="521"/>
      <c r="AK25" s="521"/>
      <c r="AL25" s="563"/>
      <c r="AM25" s="520" t="s">
        <v>174</v>
      </c>
      <c r="AN25" s="521"/>
      <c r="AO25" s="521"/>
      <c r="AP25" s="521"/>
      <c r="AQ25" s="521"/>
      <c r="AR25" s="563"/>
      <c r="AS25" s="520" t="s">
        <v>174</v>
      </c>
      <c r="AT25" s="521"/>
      <c r="AU25" s="521"/>
      <c r="AV25" s="521"/>
      <c r="AW25" s="521"/>
      <c r="AX25" s="522"/>
      <c r="AY25" s="429" t="s">
        <v>175</v>
      </c>
      <c r="AZ25" s="430"/>
      <c r="BA25" s="430"/>
      <c r="BB25" s="430"/>
      <c r="BC25" s="430"/>
      <c r="BD25" s="430"/>
      <c r="BE25" s="430"/>
      <c r="BF25" s="430"/>
      <c r="BG25" s="430"/>
      <c r="BH25" s="430"/>
      <c r="BI25" s="430"/>
      <c r="BJ25" s="430"/>
      <c r="BK25" s="430"/>
      <c r="BL25" s="430"/>
      <c r="BM25" s="431"/>
      <c r="BN25" s="432" t="s">
        <v>174</v>
      </c>
      <c r="BO25" s="433"/>
      <c r="BP25" s="433"/>
      <c r="BQ25" s="433"/>
      <c r="BR25" s="433"/>
      <c r="BS25" s="433"/>
      <c r="BT25" s="433"/>
      <c r="BU25" s="434"/>
      <c r="BV25" s="432" t="s">
        <v>174</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176</v>
      </c>
      <c r="F26" s="499"/>
      <c r="G26" s="499"/>
      <c r="H26" s="499"/>
      <c r="I26" s="499"/>
      <c r="J26" s="499"/>
      <c r="K26" s="500"/>
      <c r="L26" s="520">
        <v>1</v>
      </c>
      <c r="M26" s="521"/>
      <c r="N26" s="521"/>
      <c r="O26" s="521"/>
      <c r="P26" s="563"/>
      <c r="Q26" s="520">
        <v>5230</v>
      </c>
      <c r="R26" s="521"/>
      <c r="S26" s="521"/>
      <c r="T26" s="521"/>
      <c r="U26" s="521"/>
      <c r="V26" s="563"/>
      <c r="W26" s="622"/>
      <c r="X26" s="610"/>
      <c r="Y26" s="611"/>
      <c r="Z26" s="519" t="s">
        <v>177</v>
      </c>
      <c r="AA26" s="632"/>
      <c r="AB26" s="632"/>
      <c r="AC26" s="632"/>
      <c r="AD26" s="632"/>
      <c r="AE26" s="632"/>
      <c r="AF26" s="632"/>
      <c r="AG26" s="633"/>
      <c r="AH26" s="520" t="s">
        <v>178</v>
      </c>
      <c r="AI26" s="521"/>
      <c r="AJ26" s="521"/>
      <c r="AK26" s="521"/>
      <c r="AL26" s="563"/>
      <c r="AM26" s="520" t="s">
        <v>128</v>
      </c>
      <c r="AN26" s="521"/>
      <c r="AO26" s="521"/>
      <c r="AP26" s="521"/>
      <c r="AQ26" s="521"/>
      <c r="AR26" s="563"/>
      <c r="AS26" s="520" t="s">
        <v>128</v>
      </c>
      <c r="AT26" s="521"/>
      <c r="AU26" s="521"/>
      <c r="AV26" s="521"/>
      <c r="AW26" s="521"/>
      <c r="AX26" s="522"/>
      <c r="AY26" s="472" t="s">
        <v>179</v>
      </c>
      <c r="AZ26" s="473"/>
      <c r="BA26" s="473"/>
      <c r="BB26" s="473"/>
      <c r="BC26" s="473"/>
      <c r="BD26" s="473"/>
      <c r="BE26" s="473"/>
      <c r="BF26" s="473"/>
      <c r="BG26" s="473"/>
      <c r="BH26" s="473"/>
      <c r="BI26" s="473"/>
      <c r="BJ26" s="473"/>
      <c r="BK26" s="473"/>
      <c r="BL26" s="473"/>
      <c r="BM26" s="474"/>
      <c r="BN26" s="469" t="s">
        <v>138</v>
      </c>
      <c r="BO26" s="470"/>
      <c r="BP26" s="470"/>
      <c r="BQ26" s="470"/>
      <c r="BR26" s="470"/>
      <c r="BS26" s="470"/>
      <c r="BT26" s="470"/>
      <c r="BU26" s="471"/>
      <c r="BV26" s="469" t="s">
        <v>138</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180</v>
      </c>
      <c r="F27" s="499"/>
      <c r="G27" s="499"/>
      <c r="H27" s="499"/>
      <c r="I27" s="499"/>
      <c r="J27" s="499"/>
      <c r="K27" s="500"/>
      <c r="L27" s="520" t="s">
        <v>128</v>
      </c>
      <c r="M27" s="521"/>
      <c r="N27" s="521"/>
      <c r="O27" s="521"/>
      <c r="P27" s="563"/>
      <c r="Q27" s="520" t="s">
        <v>174</v>
      </c>
      <c r="R27" s="521"/>
      <c r="S27" s="521"/>
      <c r="T27" s="521"/>
      <c r="U27" s="521"/>
      <c r="V27" s="563"/>
      <c r="W27" s="622"/>
      <c r="X27" s="610"/>
      <c r="Y27" s="611"/>
      <c r="Z27" s="519" t="s">
        <v>181</v>
      </c>
      <c r="AA27" s="499"/>
      <c r="AB27" s="499"/>
      <c r="AC27" s="499"/>
      <c r="AD27" s="499"/>
      <c r="AE27" s="499"/>
      <c r="AF27" s="499"/>
      <c r="AG27" s="500"/>
      <c r="AH27" s="520">
        <v>10</v>
      </c>
      <c r="AI27" s="521"/>
      <c r="AJ27" s="521"/>
      <c r="AK27" s="521"/>
      <c r="AL27" s="563"/>
      <c r="AM27" s="520">
        <v>28274</v>
      </c>
      <c r="AN27" s="521"/>
      <c r="AO27" s="521"/>
      <c r="AP27" s="521"/>
      <c r="AQ27" s="521"/>
      <c r="AR27" s="563"/>
      <c r="AS27" s="520">
        <v>2827</v>
      </c>
      <c r="AT27" s="521"/>
      <c r="AU27" s="521"/>
      <c r="AV27" s="521"/>
      <c r="AW27" s="521"/>
      <c r="AX27" s="522"/>
      <c r="AY27" s="564" t="s">
        <v>182</v>
      </c>
      <c r="AZ27" s="565"/>
      <c r="BA27" s="565"/>
      <c r="BB27" s="565"/>
      <c r="BC27" s="565"/>
      <c r="BD27" s="565"/>
      <c r="BE27" s="565"/>
      <c r="BF27" s="565"/>
      <c r="BG27" s="565"/>
      <c r="BH27" s="565"/>
      <c r="BI27" s="565"/>
      <c r="BJ27" s="565"/>
      <c r="BK27" s="565"/>
      <c r="BL27" s="565"/>
      <c r="BM27" s="566"/>
      <c r="BN27" s="645">
        <v>99903</v>
      </c>
      <c r="BO27" s="646"/>
      <c r="BP27" s="646"/>
      <c r="BQ27" s="646"/>
      <c r="BR27" s="646"/>
      <c r="BS27" s="646"/>
      <c r="BT27" s="646"/>
      <c r="BU27" s="647"/>
      <c r="BV27" s="645">
        <v>99893</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183</v>
      </c>
      <c r="F28" s="499"/>
      <c r="G28" s="499"/>
      <c r="H28" s="499"/>
      <c r="I28" s="499"/>
      <c r="J28" s="499"/>
      <c r="K28" s="500"/>
      <c r="L28" s="520" t="s">
        <v>138</v>
      </c>
      <c r="M28" s="521"/>
      <c r="N28" s="521"/>
      <c r="O28" s="521"/>
      <c r="P28" s="563"/>
      <c r="Q28" s="520" t="s">
        <v>138</v>
      </c>
      <c r="R28" s="521"/>
      <c r="S28" s="521"/>
      <c r="T28" s="521"/>
      <c r="U28" s="521"/>
      <c r="V28" s="563"/>
      <c r="W28" s="622"/>
      <c r="X28" s="610"/>
      <c r="Y28" s="611"/>
      <c r="Z28" s="519" t="s">
        <v>184</v>
      </c>
      <c r="AA28" s="499"/>
      <c r="AB28" s="499"/>
      <c r="AC28" s="499"/>
      <c r="AD28" s="499"/>
      <c r="AE28" s="499"/>
      <c r="AF28" s="499"/>
      <c r="AG28" s="500"/>
      <c r="AH28" s="520" t="s">
        <v>174</v>
      </c>
      <c r="AI28" s="521"/>
      <c r="AJ28" s="521"/>
      <c r="AK28" s="521"/>
      <c r="AL28" s="563"/>
      <c r="AM28" s="520" t="s">
        <v>128</v>
      </c>
      <c r="AN28" s="521"/>
      <c r="AO28" s="521"/>
      <c r="AP28" s="521"/>
      <c r="AQ28" s="521"/>
      <c r="AR28" s="563"/>
      <c r="AS28" s="520" t="s">
        <v>174</v>
      </c>
      <c r="AT28" s="521"/>
      <c r="AU28" s="521"/>
      <c r="AV28" s="521"/>
      <c r="AW28" s="521"/>
      <c r="AX28" s="522"/>
      <c r="AY28" s="648" t="s">
        <v>185</v>
      </c>
      <c r="AZ28" s="649"/>
      <c r="BA28" s="649"/>
      <c r="BB28" s="650"/>
      <c r="BC28" s="429" t="s">
        <v>47</v>
      </c>
      <c r="BD28" s="430"/>
      <c r="BE28" s="430"/>
      <c r="BF28" s="430"/>
      <c r="BG28" s="430"/>
      <c r="BH28" s="430"/>
      <c r="BI28" s="430"/>
      <c r="BJ28" s="430"/>
      <c r="BK28" s="430"/>
      <c r="BL28" s="430"/>
      <c r="BM28" s="431"/>
      <c r="BN28" s="432">
        <v>1538673</v>
      </c>
      <c r="BO28" s="433"/>
      <c r="BP28" s="433"/>
      <c r="BQ28" s="433"/>
      <c r="BR28" s="433"/>
      <c r="BS28" s="433"/>
      <c r="BT28" s="433"/>
      <c r="BU28" s="434"/>
      <c r="BV28" s="432">
        <v>1537420</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186</v>
      </c>
      <c r="F29" s="499"/>
      <c r="G29" s="499"/>
      <c r="H29" s="499"/>
      <c r="I29" s="499"/>
      <c r="J29" s="499"/>
      <c r="K29" s="500"/>
      <c r="L29" s="520" t="s">
        <v>174</v>
      </c>
      <c r="M29" s="521"/>
      <c r="N29" s="521"/>
      <c r="O29" s="521"/>
      <c r="P29" s="563"/>
      <c r="Q29" s="520" t="s">
        <v>174</v>
      </c>
      <c r="R29" s="521"/>
      <c r="S29" s="521"/>
      <c r="T29" s="521"/>
      <c r="U29" s="521"/>
      <c r="V29" s="563"/>
      <c r="W29" s="623"/>
      <c r="X29" s="624"/>
      <c r="Y29" s="625"/>
      <c r="Z29" s="519" t="s">
        <v>187</v>
      </c>
      <c r="AA29" s="499"/>
      <c r="AB29" s="499"/>
      <c r="AC29" s="499"/>
      <c r="AD29" s="499"/>
      <c r="AE29" s="499"/>
      <c r="AF29" s="499"/>
      <c r="AG29" s="500"/>
      <c r="AH29" s="520">
        <v>57</v>
      </c>
      <c r="AI29" s="521"/>
      <c r="AJ29" s="521"/>
      <c r="AK29" s="521"/>
      <c r="AL29" s="563"/>
      <c r="AM29" s="520">
        <v>165843</v>
      </c>
      <c r="AN29" s="521"/>
      <c r="AO29" s="521"/>
      <c r="AP29" s="521"/>
      <c r="AQ29" s="521"/>
      <c r="AR29" s="563"/>
      <c r="AS29" s="520">
        <v>2910</v>
      </c>
      <c r="AT29" s="521"/>
      <c r="AU29" s="521"/>
      <c r="AV29" s="521"/>
      <c r="AW29" s="521"/>
      <c r="AX29" s="522"/>
      <c r="AY29" s="651"/>
      <c r="AZ29" s="652"/>
      <c r="BA29" s="652"/>
      <c r="BB29" s="653"/>
      <c r="BC29" s="503" t="s">
        <v>188</v>
      </c>
      <c r="BD29" s="504"/>
      <c r="BE29" s="504"/>
      <c r="BF29" s="504"/>
      <c r="BG29" s="504"/>
      <c r="BH29" s="504"/>
      <c r="BI29" s="504"/>
      <c r="BJ29" s="504"/>
      <c r="BK29" s="504"/>
      <c r="BL29" s="504"/>
      <c r="BM29" s="505"/>
      <c r="BN29" s="469">
        <v>549836</v>
      </c>
      <c r="BO29" s="470"/>
      <c r="BP29" s="470"/>
      <c r="BQ29" s="470"/>
      <c r="BR29" s="470"/>
      <c r="BS29" s="470"/>
      <c r="BT29" s="470"/>
      <c r="BU29" s="471"/>
      <c r="BV29" s="469">
        <v>368789</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189</v>
      </c>
      <c r="X30" s="630"/>
      <c r="Y30" s="630"/>
      <c r="Z30" s="630"/>
      <c r="AA30" s="630"/>
      <c r="AB30" s="630"/>
      <c r="AC30" s="630"/>
      <c r="AD30" s="630"/>
      <c r="AE30" s="630"/>
      <c r="AF30" s="630"/>
      <c r="AG30" s="631"/>
      <c r="AH30" s="588">
        <v>99.7</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1515660</v>
      </c>
      <c r="BO30" s="646"/>
      <c r="BP30" s="646"/>
      <c r="BQ30" s="646"/>
      <c r="BR30" s="646"/>
      <c r="BS30" s="646"/>
      <c r="BT30" s="646"/>
      <c r="BU30" s="647"/>
      <c r="BV30" s="645">
        <v>1513639</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196</v>
      </c>
      <c r="D33" s="493"/>
      <c r="E33" s="458" t="s">
        <v>197</v>
      </c>
      <c r="F33" s="458"/>
      <c r="G33" s="458"/>
      <c r="H33" s="458"/>
      <c r="I33" s="458"/>
      <c r="J33" s="458"/>
      <c r="K33" s="458"/>
      <c r="L33" s="458"/>
      <c r="M33" s="458"/>
      <c r="N33" s="458"/>
      <c r="O33" s="458"/>
      <c r="P33" s="458"/>
      <c r="Q33" s="458"/>
      <c r="R33" s="458"/>
      <c r="S33" s="458"/>
      <c r="T33" s="216"/>
      <c r="U33" s="493" t="s">
        <v>196</v>
      </c>
      <c r="V33" s="493"/>
      <c r="W33" s="458" t="s">
        <v>198</v>
      </c>
      <c r="X33" s="458"/>
      <c r="Y33" s="458"/>
      <c r="Z33" s="458"/>
      <c r="AA33" s="458"/>
      <c r="AB33" s="458"/>
      <c r="AC33" s="458"/>
      <c r="AD33" s="458"/>
      <c r="AE33" s="458"/>
      <c r="AF33" s="458"/>
      <c r="AG33" s="458"/>
      <c r="AH33" s="458"/>
      <c r="AI33" s="458"/>
      <c r="AJ33" s="458"/>
      <c r="AK33" s="458"/>
      <c r="AL33" s="216"/>
      <c r="AM33" s="493" t="s">
        <v>199</v>
      </c>
      <c r="AN33" s="493"/>
      <c r="AO33" s="458" t="s">
        <v>200</v>
      </c>
      <c r="AP33" s="458"/>
      <c r="AQ33" s="458"/>
      <c r="AR33" s="458"/>
      <c r="AS33" s="458"/>
      <c r="AT33" s="458"/>
      <c r="AU33" s="458"/>
      <c r="AV33" s="458"/>
      <c r="AW33" s="458"/>
      <c r="AX33" s="458"/>
      <c r="AY33" s="458"/>
      <c r="AZ33" s="458"/>
      <c r="BA33" s="458"/>
      <c r="BB33" s="458"/>
      <c r="BC33" s="458"/>
      <c r="BD33" s="217"/>
      <c r="BE33" s="458" t="s">
        <v>201</v>
      </c>
      <c r="BF33" s="458"/>
      <c r="BG33" s="458" t="s">
        <v>202</v>
      </c>
      <c r="BH33" s="458"/>
      <c r="BI33" s="458"/>
      <c r="BJ33" s="458"/>
      <c r="BK33" s="458"/>
      <c r="BL33" s="458"/>
      <c r="BM33" s="458"/>
      <c r="BN33" s="458"/>
      <c r="BO33" s="458"/>
      <c r="BP33" s="458"/>
      <c r="BQ33" s="458"/>
      <c r="BR33" s="458"/>
      <c r="BS33" s="458"/>
      <c r="BT33" s="458"/>
      <c r="BU33" s="458"/>
      <c r="BV33" s="217"/>
      <c r="BW33" s="493" t="s">
        <v>201</v>
      </c>
      <c r="BX33" s="493"/>
      <c r="BY33" s="458" t="s">
        <v>203</v>
      </c>
      <c r="BZ33" s="458"/>
      <c r="CA33" s="458"/>
      <c r="CB33" s="458"/>
      <c r="CC33" s="458"/>
      <c r="CD33" s="458"/>
      <c r="CE33" s="458"/>
      <c r="CF33" s="458"/>
      <c r="CG33" s="458"/>
      <c r="CH33" s="458"/>
      <c r="CI33" s="458"/>
      <c r="CJ33" s="458"/>
      <c r="CK33" s="458"/>
      <c r="CL33" s="458"/>
      <c r="CM33" s="458"/>
      <c r="CN33" s="216"/>
      <c r="CO33" s="493" t="s">
        <v>204</v>
      </c>
      <c r="CP33" s="493"/>
      <c r="CQ33" s="458" t="s">
        <v>205</v>
      </c>
      <c r="CR33" s="458"/>
      <c r="CS33" s="458"/>
      <c r="CT33" s="458"/>
      <c r="CU33" s="458"/>
      <c r="CV33" s="458"/>
      <c r="CW33" s="458"/>
      <c r="CX33" s="458"/>
      <c r="CY33" s="458"/>
      <c r="CZ33" s="458"/>
      <c r="DA33" s="458"/>
      <c r="DB33" s="458"/>
      <c r="DC33" s="458"/>
      <c r="DD33" s="458"/>
      <c r="DE33" s="458"/>
      <c r="DF33" s="216"/>
      <c r="DG33" s="657" t="s">
        <v>206</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f>IF(BG34="","",MAX(C34:D43,U34:V43,AM34:AN43)+1)</f>
        <v>7</v>
      </c>
      <c r="BF34" s="658"/>
      <c r="BG34" s="659" t="str">
        <f>IF('各会計、関係団体の財政状況及び健全化判断比率'!B32="","",'各会計、関係団体の財政状況及び健全化判断比率'!B32)</f>
        <v>農業集落排水処理事業特別会計</v>
      </c>
      <c r="BH34" s="659"/>
      <c r="BI34" s="659"/>
      <c r="BJ34" s="659"/>
      <c r="BK34" s="659"/>
      <c r="BL34" s="659"/>
      <c r="BM34" s="659"/>
      <c r="BN34" s="659"/>
      <c r="BO34" s="659"/>
      <c r="BP34" s="659"/>
      <c r="BQ34" s="659"/>
      <c r="BR34" s="659"/>
      <c r="BS34" s="659"/>
      <c r="BT34" s="659"/>
      <c r="BU34" s="659"/>
      <c r="BV34" s="214"/>
      <c r="BW34" s="658">
        <f>IF(BY34="","",MAX(C34:D43,U34:V43,AM34:AN43,BE34:BF43)+1)</f>
        <v>10</v>
      </c>
      <c r="BX34" s="658"/>
      <c r="BY34" s="659" t="str">
        <f>IF('各会計、関係団体の財政状況及び健全化判断比率'!B68="","",'各会計、関係団体の財政状況及び健全化判断比率'!B68)</f>
        <v>東白衛生組合</v>
      </c>
      <c r="BZ34" s="659"/>
      <c r="CA34" s="659"/>
      <c r="CB34" s="659"/>
      <c r="CC34" s="659"/>
      <c r="CD34" s="659"/>
      <c r="CE34" s="659"/>
      <c r="CF34" s="659"/>
      <c r="CG34" s="659"/>
      <c r="CH34" s="659"/>
      <c r="CI34" s="659"/>
      <c r="CJ34" s="659"/>
      <c r="CK34" s="659"/>
      <c r="CL34" s="659"/>
      <c r="CM34" s="659"/>
      <c r="CN34" s="214"/>
      <c r="CO34" s="658">
        <f>IF(CQ34="","",MAX(C34:D43,U34:V43,AM34:AN43,BE34:BF43,BW34:BX43)+1)</f>
        <v>20</v>
      </c>
      <c r="CP34" s="658"/>
      <c r="CQ34" s="659" t="str">
        <f>IF('各会計、関係団体の財政状況及び健全化判断比率'!BS7="","",'各会計、関係団体の財政状況及び健全化判断比率'!BS7)</f>
        <v>白河地方土地開発公社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霊園事業特別会計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8</v>
      </c>
      <c r="BF35" s="658"/>
      <c r="BG35" s="659" t="str">
        <f>IF('各会計、関係団体の財政状況及び健全化判断比率'!B33="","",'各会計、関係団体の財政状況及び健全化判断比率'!B33)</f>
        <v>工場団地造成事業特別会計</v>
      </c>
      <c r="BH35" s="659"/>
      <c r="BI35" s="659"/>
      <c r="BJ35" s="659"/>
      <c r="BK35" s="659"/>
      <c r="BL35" s="659"/>
      <c r="BM35" s="659"/>
      <c r="BN35" s="659"/>
      <c r="BO35" s="659"/>
      <c r="BP35" s="659"/>
      <c r="BQ35" s="659"/>
      <c r="BR35" s="659"/>
      <c r="BS35" s="659"/>
      <c r="BT35" s="659"/>
      <c r="BU35" s="659"/>
      <c r="BV35" s="214"/>
      <c r="BW35" s="658">
        <f t="shared" ref="BW35:BW43" si="2">IF(BY35="","",BW34+1)</f>
        <v>11</v>
      </c>
      <c r="BX35" s="658"/>
      <c r="BY35" s="659" t="str">
        <f>IF('各会計、関係団体の財政状況及び健全化判断比率'!B69="","",'各会計、関係団体の財政状況及び健全化判断比率'!B69)</f>
        <v>福島県市町村総合事務組合
一般会計</v>
      </c>
      <c r="BZ35" s="659"/>
      <c r="CA35" s="659"/>
      <c r="CB35" s="659"/>
      <c r="CC35" s="659"/>
      <c r="CD35" s="659"/>
      <c r="CE35" s="659"/>
      <c r="CF35" s="659"/>
      <c r="CG35" s="659"/>
      <c r="CH35" s="659"/>
      <c r="CI35" s="659"/>
      <c r="CJ35" s="659"/>
      <c r="CK35" s="659"/>
      <c r="CL35" s="659"/>
      <c r="CM35" s="659"/>
      <c r="CN35" s="214"/>
      <c r="CO35" s="658">
        <f t="shared" ref="CO35:CO43" si="3">IF(CQ35="","",CO34+1)</f>
        <v>21</v>
      </c>
      <c r="CP35" s="658"/>
      <c r="CQ35" s="659" t="str">
        <f>IF('各会計、関係団体の財政状況及び健全化判断比率'!BS8="","",'各会計、関係団体の財政状況及び健全化判断比率'!BS8)</f>
        <v>矢祭振興公社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後期高齢者医療保険特別会計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f t="shared" si="1"/>
        <v>9</v>
      </c>
      <c r="BF36" s="658"/>
      <c r="BG36" s="659" t="str">
        <f>IF('各会計、関係団体の財政状況及び健全化判断比率'!B34="","",'各会計、関係団体の財政状況及び健全化判断比率'!B34)</f>
        <v>宅地造成事業特別会計</v>
      </c>
      <c r="BH36" s="659"/>
      <c r="BI36" s="659"/>
      <c r="BJ36" s="659"/>
      <c r="BK36" s="659"/>
      <c r="BL36" s="659"/>
      <c r="BM36" s="659"/>
      <c r="BN36" s="659"/>
      <c r="BO36" s="659"/>
      <c r="BP36" s="659"/>
      <c r="BQ36" s="659"/>
      <c r="BR36" s="659"/>
      <c r="BS36" s="659"/>
      <c r="BT36" s="659"/>
      <c r="BU36" s="659"/>
      <c r="BV36" s="214"/>
      <c r="BW36" s="658">
        <f t="shared" si="2"/>
        <v>12</v>
      </c>
      <c r="BX36" s="658"/>
      <c r="BY36" s="659" t="str">
        <f>IF('各会計、関係団体の財政状況及び健全化判断比率'!B70="","",'各会計、関係団体の財政状況及び健全化判断比率'!B70)</f>
        <v>福島県市町村総合事務組合
消防補償等特別会計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13</v>
      </c>
      <c r="BX37" s="658"/>
      <c r="BY37" s="659" t="str">
        <f>IF('各会計、関係団体の財政状況及び健全化判断比率'!B71="","",'各会計、関係団体の財政状況及び健全化判断比率'!B71)</f>
        <v>福島県市町村総合事務組合
消防賞じゅつ金特別会計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14</v>
      </c>
      <c r="BX38" s="658"/>
      <c r="BY38" s="659" t="str">
        <f>IF('各会計、関係団体の財政状況及び健全化判断比率'!B72="","",'各会計、関係団体の財政状況及び健全化判断比率'!B72)</f>
        <v>福島県市町村総合事務組合
非常勤職員公務災害補償特別会計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15</v>
      </c>
      <c r="BX39" s="658"/>
      <c r="BY39" s="659" t="str">
        <f>IF('各会計、関係団体の財政状況及び健全化判断比率'!B73="","",'各会計、関係団体の財政状況及び健全化判断比率'!B73)</f>
        <v>福島県市町村総合事務組合
自治会館管理特別会計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16</v>
      </c>
      <c r="BX40" s="658"/>
      <c r="BY40" s="659" t="str">
        <f>IF('各会計、関係団体の財政状況及び健全化判断比率'!B74="","",'各会計、関係団体の財政状況及び健全化判断比率'!B74)</f>
        <v>白河地方広域市町村圏整備組合
一般会計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17</v>
      </c>
      <c r="BX41" s="658"/>
      <c r="BY41" s="659" t="str">
        <f>IF('各会計、関係団体の財政状況及び健全化判断比率'!B75="","",'各会計、関係団体の財政状況及び健全化判断比率'!B75)</f>
        <v>白河地方広域市町村圏整備組合
水道用水供給事業会計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18</v>
      </c>
      <c r="BX42" s="658"/>
      <c r="BY42" s="659" t="str">
        <f>IF('各会計、関係団体の財政状況及び健全化判断比率'!B76="","",'各会計、関係団体の財政状況及び健全化判断比率'!B76)</f>
        <v>福島県後期高齢者医療広域連合一般会計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19</v>
      </c>
      <c r="BX43" s="658"/>
      <c r="BY43" s="659" t="str">
        <f>IF('各会計、関係団体の財政状況及び健全化判断比率'!B77="","",'各会計、関係団体の財政状況及び健全化判断比率'!B77)</f>
        <v>福島県後期高齢者医療広域連合後期高齢者特別会計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uyrJVtKlBUq/OvBO1UuJnpZFMcTtwqY7P23NM5yF0y6ImbUTpOLf+jYJbaeInmQseiX41TX4DjYY0rpCatVBgA==" saltValue="ursWyGL/6UZx9MDDvmYjj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tabColor theme="0"/>
    <pageSetUpPr fitToPage="1"/>
  </sheetPr>
  <dimension ref="A1:P45"/>
  <sheetViews>
    <sheetView showGridLines="0" topLeftCell="C16" zoomScaleSheetLayoutView="100" workbookViewId="0">
      <selection activeCell="AM47" sqref="AM47"/>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572</v>
      </c>
      <c r="G33" s="29" t="s">
        <v>573</v>
      </c>
      <c r="H33" s="29" t="s">
        <v>574</v>
      </c>
      <c r="I33" s="29" t="s">
        <v>575</v>
      </c>
      <c r="J33" s="30" t="s">
        <v>576</v>
      </c>
      <c r="K33" s="22"/>
      <c r="L33" s="22"/>
      <c r="M33" s="22"/>
      <c r="N33" s="22"/>
      <c r="O33" s="22"/>
      <c r="P33" s="22"/>
    </row>
    <row r="34" spans="1:16" ht="39" customHeight="1" x14ac:dyDescent="0.15">
      <c r="A34" s="22"/>
      <c r="B34" s="31"/>
      <c r="C34" s="1251" t="s">
        <v>580</v>
      </c>
      <c r="D34" s="1251"/>
      <c r="E34" s="1252"/>
      <c r="F34" s="32">
        <v>6.91</v>
      </c>
      <c r="G34" s="33">
        <v>17.7</v>
      </c>
      <c r="H34" s="33">
        <v>14.76</v>
      </c>
      <c r="I34" s="33">
        <v>10.68</v>
      </c>
      <c r="J34" s="34">
        <v>12.69</v>
      </c>
      <c r="K34" s="22"/>
      <c r="L34" s="22"/>
      <c r="M34" s="22"/>
      <c r="N34" s="22"/>
      <c r="O34" s="22"/>
      <c r="P34" s="22"/>
    </row>
    <row r="35" spans="1:16" ht="39" customHeight="1" x14ac:dyDescent="0.15">
      <c r="A35" s="22"/>
      <c r="B35" s="35"/>
      <c r="C35" s="1245" t="s">
        <v>581</v>
      </c>
      <c r="D35" s="1246"/>
      <c r="E35" s="1247"/>
      <c r="F35" s="36">
        <v>9.86</v>
      </c>
      <c r="G35" s="37">
        <v>10.43</v>
      </c>
      <c r="H35" s="37">
        <v>9.99</v>
      </c>
      <c r="I35" s="37">
        <v>10.18</v>
      </c>
      <c r="J35" s="38">
        <v>9.41</v>
      </c>
      <c r="K35" s="22"/>
      <c r="L35" s="22"/>
      <c r="M35" s="22"/>
      <c r="N35" s="22"/>
      <c r="O35" s="22"/>
      <c r="P35" s="22"/>
    </row>
    <row r="36" spans="1:16" ht="39" customHeight="1" x14ac:dyDescent="0.15">
      <c r="A36" s="22"/>
      <c r="B36" s="35"/>
      <c r="C36" s="1245" t="s">
        <v>582</v>
      </c>
      <c r="D36" s="1246"/>
      <c r="E36" s="1247"/>
      <c r="F36" s="36">
        <v>4.4000000000000004</v>
      </c>
      <c r="G36" s="37">
        <v>5.67</v>
      </c>
      <c r="H36" s="37">
        <v>6.41</v>
      </c>
      <c r="I36" s="37">
        <v>5.63</v>
      </c>
      <c r="J36" s="38">
        <v>8.1</v>
      </c>
      <c r="K36" s="22"/>
      <c r="L36" s="22"/>
      <c r="M36" s="22"/>
      <c r="N36" s="22"/>
      <c r="O36" s="22"/>
      <c r="P36" s="22"/>
    </row>
    <row r="37" spans="1:16" ht="39" customHeight="1" x14ac:dyDescent="0.15">
      <c r="A37" s="22"/>
      <c r="B37" s="35"/>
      <c r="C37" s="1245" t="s">
        <v>583</v>
      </c>
      <c r="D37" s="1246"/>
      <c r="E37" s="1247"/>
      <c r="F37" s="36">
        <v>2.5499999999999998</v>
      </c>
      <c r="G37" s="37">
        <v>3.16</v>
      </c>
      <c r="H37" s="37">
        <v>3.12</v>
      </c>
      <c r="I37" s="37">
        <v>3.21</v>
      </c>
      <c r="J37" s="38">
        <v>3.4</v>
      </c>
      <c r="K37" s="22"/>
      <c r="L37" s="22"/>
      <c r="M37" s="22"/>
      <c r="N37" s="22"/>
      <c r="O37" s="22"/>
      <c r="P37" s="22"/>
    </row>
    <row r="38" spans="1:16" ht="39" customHeight="1" x14ac:dyDescent="0.15">
      <c r="A38" s="22"/>
      <c r="B38" s="35"/>
      <c r="C38" s="1245" t="s">
        <v>584</v>
      </c>
      <c r="D38" s="1246"/>
      <c r="E38" s="1247"/>
      <c r="F38" s="36">
        <v>0.56999999999999995</v>
      </c>
      <c r="G38" s="37">
        <v>2.31</v>
      </c>
      <c r="H38" s="37">
        <v>2.39</v>
      </c>
      <c r="I38" s="37">
        <v>1.87</v>
      </c>
      <c r="J38" s="38">
        <v>1.86</v>
      </c>
      <c r="K38" s="22"/>
      <c r="L38" s="22"/>
      <c r="M38" s="22"/>
      <c r="N38" s="22"/>
      <c r="O38" s="22"/>
      <c r="P38" s="22"/>
    </row>
    <row r="39" spans="1:16" ht="39" customHeight="1" x14ac:dyDescent="0.15">
      <c r="A39" s="22"/>
      <c r="B39" s="35"/>
      <c r="C39" s="1245" t="s">
        <v>585</v>
      </c>
      <c r="D39" s="1246"/>
      <c r="E39" s="1247"/>
      <c r="F39" s="36">
        <v>0.11</v>
      </c>
      <c r="G39" s="37">
        <v>0.24</v>
      </c>
      <c r="H39" s="37">
        <v>0.17</v>
      </c>
      <c r="I39" s="37">
        <v>0.23</v>
      </c>
      <c r="J39" s="38">
        <v>0.04</v>
      </c>
      <c r="K39" s="22"/>
      <c r="L39" s="22"/>
      <c r="M39" s="22"/>
      <c r="N39" s="22"/>
      <c r="O39" s="22"/>
      <c r="P39" s="22"/>
    </row>
    <row r="40" spans="1:16" ht="39" customHeight="1" x14ac:dyDescent="0.15">
      <c r="A40" s="22"/>
      <c r="B40" s="35"/>
      <c r="C40" s="1245" t="s">
        <v>586</v>
      </c>
      <c r="D40" s="1246"/>
      <c r="E40" s="1247"/>
      <c r="F40" s="36">
        <v>0.02</v>
      </c>
      <c r="G40" s="37">
        <v>0.06</v>
      </c>
      <c r="H40" s="37">
        <v>0.03</v>
      </c>
      <c r="I40" s="37">
        <v>0.03</v>
      </c>
      <c r="J40" s="38">
        <v>0.02</v>
      </c>
      <c r="K40" s="22"/>
      <c r="L40" s="22"/>
      <c r="M40" s="22"/>
      <c r="N40" s="22"/>
      <c r="O40" s="22"/>
      <c r="P40" s="22"/>
    </row>
    <row r="41" spans="1:16" ht="39" customHeight="1" x14ac:dyDescent="0.15">
      <c r="A41" s="22"/>
      <c r="B41" s="35"/>
      <c r="C41" s="1245" t="s">
        <v>587</v>
      </c>
      <c r="D41" s="1246"/>
      <c r="E41" s="1247"/>
      <c r="F41" s="36">
        <v>0.05</v>
      </c>
      <c r="G41" s="37">
        <v>0</v>
      </c>
      <c r="H41" s="37">
        <v>0.01</v>
      </c>
      <c r="I41" s="37">
        <v>0</v>
      </c>
      <c r="J41" s="38">
        <v>0.01</v>
      </c>
      <c r="K41" s="22"/>
      <c r="L41" s="22"/>
      <c r="M41" s="22"/>
      <c r="N41" s="22"/>
      <c r="O41" s="22"/>
      <c r="P41" s="22"/>
    </row>
    <row r="42" spans="1:16" ht="39" customHeight="1" x14ac:dyDescent="0.15">
      <c r="A42" s="22"/>
      <c r="B42" s="39"/>
      <c r="C42" s="1245" t="s">
        <v>588</v>
      </c>
      <c r="D42" s="1246"/>
      <c r="E42" s="1247"/>
      <c r="F42" s="36" t="s">
        <v>530</v>
      </c>
      <c r="G42" s="37" t="s">
        <v>530</v>
      </c>
      <c r="H42" s="37" t="s">
        <v>530</v>
      </c>
      <c r="I42" s="37" t="s">
        <v>530</v>
      </c>
      <c r="J42" s="38" t="s">
        <v>530</v>
      </c>
      <c r="K42" s="22"/>
      <c r="L42" s="22"/>
      <c r="M42" s="22"/>
      <c r="N42" s="22"/>
      <c r="O42" s="22"/>
      <c r="P42" s="22"/>
    </row>
    <row r="43" spans="1:16" ht="39" customHeight="1" thickBot="1" x14ac:dyDescent="0.2">
      <c r="A43" s="22"/>
      <c r="B43" s="40"/>
      <c r="C43" s="1248" t="s">
        <v>589</v>
      </c>
      <c r="D43" s="1249"/>
      <c r="E43" s="1250"/>
      <c r="F43" s="41">
        <v>0.08</v>
      </c>
      <c r="G43" s="42">
        <v>0.01</v>
      </c>
      <c r="H43" s="42">
        <v>0.02</v>
      </c>
      <c r="I43" s="42">
        <v>0.04</v>
      </c>
      <c r="J43" s="43">
        <v>0.01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NxvFnvf2AbPzeKB2m9+MQtoi9jA/XPITetBf7ImPW+Ml/l8Gj6oN+qZhZdUb/JhxGwuSKm2oraPPJ5uey6jSQ==" saltValue="y+PUKihBhSeCAkBilyG+y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tabColor theme="0"/>
    <pageSetUpPr fitToPage="1"/>
  </sheetPr>
  <dimension ref="A1:U62"/>
  <sheetViews>
    <sheetView showGridLines="0" topLeftCell="A43" zoomScaleSheetLayoutView="55" workbookViewId="0">
      <selection activeCell="G61" sqref="G6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x14ac:dyDescent="0.15">
      <c r="A45" s="48"/>
      <c r="B45" s="1253" t="s">
        <v>10</v>
      </c>
      <c r="C45" s="1254"/>
      <c r="D45" s="58"/>
      <c r="E45" s="1259" t="s">
        <v>11</v>
      </c>
      <c r="F45" s="1259"/>
      <c r="G45" s="1259"/>
      <c r="H45" s="1259"/>
      <c r="I45" s="1259"/>
      <c r="J45" s="1260"/>
      <c r="K45" s="59">
        <v>337</v>
      </c>
      <c r="L45" s="60">
        <v>323</v>
      </c>
      <c r="M45" s="60">
        <v>365</v>
      </c>
      <c r="N45" s="60">
        <v>370</v>
      </c>
      <c r="O45" s="61">
        <v>467</v>
      </c>
      <c r="P45" s="48"/>
      <c r="Q45" s="48"/>
      <c r="R45" s="48"/>
      <c r="S45" s="48"/>
      <c r="T45" s="48"/>
      <c r="U45" s="48"/>
    </row>
    <row r="46" spans="1:21" ht="30.75" customHeight="1" x14ac:dyDescent="0.15">
      <c r="A46" s="48"/>
      <c r="B46" s="1255"/>
      <c r="C46" s="1256"/>
      <c r="D46" s="62"/>
      <c r="E46" s="1261" t="s">
        <v>12</v>
      </c>
      <c r="F46" s="1261"/>
      <c r="G46" s="1261"/>
      <c r="H46" s="1261"/>
      <c r="I46" s="1261"/>
      <c r="J46" s="1262"/>
      <c r="K46" s="63" t="s">
        <v>530</v>
      </c>
      <c r="L46" s="64" t="s">
        <v>530</v>
      </c>
      <c r="M46" s="64" t="s">
        <v>530</v>
      </c>
      <c r="N46" s="64" t="s">
        <v>530</v>
      </c>
      <c r="O46" s="65" t="s">
        <v>530</v>
      </c>
      <c r="P46" s="48"/>
      <c r="Q46" s="48"/>
      <c r="R46" s="48"/>
      <c r="S46" s="48"/>
      <c r="T46" s="48"/>
      <c r="U46" s="48"/>
    </row>
    <row r="47" spans="1:21" ht="30.75" customHeight="1" x14ac:dyDescent="0.15">
      <c r="A47" s="48"/>
      <c r="B47" s="1255"/>
      <c r="C47" s="1256"/>
      <c r="D47" s="62"/>
      <c r="E47" s="1261" t="s">
        <v>13</v>
      </c>
      <c r="F47" s="1261"/>
      <c r="G47" s="1261"/>
      <c r="H47" s="1261"/>
      <c r="I47" s="1261"/>
      <c r="J47" s="1262"/>
      <c r="K47" s="63" t="s">
        <v>530</v>
      </c>
      <c r="L47" s="64" t="s">
        <v>530</v>
      </c>
      <c r="M47" s="64" t="s">
        <v>530</v>
      </c>
      <c r="N47" s="64" t="s">
        <v>530</v>
      </c>
      <c r="O47" s="65" t="s">
        <v>530</v>
      </c>
      <c r="P47" s="48"/>
      <c r="Q47" s="48"/>
      <c r="R47" s="48"/>
      <c r="S47" s="48"/>
      <c r="T47" s="48"/>
      <c r="U47" s="48"/>
    </row>
    <row r="48" spans="1:21" ht="30.75" customHeight="1" x14ac:dyDescent="0.15">
      <c r="A48" s="48"/>
      <c r="B48" s="1255"/>
      <c r="C48" s="1256"/>
      <c r="D48" s="62"/>
      <c r="E48" s="1261" t="s">
        <v>14</v>
      </c>
      <c r="F48" s="1261"/>
      <c r="G48" s="1261"/>
      <c r="H48" s="1261"/>
      <c r="I48" s="1261"/>
      <c r="J48" s="1262"/>
      <c r="K48" s="63">
        <v>68</v>
      </c>
      <c r="L48" s="64">
        <v>71</v>
      </c>
      <c r="M48" s="64">
        <v>72</v>
      </c>
      <c r="N48" s="64">
        <v>77</v>
      </c>
      <c r="O48" s="65">
        <v>71</v>
      </c>
      <c r="P48" s="48"/>
      <c r="Q48" s="48"/>
      <c r="R48" s="48"/>
      <c r="S48" s="48"/>
      <c r="T48" s="48"/>
      <c r="U48" s="48"/>
    </row>
    <row r="49" spans="1:21" ht="30.75" customHeight="1" x14ac:dyDescent="0.15">
      <c r="A49" s="48"/>
      <c r="B49" s="1255"/>
      <c r="C49" s="1256"/>
      <c r="D49" s="62"/>
      <c r="E49" s="1261" t="s">
        <v>15</v>
      </c>
      <c r="F49" s="1261"/>
      <c r="G49" s="1261"/>
      <c r="H49" s="1261"/>
      <c r="I49" s="1261"/>
      <c r="J49" s="1262"/>
      <c r="K49" s="63">
        <v>5</v>
      </c>
      <c r="L49" s="64">
        <v>5</v>
      </c>
      <c r="M49" s="64">
        <v>5</v>
      </c>
      <c r="N49" s="64">
        <v>5</v>
      </c>
      <c r="O49" s="65">
        <v>5</v>
      </c>
      <c r="P49" s="48"/>
      <c r="Q49" s="48"/>
      <c r="R49" s="48"/>
      <c r="S49" s="48"/>
      <c r="T49" s="48"/>
      <c r="U49" s="48"/>
    </row>
    <row r="50" spans="1:21" ht="30.75" customHeight="1" x14ac:dyDescent="0.15">
      <c r="A50" s="48"/>
      <c r="B50" s="1255"/>
      <c r="C50" s="1256"/>
      <c r="D50" s="62"/>
      <c r="E50" s="1261" t="s">
        <v>16</v>
      </c>
      <c r="F50" s="1261"/>
      <c r="G50" s="1261"/>
      <c r="H50" s="1261"/>
      <c r="I50" s="1261"/>
      <c r="J50" s="1262"/>
      <c r="K50" s="63">
        <v>0</v>
      </c>
      <c r="L50" s="64">
        <v>0</v>
      </c>
      <c r="M50" s="64" t="s">
        <v>530</v>
      </c>
      <c r="N50" s="64" t="s">
        <v>530</v>
      </c>
      <c r="O50" s="65" t="s">
        <v>530</v>
      </c>
      <c r="P50" s="48"/>
      <c r="Q50" s="48"/>
      <c r="R50" s="48"/>
      <c r="S50" s="48"/>
      <c r="T50" s="48"/>
      <c r="U50" s="48"/>
    </row>
    <row r="51" spans="1:21" ht="30.75" customHeight="1" x14ac:dyDescent="0.15">
      <c r="A51" s="48"/>
      <c r="B51" s="1257"/>
      <c r="C51" s="1258"/>
      <c r="D51" s="66"/>
      <c r="E51" s="1261" t="s">
        <v>17</v>
      </c>
      <c r="F51" s="1261"/>
      <c r="G51" s="1261"/>
      <c r="H51" s="1261"/>
      <c r="I51" s="1261"/>
      <c r="J51" s="1262"/>
      <c r="K51" s="63" t="s">
        <v>530</v>
      </c>
      <c r="L51" s="64" t="s">
        <v>530</v>
      </c>
      <c r="M51" s="64" t="s">
        <v>530</v>
      </c>
      <c r="N51" s="64" t="s">
        <v>530</v>
      </c>
      <c r="O51" s="65" t="s">
        <v>530</v>
      </c>
      <c r="P51" s="48"/>
      <c r="Q51" s="48"/>
      <c r="R51" s="48"/>
      <c r="S51" s="48"/>
      <c r="T51" s="48"/>
      <c r="U51" s="48"/>
    </row>
    <row r="52" spans="1:21" ht="30.75" customHeight="1" x14ac:dyDescent="0.15">
      <c r="A52" s="48"/>
      <c r="B52" s="1263" t="s">
        <v>18</v>
      </c>
      <c r="C52" s="1264"/>
      <c r="D52" s="66"/>
      <c r="E52" s="1261" t="s">
        <v>19</v>
      </c>
      <c r="F52" s="1261"/>
      <c r="G52" s="1261"/>
      <c r="H52" s="1261"/>
      <c r="I52" s="1261"/>
      <c r="J52" s="1262"/>
      <c r="K52" s="63">
        <v>384</v>
      </c>
      <c r="L52" s="64">
        <v>379</v>
      </c>
      <c r="M52" s="64">
        <v>408</v>
      </c>
      <c r="N52" s="64">
        <v>402</v>
      </c>
      <c r="O52" s="65">
        <v>450</v>
      </c>
      <c r="P52" s="48"/>
      <c r="Q52" s="48"/>
      <c r="R52" s="48"/>
      <c r="S52" s="48"/>
      <c r="T52" s="48"/>
      <c r="U52" s="48"/>
    </row>
    <row r="53" spans="1:21" ht="30.75" customHeight="1" thickBot="1" x14ac:dyDescent="0.2">
      <c r="A53" s="48"/>
      <c r="B53" s="1265" t="s">
        <v>20</v>
      </c>
      <c r="C53" s="1266"/>
      <c r="D53" s="67"/>
      <c r="E53" s="1267" t="s">
        <v>21</v>
      </c>
      <c r="F53" s="1267"/>
      <c r="G53" s="1267"/>
      <c r="H53" s="1267"/>
      <c r="I53" s="1267"/>
      <c r="J53" s="1268"/>
      <c r="K53" s="68">
        <v>26</v>
      </c>
      <c r="L53" s="69">
        <v>20</v>
      </c>
      <c r="M53" s="69">
        <v>34</v>
      </c>
      <c r="N53" s="69">
        <v>50</v>
      </c>
      <c r="O53" s="70">
        <v>93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590</v>
      </c>
      <c r="P55" s="48"/>
      <c r="Q55" s="48"/>
      <c r="R55" s="48"/>
      <c r="S55" s="48"/>
      <c r="T55" s="48"/>
      <c r="U55" s="48"/>
    </row>
    <row r="56" spans="1:21" ht="31.5" customHeight="1" thickBot="1" x14ac:dyDescent="0.2">
      <c r="A56" s="48"/>
      <c r="B56" s="76"/>
      <c r="C56" s="77"/>
      <c r="D56" s="77"/>
      <c r="E56" s="78"/>
      <c r="F56" s="78"/>
      <c r="G56" s="78"/>
      <c r="H56" s="78"/>
      <c r="I56" s="78"/>
      <c r="J56" s="79" t="s">
        <v>2</v>
      </c>
      <c r="K56" s="80" t="s">
        <v>591</v>
      </c>
      <c r="L56" s="81" t="s">
        <v>592</v>
      </c>
      <c r="M56" s="81" t="s">
        <v>593</v>
      </c>
      <c r="N56" s="81" t="s">
        <v>594</v>
      </c>
      <c r="O56" s="82" t="s">
        <v>595</v>
      </c>
      <c r="P56" s="48"/>
      <c r="Q56" s="48"/>
      <c r="R56" s="48"/>
      <c r="S56" s="48"/>
      <c r="T56" s="48"/>
      <c r="U56" s="48"/>
    </row>
    <row r="57" spans="1:21" ht="31.5" customHeight="1" x14ac:dyDescent="0.15">
      <c r="B57" s="1269" t="s">
        <v>24</v>
      </c>
      <c r="C57" s="1270"/>
      <c r="D57" s="1273" t="s">
        <v>25</v>
      </c>
      <c r="E57" s="1274"/>
      <c r="F57" s="1274"/>
      <c r="G57" s="1274"/>
      <c r="H57" s="1274"/>
      <c r="I57" s="1274"/>
      <c r="J57" s="1275"/>
      <c r="K57" s="83"/>
      <c r="L57" s="84"/>
      <c r="M57" s="84"/>
      <c r="N57" s="84"/>
      <c r="O57" s="85"/>
    </row>
    <row r="58" spans="1:21" ht="31.5" customHeight="1" thickBot="1" x14ac:dyDescent="0.2">
      <c r="B58" s="1271"/>
      <c r="C58" s="1272"/>
      <c r="D58" s="1276" t="s">
        <v>26</v>
      </c>
      <c r="E58" s="1277"/>
      <c r="F58" s="1277"/>
      <c r="G58" s="1277"/>
      <c r="H58" s="1277"/>
      <c r="I58" s="1277"/>
      <c r="J58" s="1278"/>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KvPRuJjsFVfSyYETCLNBemq7vObWmUJVcFtoIIDmgWRLFf25gxz18J1Mm4RPOvG24kz/E4nIQrHQminFIBw/Q==" saltValue="vUjrggVKKe8I8nav52oq9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tabColor theme="0"/>
    <pageSetUpPr fitToPage="1"/>
  </sheetPr>
  <dimension ref="B1:M86"/>
  <sheetViews>
    <sheetView showGridLines="0" topLeftCell="A31" zoomScaleSheetLayoutView="100" workbookViewId="0">
      <selection activeCell="AM47" sqref="AM47"/>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572</v>
      </c>
      <c r="J40" s="100" t="s">
        <v>573</v>
      </c>
      <c r="K40" s="100" t="s">
        <v>574</v>
      </c>
      <c r="L40" s="100" t="s">
        <v>575</v>
      </c>
      <c r="M40" s="101" t="s">
        <v>576</v>
      </c>
    </row>
    <row r="41" spans="2:13" ht="27.75" customHeight="1" x14ac:dyDescent="0.15">
      <c r="B41" s="1279" t="s">
        <v>29</v>
      </c>
      <c r="C41" s="1280"/>
      <c r="D41" s="102"/>
      <c r="E41" s="1285" t="s">
        <v>30</v>
      </c>
      <c r="F41" s="1285"/>
      <c r="G41" s="1285"/>
      <c r="H41" s="1286"/>
      <c r="I41" s="103">
        <v>4610</v>
      </c>
      <c r="J41" s="104">
        <v>4842</v>
      </c>
      <c r="K41" s="104">
        <v>5103</v>
      </c>
      <c r="L41" s="104">
        <v>5095</v>
      </c>
      <c r="M41" s="105">
        <v>5077</v>
      </c>
    </row>
    <row r="42" spans="2:13" ht="27.75" customHeight="1" x14ac:dyDescent="0.15">
      <c r="B42" s="1281"/>
      <c r="C42" s="1282"/>
      <c r="D42" s="106"/>
      <c r="E42" s="1287" t="s">
        <v>31</v>
      </c>
      <c r="F42" s="1287"/>
      <c r="G42" s="1287"/>
      <c r="H42" s="1288"/>
      <c r="I42" s="107" t="s">
        <v>530</v>
      </c>
      <c r="J42" s="108" t="s">
        <v>530</v>
      </c>
      <c r="K42" s="108" t="s">
        <v>530</v>
      </c>
      <c r="L42" s="108" t="s">
        <v>530</v>
      </c>
      <c r="M42" s="109" t="s">
        <v>530</v>
      </c>
    </row>
    <row r="43" spans="2:13" ht="27.75" customHeight="1" x14ac:dyDescent="0.15">
      <c r="B43" s="1281"/>
      <c r="C43" s="1282"/>
      <c r="D43" s="106"/>
      <c r="E43" s="1287" t="s">
        <v>32</v>
      </c>
      <c r="F43" s="1287"/>
      <c r="G43" s="1287"/>
      <c r="H43" s="1288"/>
      <c r="I43" s="107">
        <v>891</v>
      </c>
      <c r="J43" s="108">
        <v>954</v>
      </c>
      <c r="K43" s="108">
        <v>958</v>
      </c>
      <c r="L43" s="108">
        <v>954</v>
      </c>
      <c r="M43" s="109">
        <v>904</v>
      </c>
    </row>
    <row r="44" spans="2:13" ht="27.75" customHeight="1" x14ac:dyDescent="0.15">
      <c r="B44" s="1281"/>
      <c r="C44" s="1282"/>
      <c r="D44" s="106"/>
      <c r="E44" s="1287" t="s">
        <v>33</v>
      </c>
      <c r="F44" s="1287"/>
      <c r="G44" s="1287"/>
      <c r="H44" s="1288"/>
      <c r="I44" s="107">
        <v>23</v>
      </c>
      <c r="J44" s="108">
        <v>19</v>
      </c>
      <c r="K44" s="108">
        <v>26</v>
      </c>
      <c r="L44" s="108">
        <v>31</v>
      </c>
      <c r="M44" s="109">
        <v>38</v>
      </c>
    </row>
    <row r="45" spans="2:13" ht="27.75" customHeight="1" x14ac:dyDescent="0.15">
      <c r="B45" s="1281"/>
      <c r="C45" s="1282"/>
      <c r="D45" s="106"/>
      <c r="E45" s="1287" t="s">
        <v>34</v>
      </c>
      <c r="F45" s="1287"/>
      <c r="G45" s="1287"/>
      <c r="H45" s="1288"/>
      <c r="I45" s="107">
        <v>637</v>
      </c>
      <c r="J45" s="108">
        <v>575</v>
      </c>
      <c r="K45" s="108">
        <v>505</v>
      </c>
      <c r="L45" s="108">
        <v>472</v>
      </c>
      <c r="M45" s="109">
        <v>427</v>
      </c>
    </row>
    <row r="46" spans="2:13" ht="27.75" customHeight="1" x14ac:dyDescent="0.15">
      <c r="B46" s="1281"/>
      <c r="C46" s="1282"/>
      <c r="D46" s="110"/>
      <c r="E46" s="1287" t="s">
        <v>35</v>
      </c>
      <c r="F46" s="1287"/>
      <c r="G46" s="1287"/>
      <c r="H46" s="1288"/>
      <c r="I46" s="107" t="s">
        <v>530</v>
      </c>
      <c r="J46" s="108" t="s">
        <v>530</v>
      </c>
      <c r="K46" s="108" t="s">
        <v>530</v>
      </c>
      <c r="L46" s="108" t="s">
        <v>530</v>
      </c>
      <c r="M46" s="109" t="s">
        <v>530</v>
      </c>
    </row>
    <row r="47" spans="2:13" ht="27.75" customHeight="1" x14ac:dyDescent="0.15">
      <c r="B47" s="1281"/>
      <c r="C47" s="1282"/>
      <c r="D47" s="111"/>
      <c r="E47" s="1289" t="s">
        <v>36</v>
      </c>
      <c r="F47" s="1290"/>
      <c r="G47" s="1290"/>
      <c r="H47" s="1291"/>
      <c r="I47" s="107" t="s">
        <v>530</v>
      </c>
      <c r="J47" s="108" t="s">
        <v>530</v>
      </c>
      <c r="K47" s="108" t="s">
        <v>530</v>
      </c>
      <c r="L47" s="108" t="s">
        <v>530</v>
      </c>
      <c r="M47" s="109" t="s">
        <v>530</v>
      </c>
    </row>
    <row r="48" spans="2:13" ht="27.75" customHeight="1" x14ac:dyDescent="0.15">
      <c r="B48" s="1281"/>
      <c r="C48" s="1282"/>
      <c r="D48" s="106"/>
      <c r="E48" s="1287" t="s">
        <v>37</v>
      </c>
      <c r="F48" s="1287"/>
      <c r="G48" s="1287"/>
      <c r="H48" s="1288"/>
      <c r="I48" s="107" t="s">
        <v>530</v>
      </c>
      <c r="J48" s="108" t="s">
        <v>530</v>
      </c>
      <c r="K48" s="108" t="s">
        <v>530</v>
      </c>
      <c r="L48" s="108" t="s">
        <v>530</v>
      </c>
      <c r="M48" s="109" t="s">
        <v>530</v>
      </c>
    </row>
    <row r="49" spans="2:13" ht="27.75" customHeight="1" x14ac:dyDescent="0.15">
      <c r="B49" s="1283"/>
      <c r="C49" s="1284"/>
      <c r="D49" s="106"/>
      <c r="E49" s="1287" t="s">
        <v>38</v>
      </c>
      <c r="F49" s="1287"/>
      <c r="G49" s="1287"/>
      <c r="H49" s="1288"/>
      <c r="I49" s="107" t="s">
        <v>530</v>
      </c>
      <c r="J49" s="108" t="s">
        <v>530</v>
      </c>
      <c r="K49" s="108" t="s">
        <v>530</v>
      </c>
      <c r="L49" s="108" t="s">
        <v>530</v>
      </c>
      <c r="M49" s="109" t="s">
        <v>530</v>
      </c>
    </row>
    <row r="50" spans="2:13" ht="27.75" customHeight="1" x14ac:dyDescent="0.15">
      <c r="B50" s="1292" t="s">
        <v>39</v>
      </c>
      <c r="C50" s="1293"/>
      <c r="D50" s="112"/>
      <c r="E50" s="1287" t="s">
        <v>40</v>
      </c>
      <c r="F50" s="1287"/>
      <c r="G50" s="1287"/>
      <c r="H50" s="1288"/>
      <c r="I50" s="107">
        <v>3605</v>
      </c>
      <c r="J50" s="108">
        <v>3420</v>
      </c>
      <c r="K50" s="108">
        <v>3837</v>
      </c>
      <c r="L50" s="108">
        <v>3543</v>
      </c>
      <c r="M50" s="109">
        <v>3738</v>
      </c>
    </row>
    <row r="51" spans="2:13" ht="27.75" customHeight="1" x14ac:dyDescent="0.15">
      <c r="B51" s="1281"/>
      <c r="C51" s="1282"/>
      <c r="D51" s="106"/>
      <c r="E51" s="1287" t="s">
        <v>41</v>
      </c>
      <c r="F51" s="1287"/>
      <c r="G51" s="1287"/>
      <c r="H51" s="1288"/>
      <c r="I51" s="107" t="s">
        <v>530</v>
      </c>
      <c r="J51" s="108" t="s">
        <v>530</v>
      </c>
      <c r="K51" s="108" t="s">
        <v>530</v>
      </c>
      <c r="L51" s="108" t="s">
        <v>530</v>
      </c>
      <c r="M51" s="109" t="s">
        <v>530</v>
      </c>
    </row>
    <row r="52" spans="2:13" ht="27.75" customHeight="1" x14ac:dyDescent="0.15">
      <c r="B52" s="1283"/>
      <c r="C52" s="1284"/>
      <c r="D52" s="106"/>
      <c r="E52" s="1287" t="s">
        <v>42</v>
      </c>
      <c r="F52" s="1287"/>
      <c r="G52" s="1287"/>
      <c r="H52" s="1288"/>
      <c r="I52" s="107">
        <v>4137</v>
      </c>
      <c r="J52" s="108">
        <v>4506</v>
      </c>
      <c r="K52" s="108">
        <v>4626</v>
      </c>
      <c r="L52" s="108">
        <v>4577</v>
      </c>
      <c r="M52" s="109">
        <v>4498</v>
      </c>
    </row>
    <row r="53" spans="2:13" ht="27.75" customHeight="1" thickBot="1" x14ac:dyDescent="0.2">
      <c r="B53" s="1294" t="s">
        <v>43</v>
      </c>
      <c r="C53" s="1295"/>
      <c r="D53" s="113"/>
      <c r="E53" s="1296" t="s">
        <v>44</v>
      </c>
      <c r="F53" s="1296"/>
      <c r="G53" s="1296"/>
      <c r="H53" s="1297"/>
      <c r="I53" s="114">
        <v>-1582</v>
      </c>
      <c r="J53" s="115">
        <v>-1535</v>
      </c>
      <c r="K53" s="115">
        <v>-1871</v>
      </c>
      <c r="L53" s="115">
        <v>-1569</v>
      </c>
      <c r="M53" s="116">
        <v>-1790</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1jP93Di8fctmOHrUBZAhrFDzz/pUXgeK56GjT6uZrGqYwKe+YP2if9D80n0I2YETvPmMWYmfiiCR/pgC0iWCXA==" saltValue="IlVdtZ1ujlS477Mboo7rj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pageSetUpPr fitToPage="1"/>
  </sheetPr>
  <dimension ref="B1:W64"/>
  <sheetViews>
    <sheetView showGridLines="0" topLeftCell="A48" zoomScale="70" zoomScaleNormal="70" zoomScaleSheetLayoutView="100" workbookViewId="0">
      <selection activeCell="AM47" sqref="AM47"/>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574</v>
      </c>
      <c r="G54" s="125" t="s">
        <v>575</v>
      </c>
      <c r="H54" s="126" t="s">
        <v>576</v>
      </c>
    </row>
    <row r="55" spans="2:8" ht="52.5" customHeight="1" x14ac:dyDescent="0.15">
      <c r="B55" s="127"/>
      <c r="C55" s="1306" t="s">
        <v>47</v>
      </c>
      <c r="D55" s="1306"/>
      <c r="E55" s="1307"/>
      <c r="F55" s="128">
        <v>1927</v>
      </c>
      <c r="G55" s="128">
        <v>1537</v>
      </c>
      <c r="H55" s="129">
        <v>1539</v>
      </c>
    </row>
    <row r="56" spans="2:8" ht="52.5" customHeight="1" x14ac:dyDescent="0.15">
      <c r="B56" s="130"/>
      <c r="C56" s="1308" t="s">
        <v>48</v>
      </c>
      <c r="D56" s="1308"/>
      <c r="E56" s="1309"/>
      <c r="F56" s="131">
        <v>269</v>
      </c>
      <c r="G56" s="131">
        <v>369</v>
      </c>
      <c r="H56" s="132">
        <v>550</v>
      </c>
    </row>
    <row r="57" spans="2:8" ht="53.25" customHeight="1" x14ac:dyDescent="0.15">
      <c r="B57" s="130"/>
      <c r="C57" s="1310" t="s">
        <v>49</v>
      </c>
      <c r="D57" s="1310"/>
      <c r="E57" s="1311"/>
      <c r="F57" s="133">
        <v>1518</v>
      </c>
      <c r="G57" s="133">
        <v>1514</v>
      </c>
      <c r="H57" s="134">
        <v>1516</v>
      </c>
    </row>
    <row r="58" spans="2:8" ht="45.75" customHeight="1" x14ac:dyDescent="0.15">
      <c r="B58" s="135"/>
      <c r="C58" s="1298" t="s">
        <v>596</v>
      </c>
      <c r="D58" s="1299"/>
      <c r="E58" s="1300"/>
      <c r="F58" s="136">
        <v>500</v>
      </c>
      <c r="G58" s="136">
        <v>500</v>
      </c>
      <c r="H58" s="137">
        <v>500</v>
      </c>
    </row>
    <row r="59" spans="2:8" ht="45.75" customHeight="1" x14ac:dyDescent="0.15">
      <c r="B59" s="135"/>
      <c r="C59" s="1298" t="s">
        <v>597</v>
      </c>
      <c r="D59" s="1299"/>
      <c r="E59" s="1300"/>
      <c r="F59" s="136">
        <v>465</v>
      </c>
      <c r="G59" s="136">
        <v>465</v>
      </c>
      <c r="H59" s="137">
        <v>466</v>
      </c>
    </row>
    <row r="60" spans="2:8" ht="45.75" customHeight="1" x14ac:dyDescent="0.15">
      <c r="B60" s="135"/>
      <c r="C60" s="1298" t="s">
        <v>598</v>
      </c>
      <c r="D60" s="1299"/>
      <c r="E60" s="1300"/>
      <c r="F60" s="136">
        <v>300</v>
      </c>
      <c r="G60" s="136">
        <v>300</v>
      </c>
      <c r="H60" s="137">
        <v>300</v>
      </c>
    </row>
    <row r="61" spans="2:8" ht="45.75" customHeight="1" x14ac:dyDescent="0.15">
      <c r="B61" s="135"/>
      <c r="C61" s="1298" t="s">
        <v>599</v>
      </c>
      <c r="D61" s="1299"/>
      <c r="E61" s="1300"/>
      <c r="F61" s="136">
        <v>104</v>
      </c>
      <c r="G61" s="136">
        <v>104</v>
      </c>
      <c r="H61" s="137">
        <v>104</v>
      </c>
    </row>
    <row r="62" spans="2:8" ht="45.75" customHeight="1" thickBot="1" x14ac:dyDescent="0.2">
      <c r="B62" s="138"/>
      <c r="C62" s="1301" t="s">
        <v>600</v>
      </c>
      <c r="D62" s="1302"/>
      <c r="E62" s="1303"/>
      <c r="F62" s="139">
        <v>105</v>
      </c>
      <c r="G62" s="139">
        <v>94</v>
      </c>
      <c r="H62" s="140">
        <v>94</v>
      </c>
    </row>
    <row r="63" spans="2:8" ht="52.5" customHeight="1" thickBot="1" x14ac:dyDescent="0.2">
      <c r="B63" s="141"/>
      <c r="C63" s="1304" t="s">
        <v>50</v>
      </c>
      <c r="D63" s="1304"/>
      <c r="E63" s="1305"/>
      <c r="F63" s="142">
        <v>3714</v>
      </c>
      <c r="G63" s="142">
        <v>3420</v>
      </c>
      <c r="H63" s="143">
        <v>3604</v>
      </c>
    </row>
    <row r="64" spans="2:8" ht="15" customHeight="1" x14ac:dyDescent="0.15"/>
  </sheetData>
  <sheetProtection algorithmName="SHA-512" hashValue="6lSW3E6GpKRs6qtsO3xgFqXYp2+nHdgikzFbsu9PtV/7yeCbxM+xymWrKve7Q87JowtUHd5o6L2rx922kj3M4Q==" saltValue="5VuqAdpFPaVXibzMI3Aec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183F0-1B55-4A14-8A53-5851AE91104E}">
  <sheetPr>
    <pageSetUpPr fitToPage="1"/>
  </sheetPr>
  <dimension ref="A1:WZM160"/>
  <sheetViews>
    <sheetView showGridLines="0" topLeftCell="T25" zoomScaleNormal="100" zoomScaleSheetLayoutView="55" workbookViewId="0">
      <selection activeCell="AN65" sqref="AN65:DC69"/>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613</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613</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614</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615</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4" t="s">
        <v>616</v>
      </c>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x14ac:dyDescent="0.15">
      <c r="B44" s="397"/>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x14ac:dyDescent="0.15">
      <c r="B45" s="397"/>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x14ac:dyDescent="0.15">
      <c r="B46" s="397"/>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x14ac:dyDescent="0.15">
      <c r="B47" s="397"/>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617</v>
      </c>
    </row>
    <row r="50" spans="1:109" x14ac:dyDescent="0.15">
      <c r="B50" s="397"/>
      <c r="G50" s="1318"/>
      <c r="H50" s="1318"/>
      <c r="I50" s="1318"/>
      <c r="J50" s="1318"/>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17" t="s">
        <v>572</v>
      </c>
      <c r="BQ50" s="1317"/>
      <c r="BR50" s="1317"/>
      <c r="BS50" s="1317"/>
      <c r="BT50" s="1317"/>
      <c r="BU50" s="1317"/>
      <c r="BV50" s="1317"/>
      <c r="BW50" s="1317"/>
      <c r="BX50" s="1317" t="s">
        <v>573</v>
      </c>
      <c r="BY50" s="1317"/>
      <c r="BZ50" s="1317"/>
      <c r="CA50" s="1317"/>
      <c r="CB50" s="1317"/>
      <c r="CC50" s="1317"/>
      <c r="CD50" s="1317"/>
      <c r="CE50" s="1317"/>
      <c r="CF50" s="1317" t="s">
        <v>574</v>
      </c>
      <c r="CG50" s="1317"/>
      <c r="CH50" s="1317"/>
      <c r="CI50" s="1317"/>
      <c r="CJ50" s="1317"/>
      <c r="CK50" s="1317"/>
      <c r="CL50" s="1317"/>
      <c r="CM50" s="1317"/>
      <c r="CN50" s="1317" t="s">
        <v>575</v>
      </c>
      <c r="CO50" s="1317"/>
      <c r="CP50" s="1317"/>
      <c r="CQ50" s="1317"/>
      <c r="CR50" s="1317"/>
      <c r="CS50" s="1317"/>
      <c r="CT50" s="1317"/>
      <c r="CU50" s="1317"/>
      <c r="CV50" s="1317" t="s">
        <v>576</v>
      </c>
      <c r="CW50" s="1317"/>
      <c r="CX50" s="1317"/>
      <c r="CY50" s="1317"/>
      <c r="CZ50" s="1317"/>
      <c r="DA50" s="1317"/>
      <c r="DB50" s="1317"/>
      <c r="DC50" s="1317"/>
    </row>
    <row r="51" spans="1:109" ht="13.5" customHeight="1" x14ac:dyDescent="0.15">
      <c r="B51" s="397"/>
      <c r="G51" s="1320"/>
      <c r="H51" s="1320"/>
      <c r="I51" s="1333"/>
      <c r="J51" s="1333"/>
      <c r="K51" s="1319"/>
      <c r="L51" s="1319"/>
      <c r="M51" s="1319"/>
      <c r="N51" s="1319"/>
      <c r="AM51" s="406"/>
      <c r="AN51" s="1315" t="s">
        <v>618</v>
      </c>
      <c r="AO51" s="1315"/>
      <c r="AP51" s="1315"/>
      <c r="AQ51" s="1315"/>
      <c r="AR51" s="1315"/>
      <c r="AS51" s="1315"/>
      <c r="AT51" s="1315"/>
      <c r="AU51" s="1315"/>
      <c r="AV51" s="1315"/>
      <c r="AW51" s="1315"/>
      <c r="AX51" s="1315"/>
      <c r="AY51" s="1315"/>
      <c r="AZ51" s="1315"/>
      <c r="BA51" s="1315"/>
      <c r="BB51" s="1315" t="s">
        <v>619</v>
      </c>
      <c r="BC51" s="1315"/>
      <c r="BD51" s="1315"/>
      <c r="BE51" s="1315"/>
      <c r="BF51" s="1315"/>
      <c r="BG51" s="1315"/>
      <c r="BH51" s="1315"/>
      <c r="BI51" s="1315"/>
      <c r="BJ51" s="1315"/>
      <c r="BK51" s="1315"/>
      <c r="BL51" s="1315"/>
      <c r="BM51" s="1315"/>
      <c r="BN51" s="1315"/>
      <c r="BO51" s="1315"/>
      <c r="BP51" s="1312"/>
      <c r="BQ51" s="1312"/>
      <c r="BR51" s="1312"/>
      <c r="BS51" s="1312"/>
      <c r="BT51" s="1312"/>
      <c r="BU51" s="1312"/>
      <c r="BV51" s="1312"/>
      <c r="BW51" s="1312"/>
      <c r="BX51" s="1312"/>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x14ac:dyDescent="0.15">
      <c r="B52" s="397"/>
      <c r="G52" s="1320"/>
      <c r="H52" s="1320"/>
      <c r="I52" s="1333"/>
      <c r="J52" s="1333"/>
      <c r="K52" s="1319"/>
      <c r="L52" s="1319"/>
      <c r="M52" s="1319"/>
      <c r="N52" s="1319"/>
      <c r="AM52" s="406"/>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405"/>
      <c r="B53" s="397"/>
      <c r="G53" s="1320"/>
      <c r="H53" s="1320"/>
      <c r="I53" s="1318"/>
      <c r="J53" s="1318"/>
      <c r="K53" s="1319"/>
      <c r="L53" s="1319"/>
      <c r="M53" s="1319"/>
      <c r="N53" s="1319"/>
      <c r="AM53" s="406"/>
      <c r="AN53" s="1315"/>
      <c r="AO53" s="1315"/>
      <c r="AP53" s="1315"/>
      <c r="AQ53" s="1315"/>
      <c r="AR53" s="1315"/>
      <c r="AS53" s="1315"/>
      <c r="AT53" s="1315"/>
      <c r="AU53" s="1315"/>
      <c r="AV53" s="1315"/>
      <c r="AW53" s="1315"/>
      <c r="AX53" s="1315"/>
      <c r="AY53" s="1315"/>
      <c r="AZ53" s="1315"/>
      <c r="BA53" s="1315"/>
      <c r="BB53" s="1315" t="s">
        <v>620</v>
      </c>
      <c r="BC53" s="1315"/>
      <c r="BD53" s="1315"/>
      <c r="BE53" s="1315"/>
      <c r="BF53" s="1315"/>
      <c r="BG53" s="1315"/>
      <c r="BH53" s="1315"/>
      <c r="BI53" s="1315"/>
      <c r="BJ53" s="1315"/>
      <c r="BK53" s="1315"/>
      <c r="BL53" s="1315"/>
      <c r="BM53" s="1315"/>
      <c r="BN53" s="1315"/>
      <c r="BO53" s="1315"/>
      <c r="BP53" s="1312">
        <v>48.9</v>
      </c>
      <c r="BQ53" s="1312"/>
      <c r="BR53" s="1312"/>
      <c r="BS53" s="1312"/>
      <c r="BT53" s="1312"/>
      <c r="BU53" s="1312"/>
      <c r="BV53" s="1312"/>
      <c r="BW53" s="1312"/>
      <c r="BX53" s="1312">
        <v>50.1</v>
      </c>
      <c r="BY53" s="1312"/>
      <c r="BZ53" s="1312"/>
      <c r="CA53" s="1312"/>
      <c r="CB53" s="1312"/>
      <c r="CC53" s="1312"/>
      <c r="CD53" s="1312"/>
      <c r="CE53" s="1312"/>
      <c r="CF53" s="1312">
        <v>50.2</v>
      </c>
      <c r="CG53" s="1312"/>
      <c r="CH53" s="1312"/>
      <c r="CI53" s="1312"/>
      <c r="CJ53" s="1312"/>
      <c r="CK53" s="1312"/>
      <c r="CL53" s="1312"/>
      <c r="CM53" s="1312"/>
      <c r="CN53" s="1312">
        <v>52.3</v>
      </c>
      <c r="CO53" s="1312"/>
      <c r="CP53" s="1312"/>
      <c r="CQ53" s="1312"/>
      <c r="CR53" s="1312"/>
      <c r="CS53" s="1312"/>
      <c r="CT53" s="1312"/>
      <c r="CU53" s="1312"/>
      <c r="CV53" s="1312">
        <v>53.5</v>
      </c>
      <c r="CW53" s="1312"/>
      <c r="CX53" s="1312"/>
      <c r="CY53" s="1312"/>
      <c r="CZ53" s="1312"/>
      <c r="DA53" s="1312"/>
      <c r="DB53" s="1312"/>
      <c r="DC53" s="1312"/>
    </row>
    <row r="54" spans="1:109" x14ac:dyDescent="0.15">
      <c r="A54" s="405"/>
      <c r="B54" s="397"/>
      <c r="G54" s="1320"/>
      <c r="H54" s="1320"/>
      <c r="I54" s="1318"/>
      <c r="J54" s="1318"/>
      <c r="K54" s="1319"/>
      <c r="L54" s="1319"/>
      <c r="M54" s="1319"/>
      <c r="N54" s="1319"/>
      <c r="AM54" s="406"/>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405"/>
      <c r="B55" s="397"/>
      <c r="G55" s="1318"/>
      <c r="H55" s="1318"/>
      <c r="I55" s="1318"/>
      <c r="J55" s="1318"/>
      <c r="K55" s="1319"/>
      <c r="L55" s="1319"/>
      <c r="M55" s="1319"/>
      <c r="N55" s="1319"/>
      <c r="AN55" s="1317" t="s">
        <v>621</v>
      </c>
      <c r="AO55" s="1317"/>
      <c r="AP55" s="1317"/>
      <c r="AQ55" s="1317"/>
      <c r="AR55" s="1317"/>
      <c r="AS55" s="1317"/>
      <c r="AT55" s="1317"/>
      <c r="AU55" s="1317"/>
      <c r="AV55" s="1317"/>
      <c r="AW55" s="1317"/>
      <c r="AX55" s="1317"/>
      <c r="AY55" s="1317"/>
      <c r="AZ55" s="1317"/>
      <c r="BA55" s="1317"/>
      <c r="BB55" s="1315" t="s">
        <v>619</v>
      </c>
      <c r="BC55" s="1315"/>
      <c r="BD55" s="1315"/>
      <c r="BE55" s="1315"/>
      <c r="BF55" s="1315"/>
      <c r="BG55" s="1315"/>
      <c r="BH55" s="1315"/>
      <c r="BI55" s="1315"/>
      <c r="BJ55" s="1315"/>
      <c r="BK55" s="1315"/>
      <c r="BL55" s="1315"/>
      <c r="BM55" s="1315"/>
      <c r="BN55" s="1315"/>
      <c r="BO55" s="1315"/>
      <c r="BP55" s="1312">
        <v>0</v>
      </c>
      <c r="BQ55" s="1312"/>
      <c r="BR55" s="1312"/>
      <c r="BS55" s="1312"/>
      <c r="BT55" s="1312"/>
      <c r="BU55" s="1312"/>
      <c r="BV55" s="1312"/>
      <c r="BW55" s="1312"/>
      <c r="BX55" s="1312">
        <v>0</v>
      </c>
      <c r="BY55" s="1312"/>
      <c r="BZ55" s="1312"/>
      <c r="CA55" s="1312"/>
      <c r="CB55" s="1312"/>
      <c r="CC55" s="1312"/>
      <c r="CD55" s="1312"/>
      <c r="CE55" s="1312"/>
      <c r="CF55" s="1312">
        <v>0</v>
      </c>
      <c r="CG55" s="1312"/>
      <c r="CH55" s="1312"/>
      <c r="CI55" s="1312"/>
      <c r="CJ55" s="1312"/>
      <c r="CK55" s="1312"/>
      <c r="CL55" s="1312"/>
      <c r="CM55" s="1312"/>
      <c r="CN55" s="1312">
        <v>0</v>
      </c>
      <c r="CO55" s="1312"/>
      <c r="CP55" s="1312"/>
      <c r="CQ55" s="1312"/>
      <c r="CR55" s="1312"/>
      <c r="CS55" s="1312"/>
      <c r="CT55" s="1312"/>
      <c r="CU55" s="1312"/>
      <c r="CV55" s="1312">
        <v>0</v>
      </c>
      <c r="CW55" s="1312"/>
      <c r="CX55" s="1312"/>
      <c r="CY55" s="1312"/>
      <c r="CZ55" s="1312"/>
      <c r="DA55" s="1312"/>
      <c r="DB55" s="1312"/>
      <c r="DC55" s="1312"/>
    </row>
    <row r="56" spans="1:109" x14ac:dyDescent="0.15">
      <c r="A56" s="405"/>
      <c r="B56" s="397"/>
      <c r="G56" s="1318"/>
      <c r="H56" s="1318"/>
      <c r="I56" s="1318"/>
      <c r="J56" s="1318"/>
      <c r="K56" s="1319"/>
      <c r="L56" s="1319"/>
      <c r="M56" s="1319"/>
      <c r="N56" s="1319"/>
      <c r="AN56" s="1317"/>
      <c r="AO56" s="1317"/>
      <c r="AP56" s="1317"/>
      <c r="AQ56" s="1317"/>
      <c r="AR56" s="1317"/>
      <c r="AS56" s="1317"/>
      <c r="AT56" s="1317"/>
      <c r="AU56" s="1317"/>
      <c r="AV56" s="1317"/>
      <c r="AW56" s="1317"/>
      <c r="AX56" s="1317"/>
      <c r="AY56" s="1317"/>
      <c r="AZ56" s="1317"/>
      <c r="BA56" s="1317"/>
      <c r="BB56" s="1315"/>
      <c r="BC56" s="1315"/>
      <c r="BD56" s="1315"/>
      <c r="BE56" s="1315"/>
      <c r="BF56" s="1315"/>
      <c r="BG56" s="1315"/>
      <c r="BH56" s="1315"/>
      <c r="BI56" s="1315"/>
      <c r="BJ56" s="1315"/>
      <c r="BK56" s="1315"/>
      <c r="BL56" s="1315"/>
      <c r="BM56" s="1315"/>
      <c r="BN56" s="1315"/>
      <c r="BO56" s="1315"/>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5" customFormat="1" x14ac:dyDescent="0.15">
      <c r="B57" s="409"/>
      <c r="G57" s="1318"/>
      <c r="H57" s="1318"/>
      <c r="I57" s="1313"/>
      <c r="J57" s="1313"/>
      <c r="K57" s="1319"/>
      <c r="L57" s="1319"/>
      <c r="M57" s="1319"/>
      <c r="N57" s="1319"/>
      <c r="AM57" s="390"/>
      <c r="AN57" s="1317"/>
      <c r="AO57" s="1317"/>
      <c r="AP57" s="1317"/>
      <c r="AQ57" s="1317"/>
      <c r="AR57" s="1317"/>
      <c r="AS57" s="1317"/>
      <c r="AT57" s="1317"/>
      <c r="AU57" s="1317"/>
      <c r="AV57" s="1317"/>
      <c r="AW57" s="1317"/>
      <c r="AX57" s="1317"/>
      <c r="AY57" s="1317"/>
      <c r="AZ57" s="1317"/>
      <c r="BA57" s="1317"/>
      <c r="BB57" s="1315" t="s">
        <v>620</v>
      </c>
      <c r="BC57" s="1315"/>
      <c r="BD57" s="1315"/>
      <c r="BE57" s="1315"/>
      <c r="BF57" s="1315"/>
      <c r="BG57" s="1315"/>
      <c r="BH57" s="1315"/>
      <c r="BI57" s="1315"/>
      <c r="BJ57" s="1315"/>
      <c r="BK57" s="1315"/>
      <c r="BL57" s="1315"/>
      <c r="BM57" s="1315"/>
      <c r="BN57" s="1315"/>
      <c r="BO57" s="1315"/>
      <c r="BP57" s="1312">
        <v>58.6</v>
      </c>
      <c r="BQ57" s="1312"/>
      <c r="BR57" s="1312"/>
      <c r="BS57" s="1312"/>
      <c r="BT57" s="1312"/>
      <c r="BU57" s="1312"/>
      <c r="BV57" s="1312"/>
      <c r="BW57" s="1312"/>
      <c r="BX57" s="1312">
        <v>59.1</v>
      </c>
      <c r="BY57" s="1312"/>
      <c r="BZ57" s="1312"/>
      <c r="CA57" s="1312"/>
      <c r="CB57" s="1312"/>
      <c r="CC57" s="1312"/>
      <c r="CD57" s="1312"/>
      <c r="CE57" s="1312"/>
      <c r="CF57" s="1312">
        <v>61.2</v>
      </c>
      <c r="CG57" s="1312"/>
      <c r="CH57" s="1312"/>
      <c r="CI57" s="1312"/>
      <c r="CJ57" s="1312"/>
      <c r="CK57" s="1312"/>
      <c r="CL57" s="1312"/>
      <c r="CM57" s="1312"/>
      <c r="CN57" s="1312">
        <v>62.9</v>
      </c>
      <c r="CO57" s="1312"/>
      <c r="CP57" s="1312"/>
      <c r="CQ57" s="1312"/>
      <c r="CR57" s="1312"/>
      <c r="CS57" s="1312"/>
      <c r="CT57" s="1312"/>
      <c r="CU57" s="1312"/>
      <c r="CV57" s="1312">
        <v>64.2</v>
      </c>
      <c r="CW57" s="1312"/>
      <c r="CX57" s="1312"/>
      <c r="CY57" s="1312"/>
      <c r="CZ57" s="1312"/>
      <c r="DA57" s="1312"/>
      <c r="DB57" s="1312"/>
      <c r="DC57" s="1312"/>
      <c r="DD57" s="410"/>
      <c r="DE57" s="409"/>
    </row>
    <row r="58" spans="1:109" s="405" customFormat="1" x14ac:dyDescent="0.15">
      <c r="A58" s="390"/>
      <c r="B58" s="409"/>
      <c r="G58" s="1318"/>
      <c r="H58" s="1318"/>
      <c r="I58" s="1313"/>
      <c r="J58" s="1313"/>
      <c r="K58" s="1319"/>
      <c r="L58" s="1319"/>
      <c r="M58" s="1319"/>
      <c r="N58" s="1319"/>
      <c r="AM58" s="390"/>
      <c r="AN58" s="1317"/>
      <c r="AO58" s="1317"/>
      <c r="AP58" s="1317"/>
      <c r="AQ58" s="1317"/>
      <c r="AR58" s="1317"/>
      <c r="AS58" s="1317"/>
      <c r="AT58" s="1317"/>
      <c r="AU58" s="1317"/>
      <c r="AV58" s="1317"/>
      <c r="AW58" s="1317"/>
      <c r="AX58" s="1317"/>
      <c r="AY58" s="1317"/>
      <c r="AZ58" s="1317"/>
      <c r="BA58" s="1317"/>
      <c r="BB58" s="1315"/>
      <c r="BC58" s="1315"/>
      <c r="BD58" s="1315"/>
      <c r="BE58" s="1315"/>
      <c r="BF58" s="1315"/>
      <c r="BG58" s="1315"/>
      <c r="BH58" s="1315"/>
      <c r="BI58" s="1315"/>
      <c r="BJ58" s="1315"/>
      <c r="BK58" s="1315"/>
      <c r="BL58" s="1315"/>
      <c r="BM58" s="1315"/>
      <c r="BN58" s="1315"/>
      <c r="BO58" s="1315"/>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622</v>
      </c>
    </row>
    <row r="64" spans="1:109" x14ac:dyDescent="0.15">
      <c r="B64" s="397"/>
      <c r="G64" s="404"/>
      <c r="I64" s="417"/>
      <c r="J64" s="417"/>
      <c r="K64" s="417"/>
      <c r="L64" s="417"/>
      <c r="M64" s="417"/>
      <c r="N64" s="418"/>
      <c r="AM64" s="404"/>
      <c r="AN64" s="404" t="s">
        <v>615</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4" t="s">
        <v>623</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x14ac:dyDescent="0.15">
      <c r="B66" s="397"/>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x14ac:dyDescent="0.15">
      <c r="B67" s="397"/>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x14ac:dyDescent="0.15">
      <c r="B68" s="397"/>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x14ac:dyDescent="0.15">
      <c r="B69" s="397"/>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617</v>
      </c>
    </row>
    <row r="72" spans="2:107" x14ac:dyDescent="0.15">
      <c r="B72" s="397"/>
      <c r="G72" s="1318"/>
      <c r="H72" s="1318"/>
      <c r="I72" s="1318"/>
      <c r="J72" s="1318"/>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17" t="s">
        <v>572</v>
      </c>
      <c r="BQ72" s="1317"/>
      <c r="BR72" s="1317"/>
      <c r="BS72" s="1317"/>
      <c r="BT72" s="1317"/>
      <c r="BU72" s="1317"/>
      <c r="BV72" s="1317"/>
      <c r="BW72" s="1317"/>
      <c r="BX72" s="1317" t="s">
        <v>573</v>
      </c>
      <c r="BY72" s="1317"/>
      <c r="BZ72" s="1317"/>
      <c r="CA72" s="1317"/>
      <c r="CB72" s="1317"/>
      <c r="CC72" s="1317"/>
      <c r="CD72" s="1317"/>
      <c r="CE72" s="1317"/>
      <c r="CF72" s="1317" t="s">
        <v>574</v>
      </c>
      <c r="CG72" s="1317"/>
      <c r="CH72" s="1317"/>
      <c r="CI72" s="1317"/>
      <c r="CJ72" s="1317"/>
      <c r="CK72" s="1317"/>
      <c r="CL72" s="1317"/>
      <c r="CM72" s="1317"/>
      <c r="CN72" s="1317" t="s">
        <v>575</v>
      </c>
      <c r="CO72" s="1317"/>
      <c r="CP72" s="1317"/>
      <c r="CQ72" s="1317"/>
      <c r="CR72" s="1317"/>
      <c r="CS72" s="1317"/>
      <c r="CT72" s="1317"/>
      <c r="CU72" s="1317"/>
      <c r="CV72" s="1317" t="s">
        <v>576</v>
      </c>
      <c r="CW72" s="1317"/>
      <c r="CX72" s="1317"/>
      <c r="CY72" s="1317"/>
      <c r="CZ72" s="1317"/>
      <c r="DA72" s="1317"/>
      <c r="DB72" s="1317"/>
      <c r="DC72" s="1317"/>
    </row>
    <row r="73" spans="2:107" x14ac:dyDescent="0.15">
      <c r="B73" s="397"/>
      <c r="G73" s="1320"/>
      <c r="H73" s="1320"/>
      <c r="I73" s="1320"/>
      <c r="J73" s="1320"/>
      <c r="K73" s="1316"/>
      <c r="L73" s="1316"/>
      <c r="M73" s="1316"/>
      <c r="N73" s="1316"/>
      <c r="AM73" s="406"/>
      <c r="AN73" s="1315" t="s">
        <v>618</v>
      </c>
      <c r="AO73" s="1315"/>
      <c r="AP73" s="1315"/>
      <c r="AQ73" s="1315"/>
      <c r="AR73" s="1315"/>
      <c r="AS73" s="1315"/>
      <c r="AT73" s="1315"/>
      <c r="AU73" s="1315"/>
      <c r="AV73" s="1315"/>
      <c r="AW73" s="1315"/>
      <c r="AX73" s="1315"/>
      <c r="AY73" s="1315"/>
      <c r="AZ73" s="1315"/>
      <c r="BA73" s="1315"/>
      <c r="BB73" s="1315" t="s">
        <v>619</v>
      </c>
      <c r="BC73" s="1315"/>
      <c r="BD73" s="1315"/>
      <c r="BE73" s="1315"/>
      <c r="BF73" s="1315"/>
      <c r="BG73" s="1315"/>
      <c r="BH73" s="1315"/>
      <c r="BI73" s="1315"/>
      <c r="BJ73" s="1315"/>
      <c r="BK73" s="1315"/>
      <c r="BL73" s="1315"/>
      <c r="BM73" s="1315"/>
      <c r="BN73" s="1315"/>
      <c r="BO73" s="1315"/>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x14ac:dyDescent="0.15">
      <c r="B74" s="397"/>
      <c r="G74" s="1320"/>
      <c r="H74" s="1320"/>
      <c r="I74" s="1320"/>
      <c r="J74" s="1320"/>
      <c r="K74" s="1316"/>
      <c r="L74" s="1316"/>
      <c r="M74" s="1316"/>
      <c r="N74" s="1316"/>
      <c r="AM74" s="406"/>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397"/>
      <c r="G75" s="1320"/>
      <c r="H75" s="1320"/>
      <c r="I75" s="1318"/>
      <c r="J75" s="1318"/>
      <c r="K75" s="1319"/>
      <c r="L75" s="1319"/>
      <c r="M75" s="1319"/>
      <c r="N75" s="1319"/>
      <c r="AM75" s="406"/>
      <c r="AN75" s="1315"/>
      <c r="AO75" s="1315"/>
      <c r="AP75" s="1315"/>
      <c r="AQ75" s="1315"/>
      <c r="AR75" s="1315"/>
      <c r="AS75" s="1315"/>
      <c r="AT75" s="1315"/>
      <c r="AU75" s="1315"/>
      <c r="AV75" s="1315"/>
      <c r="AW75" s="1315"/>
      <c r="AX75" s="1315"/>
      <c r="AY75" s="1315"/>
      <c r="AZ75" s="1315"/>
      <c r="BA75" s="1315"/>
      <c r="BB75" s="1315" t="s">
        <v>624</v>
      </c>
      <c r="BC75" s="1315"/>
      <c r="BD75" s="1315"/>
      <c r="BE75" s="1315"/>
      <c r="BF75" s="1315"/>
      <c r="BG75" s="1315"/>
      <c r="BH75" s="1315"/>
      <c r="BI75" s="1315"/>
      <c r="BJ75" s="1315"/>
      <c r="BK75" s="1315"/>
      <c r="BL75" s="1315"/>
      <c r="BM75" s="1315"/>
      <c r="BN75" s="1315"/>
      <c r="BO75" s="1315"/>
      <c r="BP75" s="1312">
        <v>0.6</v>
      </c>
      <c r="BQ75" s="1312"/>
      <c r="BR75" s="1312"/>
      <c r="BS75" s="1312"/>
      <c r="BT75" s="1312"/>
      <c r="BU75" s="1312"/>
      <c r="BV75" s="1312"/>
      <c r="BW75" s="1312"/>
      <c r="BX75" s="1312">
        <v>0.8</v>
      </c>
      <c r="BY75" s="1312"/>
      <c r="BZ75" s="1312"/>
      <c r="CA75" s="1312"/>
      <c r="CB75" s="1312"/>
      <c r="CC75" s="1312"/>
      <c r="CD75" s="1312"/>
      <c r="CE75" s="1312"/>
      <c r="CF75" s="1312">
        <v>1.2</v>
      </c>
      <c r="CG75" s="1312"/>
      <c r="CH75" s="1312"/>
      <c r="CI75" s="1312"/>
      <c r="CJ75" s="1312"/>
      <c r="CK75" s="1312"/>
      <c r="CL75" s="1312"/>
      <c r="CM75" s="1312"/>
      <c r="CN75" s="1312">
        <v>1.6</v>
      </c>
      <c r="CO75" s="1312"/>
      <c r="CP75" s="1312"/>
      <c r="CQ75" s="1312"/>
      <c r="CR75" s="1312"/>
      <c r="CS75" s="1312"/>
      <c r="CT75" s="1312"/>
      <c r="CU75" s="1312"/>
      <c r="CV75" s="1312">
        <v>2.6</v>
      </c>
      <c r="CW75" s="1312"/>
      <c r="CX75" s="1312"/>
      <c r="CY75" s="1312"/>
      <c r="CZ75" s="1312"/>
      <c r="DA75" s="1312"/>
      <c r="DB75" s="1312"/>
      <c r="DC75" s="1312"/>
    </row>
    <row r="76" spans="2:107" x14ac:dyDescent="0.15">
      <c r="B76" s="397"/>
      <c r="G76" s="1320"/>
      <c r="H76" s="1320"/>
      <c r="I76" s="1318"/>
      <c r="J76" s="1318"/>
      <c r="K76" s="1319"/>
      <c r="L76" s="1319"/>
      <c r="M76" s="1319"/>
      <c r="N76" s="1319"/>
      <c r="AM76" s="406"/>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397"/>
      <c r="G77" s="1318"/>
      <c r="H77" s="1318"/>
      <c r="I77" s="1318"/>
      <c r="J77" s="1318"/>
      <c r="K77" s="1316"/>
      <c r="L77" s="1316"/>
      <c r="M77" s="1316"/>
      <c r="N77" s="1316"/>
      <c r="AN77" s="1317" t="s">
        <v>621</v>
      </c>
      <c r="AO77" s="1317"/>
      <c r="AP77" s="1317"/>
      <c r="AQ77" s="1317"/>
      <c r="AR77" s="1317"/>
      <c r="AS77" s="1317"/>
      <c r="AT77" s="1317"/>
      <c r="AU77" s="1317"/>
      <c r="AV77" s="1317"/>
      <c r="AW77" s="1317"/>
      <c r="AX77" s="1317"/>
      <c r="AY77" s="1317"/>
      <c r="AZ77" s="1317"/>
      <c r="BA77" s="1317"/>
      <c r="BB77" s="1315" t="s">
        <v>619</v>
      </c>
      <c r="BC77" s="1315"/>
      <c r="BD77" s="1315"/>
      <c r="BE77" s="1315"/>
      <c r="BF77" s="1315"/>
      <c r="BG77" s="1315"/>
      <c r="BH77" s="1315"/>
      <c r="BI77" s="1315"/>
      <c r="BJ77" s="1315"/>
      <c r="BK77" s="1315"/>
      <c r="BL77" s="1315"/>
      <c r="BM77" s="1315"/>
      <c r="BN77" s="1315"/>
      <c r="BO77" s="1315"/>
      <c r="BP77" s="1312">
        <v>0</v>
      </c>
      <c r="BQ77" s="1312"/>
      <c r="BR77" s="1312"/>
      <c r="BS77" s="1312"/>
      <c r="BT77" s="1312"/>
      <c r="BU77" s="1312"/>
      <c r="BV77" s="1312"/>
      <c r="BW77" s="1312"/>
      <c r="BX77" s="1312">
        <v>0</v>
      </c>
      <c r="BY77" s="1312"/>
      <c r="BZ77" s="1312"/>
      <c r="CA77" s="1312"/>
      <c r="CB77" s="1312"/>
      <c r="CC77" s="1312"/>
      <c r="CD77" s="1312"/>
      <c r="CE77" s="1312"/>
      <c r="CF77" s="1312">
        <v>0</v>
      </c>
      <c r="CG77" s="1312"/>
      <c r="CH77" s="1312"/>
      <c r="CI77" s="1312"/>
      <c r="CJ77" s="1312"/>
      <c r="CK77" s="1312"/>
      <c r="CL77" s="1312"/>
      <c r="CM77" s="1312"/>
      <c r="CN77" s="1312">
        <v>0</v>
      </c>
      <c r="CO77" s="1312"/>
      <c r="CP77" s="1312"/>
      <c r="CQ77" s="1312"/>
      <c r="CR77" s="1312"/>
      <c r="CS77" s="1312"/>
      <c r="CT77" s="1312"/>
      <c r="CU77" s="1312"/>
      <c r="CV77" s="1312">
        <v>0</v>
      </c>
      <c r="CW77" s="1312"/>
      <c r="CX77" s="1312"/>
      <c r="CY77" s="1312"/>
      <c r="CZ77" s="1312"/>
      <c r="DA77" s="1312"/>
      <c r="DB77" s="1312"/>
      <c r="DC77" s="1312"/>
    </row>
    <row r="78" spans="2:107" x14ac:dyDescent="0.15">
      <c r="B78" s="397"/>
      <c r="G78" s="1318"/>
      <c r="H78" s="1318"/>
      <c r="I78" s="1318"/>
      <c r="J78" s="1318"/>
      <c r="K78" s="1316"/>
      <c r="L78" s="1316"/>
      <c r="M78" s="1316"/>
      <c r="N78" s="1316"/>
      <c r="AN78" s="1317"/>
      <c r="AO78" s="1317"/>
      <c r="AP78" s="1317"/>
      <c r="AQ78" s="1317"/>
      <c r="AR78" s="1317"/>
      <c r="AS78" s="1317"/>
      <c r="AT78" s="1317"/>
      <c r="AU78" s="1317"/>
      <c r="AV78" s="1317"/>
      <c r="AW78" s="1317"/>
      <c r="AX78" s="1317"/>
      <c r="AY78" s="1317"/>
      <c r="AZ78" s="1317"/>
      <c r="BA78" s="1317"/>
      <c r="BB78" s="1315"/>
      <c r="BC78" s="1315"/>
      <c r="BD78" s="1315"/>
      <c r="BE78" s="1315"/>
      <c r="BF78" s="1315"/>
      <c r="BG78" s="1315"/>
      <c r="BH78" s="1315"/>
      <c r="BI78" s="1315"/>
      <c r="BJ78" s="1315"/>
      <c r="BK78" s="1315"/>
      <c r="BL78" s="1315"/>
      <c r="BM78" s="1315"/>
      <c r="BN78" s="1315"/>
      <c r="BO78" s="1315"/>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397"/>
      <c r="G79" s="1318"/>
      <c r="H79" s="1318"/>
      <c r="I79" s="1313"/>
      <c r="J79" s="1313"/>
      <c r="K79" s="1314"/>
      <c r="L79" s="1314"/>
      <c r="M79" s="1314"/>
      <c r="N79" s="1314"/>
      <c r="AN79" s="1317"/>
      <c r="AO79" s="1317"/>
      <c r="AP79" s="1317"/>
      <c r="AQ79" s="1317"/>
      <c r="AR79" s="1317"/>
      <c r="AS79" s="1317"/>
      <c r="AT79" s="1317"/>
      <c r="AU79" s="1317"/>
      <c r="AV79" s="1317"/>
      <c r="AW79" s="1317"/>
      <c r="AX79" s="1317"/>
      <c r="AY79" s="1317"/>
      <c r="AZ79" s="1317"/>
      <c r="BA79" s="1317"/>
      <c r="BB79" s="1315" t="s">
        <v>624</v>
      </c>
      <c r="BC79" s="1315"/>
      <c r="BD79" s="1315"/>
      <c r="BE79" s="1315"/>
      <c r="BF79" s="1315"/>
      <c r="BG79" s="1315"/>
      <c r="BH79" s="1315"/>
      <c r="BI79" s="1315"/>
      <c r="BJ79" s="1315"/>
      <c r="BK79" s="1315"/>
      <c r="BL79" s="1315"/>
      <c r="BM79" s="1315"/>
      <c r="BN79" s="1315"/>
      <c r="BO79" s="1315"/>
      <c r="BP79" s="1312">
        <v>7.3</v>
      </c>
      <c r="BQ79" s="1312"/>
      <c r="BR79" s="1312"/>
      <c r="BS79" s="1312"/>
      <c r="BT79" s="1312"/>
      <c r="BU79" s="1312"/>
      <c r="BV79" s="1312"/>
      <c r="BW79" s="1312"/>
      <c r="BX79" s="1312">
        <v>7.2</v>
      </c>
      <c r="BY79" s="1312"/>
      <c r="BZ79" s="1312"/>
      <c r="CA79" s="1312"/>
      <c r="CB79" s="1312"/>
      <c r="CC79" s="1312"/>
      <c r="CD79" s="1312"/>
      <c r="CE79" s="1312"/>
      <c r="CF79" s="1312">
        <v>7.2</v>
      </c>
      <c r="CG79" s="1312"/>
      <c r="CH79" s="1312"/>
      <c r="CI79" s="1312"/>
      <c r="CJ79" s="1312"/>
      <c r="CK79" s="1312"/>
      <c r="CL79" s="1312"/>
      <c r="CM79" s="1312"/>
      <c r="CN79" s="1312">
        <v>7.7</v>
      </c>
      <c r="CO79" s="1312"/>
      <c r="CP79" s="1312"/>
      <c r="CQ79" s="1312"/>
      <c r="CR79" s="1312"/>
      <c r="CS79" s="1312"/>
      <c r="CT79" s="1312"/>
      <c r="CU79" s="1312"/>
      <c r="CV79" s="1312">
        <v>8</v>
      </c>
      <c r="CW79" s="1312"/>
      <c r="CX79" s="1312"/>
      <c r="CY79" s="1312"/>
      <c r="CZ79" s="1312"/>
      <c r="DA79" s="1312"/>
      <c r="DB79" s="1312"/>
      <c r="DC79" s="1312"/>
    </row>
    <row r="80" spans="2:107" x14ac:dyDescent="0.15">
      <c r="B80" s="397"/>
      <c r="G80" s="1318"/>
      <c r="H80" s="1318"/>
      <c r="I80" s="1313"/>
      <c r="J80" s="1313"/>
      <c r="K80" s="1314"/>
      <c r="L80" s="1314"/>
      <c r="M80" s="1314"/>
      <c r="N80" s="1314"/>
      <c r="AN80" s="1317"/>
      <c r="AO80" s="1317"/>
      <c r="AP80" s="1317"/>
      <c r="AQ80" s="1317"/>
      <c r="AR80" s="1317"/>
      <c r="AS80" s="1317"/>
      <c r="AT80" s="1317"/>
      <c r="AU80" s="1317"/>
      <c r="AV80" s="1317"/>
      <c r="AW80" s="1317"/>
      <c r="AX80" s="1317"/>
      <c r="AY80" s="1317"/>
      <c r="AZ80" s="1317"/>
      <c r="BA80" s="1317"/>
      <c r="BB80" s="1315"/>
      <c r="BC80" s="1315"/>
      <c r="BD80" s="1315"/>
      <c r="BE80" s="1315"/>
      <c r="BF80" s="1315"/>
      <c r="BG80" s="1315"/>
      <c r="BH80" s="1315"/>
      <c r="BI80" s="1315"/>
      <c r="BJ80" s="1315"/>
      <c r="BK80" s="1315"/>
      <c r="BL80" s="1315"/>
      <c r="BM80" s="1315"/>
      <c r="BN80" s="1315"/>
      <c r="BO80" s="1315"/>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n0aECg2alQ930zgJdNYsN2QpOCXBCQogon0WoFY8TeB8dsLhwI/IrIWraRB2PhUz/AWv+fF260Xd4kXDTA9X2g==" saltValue="S0dDUQ4XKBY3kcTHU7pec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00DB9-2C01-48A8-B2C2-848F77DFE734}">
  <sheetPr>
    <pageSetUpPr fitToPage="1"/>
  </sheetPr>
  <dimension ref="A1:DR125"/>
  <sheetViews>
    <sheetView showGridLines="0" topLeftCell="AD59" zoomScaleNormal="100" zoomScaleSheetLayoutView="70" workbookViewId="0">
      <selection activeCell="AN65" sqref="AN65:DC6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519</v>
      </c>
    </row>
  </sheetData>
  <sheetProtection algorithmName="SHA-512" hashValue="tK2cqLMHFHDjTYNxA2bYjSijXq1V6aQi1wn6EYX9ZEVulkMCyUOvQFnhHE+JNx2cA0QaGAyEpRmyouJtYneDkQ==" saltValue="7i0eyvujZTU5lNB/aRCEE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FED0B-19E8-4849-83CB-A53F369D5AFD}">
  <sheetPr>
    <tabColor rgb="FFFF0000"/>
    <pageSetUpPr fitToPage="1"/>
  </sheetPr>
  <dimension ref="A1:DR125"/>
  <sheetViews>
    <sheetView showGridLines="0" tabSelected="1" topLeftCell="A97" zoomScaleNormal="100" zoomScaleSheetLayoutView="55" workbookViewId="0">
      <selection activeCell="AN65" sqref="AN65"/>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519</v>
      </c>
    </row>
  </sheetData>
  <sheetProtection algorithmName="SHA-512" hashValue="I1TsN8SmDorLho6n/sf1B8v6CE490mxj8vclGxwUTfrewulmpkaEgIsMUtPNlCmSXrmD/8Cvf15jYThy2tglNQ==" saltValue="RbVgZyNZBI9oBiykR1XzG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569</v>
      </c>
      <c r="G2" s="157"/>
      <c r="H2" s="158"/>
    </row>
    <row r="3" spans="1:8" x14ac:dyDescent="0.15">
      <c r="A3" s="154" t="s">
        <v>562</v>
      </c>
      <c r="B3" s="159"/>
      <c r="C3" s="160"/>
      <c r="D3" s="161">
        <v>346599</v>
      </c>
      <c r="E3" s="162"/>
      <c r="F3" s="163">
        <v>138651</v>
      </c>
      <c r="G3" s="164"/>
      <c r="H3" s="165"/>
    </row>
    <row r="4" spans="1:8" x14ac:dyDescent="0.15">
      <c r="A4" s="166"/>
      <c r="B4" s="167"/>
      <c r="C4" s="168"/>
      <c r="D4" s="169">
        <v>79977</v>
      </c>
      <c r="E4" s="170"/>
      <c r="F4" s="171">
        <v>71211</v>
      </c>
      <c r="G4" s="172"/>
      <c r="H4" s="173"/>
    </row>
    <row r="5" spans="1:8" x14ac:dyDescent="0.15">
      <c r="A5" s="154" t="s">
        <v>564</v>
      </c>
      <c r="B5" s="159"/>
      <c r="C5" s="160"/>
      <c r="D5" s="161">
        <v>152884</v>
      </c>
      <c r="E5" s="162"/>
      <c r="F5" s="163">
        <v>122882</v>
      </c>
      <c r="G5" s="164"/>
      <c r="H5" s="165"/>
    </row>
    <row r="6" spans="1:8" x14ac:dyDescent="0.15">
      <c r="A6" s="166"/>
      <c r="B6" s="167"/>
      <c r="C6" s="168"/>
      <c r="D6" s="169">
        <v>32752</v>
      </c>
      <c r="E6" s="170"/>
      <c r="F6" s="171">
        <v>65785</v>
      </c>
      <c r="G6" s="172"/>
      <c r="H6" s="173"/>
    </row>
    <row r="7" spans="1:8" x14ac:dyDescent="0.15">
      <c r="A7" s="154" t="s">
        <v>565</v>
      </c>
      <c r="B7" s="159"/>
      <c r="C7" s="160"/>
      <c r="D7" s="161">
        <v>143058</v>
      </c>
      <c r="E7" s="162"/>
      <c r="F7" s="163">
        <v>114790</v>
      </c>
      <c r="G7" s="164"/>
      <c r="H7" s="165"/>
    </row>
    <row r="8" spans="1:8" x14ac:dyDescent="0.15">
      <c r="A8" s="166"/>
      <c r="B8" s="167"/>
      <c r="C8" s="168"/>
      <c r="D8" s="169">
        <v>24775</v>
      </c>
      <c r="E8" s="170"/>
      <c r="F8" s="171">
        <v>55601</v>
      </c>
      <c r="G8" s="172"/>
      <c r="H8" s="173"/>
    </row>
    <row r="9" spans="1:8" x14ac:dyDescent="0.15">
      <c r="A9" s="154" t="s">
        <v>566</v>
      </c>
      <c r="B9" s="159"/>
      <c r="C9" s="160"/>
      <c r="D9" s="161">
        <v>97445</v>
      </c>
      <c r="E9" s="162"/>
      <c r="F9" s="163">
        <v>126262</v>
      </c>
      <c r="G9" s="164"/>
      <c r="H9" s="165"/>
    </row>
    <row r="10" spans="1:8" x14ac:dyDescent="0.15">
      <c r="A10" s="166"/>
      <c r="B10" s="167"/>
      <c r="C10" s="168"/>
      <c r="D10" s="169">
        <v>57226</v>
      </c>
      <c r="E10" s="170"/>
      <c r="F10" s="171">
        <v>56769</v>
      </c>
      <c r="G10" s="172"/>
      <c r="H10" s="173"/>
    </row>
    <row r="11" spans="1:8" x14ac:dyDescent="0.15">
      <c r="A11" s="154" t="s">
        <v>567</v>
      </c>
      <c r="B11" s="159"/>
      <c r="C11" s="160"/>
      <c r="D11" s="161">
        <v>126206</v>
      </c>
      <c r="E11" s="162"/>
      <c r="F11" s="163">
        <v>126525</v>
      </c>
      <c r="G11" s="164"/>
      <c r="H11" s="165"/>
    </row>
    <row r="12" spans="1:8" x14ac:dyDescent="0.15">
      <c r="A12" s="166"/>
      <c r="B12" s="167"/>
      <c r="C12" s="174"/>
      <c r="D12" s="169">
        <v>72449</v>
      </c>
      <c r="E12" s="170"/>
      <c r="F12" s="171">
        <v>67052</v>
      </c>
      <c r="G12" s="172"/>
      <c r="H12" s="173"/>
    </row>
    <row r="13" spans="1:8" x14ac:dyDescent="0.15">
      <c r="A13" s="154"/>
      <c r="B13" s="159"/>
      <c r="C13" s="175"/>
      <c r="D13" s="176">
        <v>173238</v>
      </c>
      <c r="E13" s="177"/>
      <c r="F13" s="178">
        <v>125822</v>
      </c>
      <c r="G13" s="179"/>
      <c r="H13" s="165"/>
    </row>
    <row r="14" spans="1:8" x14ac:dyDescent="0.15">
      <c r="A14" s="166"/>
      <c r="B14" s="167"/>
      <c r="C14" s="168"/>
      <c r="D14" s="169">
        <v>53436</v>
      </c>
      <c r="E14" s="170"/>
      <c r="F14" s="171">
        <v>63284</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6.94</v>
      </c>
      <c r="C19" s="180">
        <f>ROUND(VALUE(SUBSTITUTE(実質収支比率等に係る経年分析!G$48,"▲","-")),2)</f>
        <v>17.77</v>
      </c>
      <c r="D19" s="180">
        <f>ROUND(VALUE(SUBSTITUTE(実質収支比率等に係る経年分析!H$48,"▲","-")),2)</f>
        <v>14.81</v>
      </c>
      <c r="E19" s="180">
        <f>ROUND(VALUE(SUBSTITUTE(実質収支比率等に係る経年分析!I$48,"▲","-")),2)</f>
        <v>10.72</v>
      </c>
      <c r="F19" s="180">
        <f>ROUND(VALUE(SUBSTITUTE(実質収支比率等に係る経年分析!J$48,"▲","-")),2)</f>
        <v>12.72</v>
      </c>
    </row>
    <row r="20" spans="1:11" x14ac:dyDescent="0.15">
      <c r="A20" s="180" t="s">
        <v>54</v>
      </c>
      <c r="B20" s="180">
        <f>ROUND(VALUE(SUBSTITUTE(実質収支比率等に係る経年分析!F$47,"▲","-")),2)</f>
        <v>75.180000000000007</v>
      </c>
      <c r="C20" s="180">
        <f>ROUND(VALUE(SUBSTITUTE(実質収支比率等に係る経年分析!G$47,"▲","-")),2)</f>
        <v>85.69</v>
      </c>
      <c r="D20" s="180">
        <f>ROUND(VALUE(SUBSTITUTE(実質収支比率等に係る経年分析!H$47,"▲","-")),2)</f>
        <v>74.599999999999994</v>
      </c>
      <c r="E20" s="180">
        <f>ROUND(VALUE(SUBSTITUTE(実質収支比率等に係る経年分析!I$47,"▲","-")),2)</f>
        <v>60.27</v>
      </c>
      <c r="F20" s="180">
        <f>ROUND(VALUE(SUBSTITUTE(実質収支比率等に係る経年分析!J$47,"▲","-")),2)</f>
        <v>55.86</v>
      </c>
    </row>
    <row r="21" spans="1:11" x14ac:dyDescent="0.15">
      <c r="A21" s="180" t="s">
        <v>55</v>
      </c>
      <c r="B21" s="180">
        <f>IF(ISNUMBER(VALUE(SUBSTITUTE(実質収支比率等に係る経年分析!F$49,"▲","-"))),ROUND(VALUE(SUBSTITUTE(実質収支比率等に係る経年分析!F$49,"▲","-")),2),NA())</f>
        <v>-1.27</v>
      </c>
      <c r="C21" s="180">
        <f>IF(ISNUMBER(VALUE(SUBSTITUTE(実質収支比率等に係る経年分析!G$49,"▲","-"))),ROUND(VALUE(SUBSTITUTE(実質収支比率等に係る経年分析!G$49,"▲","-")),2),NA())</f>
        <v>30.16</v>
      </c>
      <c r="D21" s="180">
        <f>IF(ISNUMBER(VALUE(SUBSTITUTE(実質収支比率等に係る経年分析!H$49,"▲","-"))),ROUND(VALUE(SUBSTITUTE(実質収支比率等に係る経年分析!H$49,"▲","-")),2),NA())</f>
        <v>-9.99</v>
      </c>
      <c r="E21" s="180">
        <f>IF(ISNUMBER(VALUE(SUBSTITUTE(実質収支比率等に係る経年分析!I$49,"▲","-"))),ROUND(VALUE(SUBSTITUTE(実質収支比率等に係る経年分析!I$49,"▲","-")),2),NA())</f>
        <v>-19.55</v>
      </c>
      <c r="F21" s="180">
        <f>IF(ISNUMBER(VALUE(SUBSTITUTE(実質収支比率等に係る経年分析!J$49,"▲","-"))),ROUND(VALUE(SUBSTITUTE(実質収支比率等に係る経年分析!J$49,"▲","-")),2),NA())</f>
        <v>2.83</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0.04</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農業集落排水処理事業特別会計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0.05</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霊園事業特別会計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後期高齢者医療保険特別会計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0.04</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0.56999999999999995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2.31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2.39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1.87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1.86</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2.5499999999999998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3.16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3.12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3.21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3.4</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4.4000000000000004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5.67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6.41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5.63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8.1</v>
      </c>
    </row>
    <row r="35" spans="1:16" x14ac:dyDescent="0.15">
      <c r="A35" s="181" t="str">
        <f>IF(連結実質赤字比率に係る赤字・黒字の構成分析!C$35="",NA(),連結実質赤字比率に係る赤字・黒字の構成分析!C$35)</f>
        <v>宅地造成事業特別会計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9.86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10.43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9.99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10.18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9.41</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6.91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17.7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14.76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10.68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12.69</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384</v>
      </c>
      <c r="E42" s="182"/>
      <c r="F42" s="182"/>
      <c r="G42" s="182">
        <f>'実質公債費比率（分子）の構造'!L$52</f>
        <v>379</v>
      </c>
      <c r="H42" s="182"/>
      <c r="I42" s="182"/>
      <c r="J42" s="182">
        <f>'実質公債費比率（分子）の構造'!M$52</f>
        <v>408</v>
      </c>
      <c r="K42" s="182"/>
      <c r="L42" s="182"/>
      <c r="M42" s="182">
        <f>'実質公債費比率（分子）の構造'!N$52</f>
        <v>402</v>
      </c>
      <c r="N42" s="182"/>
      <c r="O42" s="182"/>
      <c r="P42" s="182">
        <f>'実質公債費比率（分子）の構造'!O$52</f>
        <v>450</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0</v>
      </c>
      <c r="C44" s="182"/>
      <c r="D44" s="182"/>
      <c r="E44" s="182">
        <f>'実質公債費比率（分子）の構造'!L$50</f>
        <v>0</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5</v>
      </c>
      <c r="C45" s="182"/>
      <c r="D45" s="182"/>
      <c r="E45" s="182">
        <f>'実質公債費比率（分子）の構造'!L$49</f>
        <v>5</v>
      </c>
      <c r="F45" s="182"/>
      <c r="G45" s="182"/>
      <c r="H45" s="182">
        <f>'実質公債費比率（分子）の構造'!M$49</f>
        <v>5</v>
      </c>
      <c r="I45" s="182"/>
      <c r="J45" s="182"/>
      <c r="K45" s="182">
        <f>'実質公債費比率（分子）の構造'!N$49</f>
        <v>5</v>
      </c>
      <c r="L45" s="182"/>
      <c r="M45" s="182"/>
      <c r="N45" s="182">
        <f>'実質公債費比率（分子）の構造'!O$49</f>
        <v>5</v>
      </c>
      <c r="O45" s="182"/>
      <c r="P45" s="182"/>
    </row>
    <row r="46" spans="1:16" x14ac:dyDescent="0.15">
      <c r="A46" s="182" t="s">
        <v>66</v>
      </c>
      <c r="B46" s="182">
        <f>'実質公債費比率（分子）の構造'!K$48</f>
        <v>68</v>
      </c>
      <c r="C46" s="182"/>
      <c r="D46" s="182"/>
      <c r="E46" s="182">
        <f>'実質公債費比率（分子）の構造'!L$48</f>
        <v>71</v>
      </c>
      <c r="F46" s="182"/>
      <c r="G46" s="182"/>
      <c r="H46" s="182">
        <f>'実質公債費比率（分子）の構造'!M$48</f>
        <v>72</v>
      </c>
      <c r="I46" s="182"/>
      <c r="J46" s="182"/>
      <c r="K46" s="182">
        <f>'実質公債費比率（分子）の構造'!N$48</f>
        <v>77</v>
      </c>
      <c r="L46" s="182"/>
      <c r="M46" s="182"/>
      <c r="N46" s="182">
        <f>'実質公債費比率（分子）の構造'!O$48</f>
        <v>71</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337</v>
      </c>
      <c r="C49" s="182"/>
      <c r="D49" s="182"/>
      <c r="E49" s="182">
        <f>'実質公債費比率（分子）の構造'!L$45</f>
        <v>323</v>
      </c>
      <c r="F49" s="182"/>
      <c r="G49" s="182"/>
      <c r="H49" s="182">
        <f>'実質公債費比率（分子）の構造'!M$45</f>
        <v>365</v>
      </c>
      <c r="I49" s="182"/>
      <c r="J49" s="182"/>
      <c r="K49" s="182">
        <f>'実質公債費比率（分子）の構造'!N$45</f>
        <v>370</v>
      </c>
      <c r="L49" s="182"/>
      <c r="M49" s="182"/>
      <c r="N49" s="182">
        <f>'実質公債費比率（分子）の構造'!O$45</f>
        <v>467</v>
      </c>
      <c r="O49" s="182"/>
      <c r="P49" s="182"/>
    </row>
    <row r="50" spans="1:16" x14ac:dyDescent="0.15">
      <c r="A50" s="182" t="s">
        <v>70</v>
      </c>
      <c r="B50" s="182" t="e">
        <f>NA()</f>
        <v>#N/A</v>
      </c>
      <c r="C50" s="182">
        <f>IF(ISNUMBER('実質公債費比率（分子）の構造'!K$53),'実質公債費比率（分子）の構造'!K$53,NA())</f>
        <v>26</v>
      </c>
      <c r="D50" s="182" t="e">
        <f>NA()</f>
        <v>#N/A</v>
      </c>
      <c r="E50" s="182" t="e">
        <f>NA()</f>
        <v>#N/A</v>
      </c>
      <c r="F50" s="182">
        <f>IF(ISNUMBER('実質公債費比率（分子）の構造'!L$53),'実質公債費比率（分子）の構造'!L$53,NA())</f>
        <v>20</v>
      </c>
      <c r="G50" s="182" t="e">
        <f>NA()</f>
        <v>#N/A</v>
      </c>
      <c r="H50" s="182" t="e">
        <f>NA()</f>
        <v>#N/A</v>
      </c>
      <c r="I50" s="182">
        <f>IF(ISNUMBER('実質公債費比率（分子）の構造'!M$53),'実質公債費比率（分子）の構造'!M$53,NA())</f>
        <v>34</v>
      </c>
      <c r="J50" s="182" t="e">
        <f>NA()</f>
        <v>#N/A</v>
      </c>
      <c r="K50" s="182" t="e">
        <f>NA()</f>
        <v>#N/A</v>
      </c>
      <c r="L50" s="182">
        <f>IF(ISNUMBER('実質公債費比率（分子）の構造'!N$53),'実質公債費比率（分子）の構造'!N$53,NA())</f>
        <v>50</v>
      </c>
      <c r="M50" s="182" t="e">
        <f>NA()</f>
        <v>#N/A</v>
      </c>
      <c r="N50" s="182" t="e">
        <f>NA()</f>
        <v>#N/A</v>
      </c>
      <c r="O50" s="182">
        <f>IF(ISNUMBER('実質公債費比率（分子）の構造'!O$53),'実質公債費比率（分子）の構造'!O$53,NA())</f>
        <v>93</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4137</v>
      </c>
      <c r="E56" s="181"/>
      <c r="F56" s="181"/>
      <c r="G56" s="181">
        <f>'将来負担比率（分子）の構造'!J$52</f>
        <v>4506</v>
      </c>
      <c r="H56" s="181"/>
      <c r="I56" s="181"/>
      <c r="J56" s="181">
        <f>'将来負担比率（分子）の構造'!K$52</f>
        <v>4626</v>
      </c>
      <c r="K56" s="181"/>
      <c r="L56" s="181"/>
      <c r="M56" s="181">
        <f>'将来負担比率（分子）の構造'!L$52</f>
        <v>4577</v>
      </c>
      <c r="N56" s="181"/>
      <c r="O56" s="181"/>
      <c r="P56" s="181">
        <f>'将来負担比率（分子）の構造'!M$52</f>
        <v>4498</v>
      </c>
    </row>
    <row r="57" spans="1:16" x14ac:dyDescent="0.15">
      <c r="A57" s="181" t="s">
        <v>41</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40</v>
      </c>
      <c r="B58" s="181"/>
      <c r="C58" s="181"/>
      <c r="D58" s="181">
        <f>'将来負担比率（分子）の構造'!I$50</f>
        <v>3605</v>
      </c>
      <c r="E58" s="181"/>
      <c r="F58" s="181"/>
      <c r="G58" s="181">
        <f>'将来負担比率（分子）の構造'!J$50</f>
        <v>3420</v>
      </c>
      <c r="H58" s="181"/>
      <c r="I58" s="181"/>
      <c r="J58" s="181">
        <f>'将来負担比率（分子）の構造'!K$50</f>
        <v>3837</v>
      </c>
      <c r="K58" s="181"/>
      <c r="L58" s="181"/>
      <c r="M58" s="181">
        <f>'将来負担比率（分子）の構造'!L$50</f>
        <v>3543</v>
      </c>
      <c r="N58" s="181"/>
      <c r="O58" s="181"/>
      <c r="P58" s="181">
        <f>'将来負担比率（分子）の構造'!M$50</f>
        <v>3738</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637</v>
      </c>
      <c r="C62" s="181"/>
      <c r="D62" s="181"/>
      <c r="E62" s="181">
        <f>'将来負担比率（分子）の構造'!J$45</f>
        <v>575</v>
      </c>
      <c r="F62" s="181"/>
      <c r="G62" s="181"/>
      <c r="H62" s="181">
        <f>'将来負担比率（分子）の構造'!K$45</f>
        <v>505</v>
      </c>
      <c r="I62" s="181"/>
      <c r="J62" s="181"/>
      <c r="K62" s="181">
        <f>'将来負担比率（分子）の構造'!L$45</f>
        <v>472</v>
      </c>
      <c r="L62" s="181"/>
      <c r="M62" s="181"/>
      <c r="N62" s="181">
        <f>'将来負担比率（分子）の構造'!M$45</f>
        <v>427</v>
      </c>
      <c r="O62" s="181"/>
      <c r="P62" s="181"/>
    </row>
    <row r="63" spans="1:16" x14ac:dyDescent="0.15">
      <c r="A63" s="181" t="s">
        <v>33</v>
      </c>
      <c r="B63" s="181">
        <f>'将来負担比率（分子）の構造'!I$44</f>
        <v>23</v>
      </c>
      <c r="C63" s="181"/>
      <c r="D63" s="181"/>
      <c r="E63" s="181">
        <f>'将来負担比率（分子）の構造'!J$44</f>
        <v>19</v>
      </c>
      <c r="F63" s="181"/>
      <c r="G63" s="181"/>
      <c r="H63" s="181">
        <f>'将来負担比率（分子）の構造'!K$44</f>
        <v>26</v>
      </c>
      <c r="I63" s="181"/>
      <c r="J63" s="181"/>
      <c r="K63" s="181">
        <f>'将来負担比率（分子）の構造'!L$44</f>
        <v>31</v>
      </c>
      <c r="L63" s="181"/>
      <c r="M63" s="181"/>
      <c r="N63" s="181">
        <f>'将来負担比率（分子）の構造'!M$44</f>
        <v>38</v>
      </c>
      <c r="O63" s="181"/>
      <c r="P63" s="181"/>
    </row>
    <row r="64" spans="1:16" x14ac:dyDescent="0.15">
      <c r="A64" s="181" t="s">
        <v>32</v>
      </c>
      <c r="B64" s="181">
        <f>'将来負担比率（分子）の構造'!I$43</f>
        <v>891</v>
      </c>
      <c r="C64" s="181"/>
      <c r="D64" s="181"/>
      <c r="E64" s="181">
        <f>'将来負担比率（分子）の構造'!J$43</f>
        <v>954</v>
      </c>
      <c r="F64" s="181"/>
      <c r="G64" s="181"/>
      <c r="H64" s="181">
        <f>'将来負担比率（分子）の構造'!K$43</f>
        <v>958</v>
      </c>
      <c r="I64" s="181"/>
      <c r="J64" s="181"/>
      <c r="K64" s="181">
        <f>'将来負担比率（分子）の構造'!L$43</f>
        <v>954</v>
      </c>
      <c r="L64" s="181"/>
      <c r="M64" s="181"/>
      <c r="N64" s="181">
        <f>'将来負担比率（分子）の構造'!M$43</f>
        <v>904</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4610</v>
      </c>
      <c r="C66" s="181"/>
      <c r="D66" s="181"/>
      <c r="E66" s="181">
        <f>'将来負担比率（分子）の構造'!J$41</f>
        <v>4842</v>
      </c>
      <c r="F66" s="181"/>
      <c r="G66" s="181"/>
      <c r="H66" s="181">
        <f>'将来負担比率（分子）の構造'!K$41</f>
        <v>5103</v>
      </c>
      <c r="I66" s="181"/>
      <c r="J66" s="181"/>
      <c r="K66" s="181">
        <f>'将来負担比率（分子）の構造'!L$41</f>
        <v>5095</v>
      </c>
      <c r="L66" s="181"/>
      <c r="M66" s="181"/>
      <c r="N66" s="181">
        <f>'将来負担比率（分子）の構造'!M$41</f>
        <v>5077</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1927</v>
      </c>
      <c r="C72" s="185">
        <f>基金残高に係る経年分析!G55</f>
        <v>1537</v>
      </c>
      <c r="D72" s="185">
        <f>基金残高に係る経年分析!H55</f>
        <v>1539</v>
      </c>
    </row>
    <row r="73" spans="1:16" x14ac:dyDescent="0.15">
      <c r="A73" s="184" t="s">
        <v>77</v>
      </c>
      <c r="B73" s="185">
        <f>基金残高に係る経年分析!F56</f>
        <v>269</v>
      </c>
      <c r="C73" s="185">
        <f>基金残高に係る経年分析!G56</f>
        <v>369</v>
      </c>
      <c r="D73" s="185">
        <f>基金残高に係る経年分析!H56</f>
        <v>550</v>
      </c>
    </row>
    <row r="74" spans="1:16" x14ac:dyDescent="0.15">
      <c r="A74" s="184" t="s">
        <v>78</v>
      </c>
      <c r="B74" s="185">
        <f>基金残高に係る経年分析!F57</f>
        <v>1518</v>
      </c>
      <c r="C74" s="185">
        <f>基金残高に係る経年分析!G57</f>
        <v>1514</v>
      </c>
      <c r="D74" s="185">
        <f>基金残高に係る経年分析!H57</f>
        <v>1516</v>
      </c>
    </row>
  </sheetData>
  <sheetProtection algorithmName="SHA-512" hashValue="BAApQDXE1PDib26wlIMxAergnPAUUyBuVwS3ZJja9v1DfcHf/5YqSUVCN7jv+b1v6BJmAqk+5FKlLRKRIL+NBQ==" saltValue="Dvi48Cd2rebJ3MT1gKRpY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B1:EM49"/>
  <sheetViews>
    <sheetView showGridLines="0" view="pageBreakPreview" zoomScale="87" zoomScaleNormal="100" zoomScaleSheetLayoutView="87" workbookViewId="0">
      <selection activeCell="AM47" sqref="AM47"/>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215</v>
      </c>
      <c r="DI1" s="662"/>
      <c r="DJ1" s="662"/>
      <c r="DK1" s="662"/>
      <c r="DL1" s="662"/>
      <c r="DM1" s="662"/>
      <c r="DN1" s="663"/>
      <c r="DO1" s="226"/>
      <c r="DP1" s="661" t="s">
        <v>216</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218</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219</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220</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221</v>
      </c>
      <c r="S4" s="665"/>
      <c r="T4" s="665"/>
      <c r="U4" s="665"/>
      <c r="V4" s="665"/>
      <c r="W4" s="665"/>
      <c r="X4" s="665"/>
      <c r="Y4" s="666"/>
      <c r="Z4" s="664" t="s">
        <v>222</v>
      </c>
      <c r="AA4" s="665"/>
      <c r="AB4" s="665"/>
      <c r="AC4" s="666"/>
      <c r="AD4" s="664" t="s">
        <v>223</v>
      </c>
      <c r="AE4" s="665"/>
      <c r="AF4" s="665"/>
      <c r="AG4" s="665"/>
      <c r="AH4" s="665"/>
      <c r="AI4" s="665"/>
      <c r="AJ4" s="665"/>
      <c r="AK4" s="666"/>
      <c r="AL4" s="664" t="s">
        <v>222</v>
      </c>
      <c r="AM4" s="665"/>
      <c r="AN4" s="665"/>
      <c r="AO4" s="666"/>
      <c r="AP4" s="670" t="s">
        <v>224</v>
      </c>
      <c r="AQ4" s="670"/>
      <c r="AR4" s="670"/>
      <c r="AS4" s="670"/>
      <c r="AT4" s="670"/>
      <c r="AU4" s="670"/>
      <c r="AV4" s="670"/>
      <c r="AW4" s="670"/>
      <c r="AX4" s="670"/>
      <c r="AY4" s="670"/>
      <c r="AZ4" s="670"/>
      <c r="BA4" s="670"/>
      <c r="BB4" s="670"/>
      <c r="BC4" s="670"/>
      <c r="BD4" s="670"/>
      <c r="BE4" s="670"/>
      <c r="BF4" s="670"/>
      <c r="BG4" s="670" t="s">
        <v>225</v>
      </c>
      <c r="BH4" s="670"/>
      <c r="BI4" s="670"/>
      <c r="BJ4" s="670"/>
      <c r="BK4" s="670"/>
      <c r="BL4" s="670"/>
      <c r="BM4" s="670"/>
      <c r="BN4" s="670"/>
      <c r="BO4" s="670" t="s">
        <v>222</v>
      </c>
      <c r="BP4" s="670"/>
      <c r="BQ4" s="670"/>
      <c r="BR4" s="670"/>
      <c r="BS4" s="670" t="s">
        <v>226</v>
      </c>
      <c r="BT4" s="670"/>
      <c r="BU4" s="670"/>
      <c r="BV4" s="670"/>
      <c r="BW4" s="670"/>
      <c r="BX4" s="670"/>
      <c r="BY4" s="670"/>
      <c r="BZ4" s="670"/>
      <c r="CA4" s="670"/>
      <c r="CB4" s="670"/>
      <c r="CD4" s="667" t="s">
        <v>227</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228</v>
      </c>
      <c r="C5" s="672"/>
      <c r="D5" s="672"/>
      <c r="E5" s="672"/>
      <c r="F5" s="672"/>
      <c r="G5" s="672"/>
      <c r="H5" s="672"/>
      <c r="I5" s="672"/>
      <c r="J5" s="672"/>
      <c r="K5" s="672"/>
      <c r="L5" s="672"/>
      <c r="M5" s="672"/>
      <c r="N5" s="672"/>
      <c r="O5" s="672"/>
      <c r="P5" s="672"/>
      <c r="Q5" s="673"/>
      <c r="R5" s="674">
        <v>770636</v>
      </c>
      <c r="S5" s="675"/>
      <c r="T5" s="675"/>
      <c r="U5" s="675"/>
      <c r="V5" s="675"/>
      <c r="W5" s="675"/>
      <c r="X5" s="675"/>
      <c r="Y5" s="676"/>
      <c r="Z5" s="677">
        <v>13.2</v>
      </c>
      <c r="AA5" s="677"/>
      <c r="AB5" s="677"/>
      <c r="AC5" s="677"/>
      <c r="AD5" s="678">
        <v>770636</v>
      </c>
      <c r="AE5" s="678"/>
      <c r="AF5" s="678"/>
      <c r="AG5" s="678"/>
      <c r="AH5" s="678"/>
      <c r="AI5" s="678"/>
      <c r="AJ5" s="678"/>
      <c r="AK5" s="678"/>
      <c r="AL5" s="679">
        <v>31.1</v>
      </c>
      <c r="AM5" s="680"/>
      <c r="AN5" s="680"/>
      <c r="AO5" s="681"/>
      <c r="AP5" s="671" t="s">
        <v>229</v>
      </c>
      <c r="AQ5" s="672"/>
      <c r="AR5" s="672"/>
      <c r="AS5" s="672"/>
      <c r="AT5" s="672"/>
      <c r="AU5" s="672"/>
      <c r="AV5" s="672"/>
      <c r="AW5" s="672"/>
      <c r="AX5" s="672"/>
      <c r="AY5" s="672"/>
      <c r="AZ5" s="672"/>
      <c r="BA5" s="672"/>
      <c r="BB5" s="672"/>
      <c r="BC5" s="672"/>
      <c r="BD5" s="672"/>
      <c r="BE5" s="672"/>
      <c r="BF5" s="673"/>
      <c r="BG5" s="685">
        <v>767736</v>
      </c>
      <c r="BH5" s="686"/>
      <c r="BI5" s="686"/>
      <c r="BJ5" s="686"/>
      <c r="BK5" s="686"/>
      <c r="BL5" s="686"/>
      <c r="BM5" s="686"/>
      <c r="BN5" s="687"/>
      <c r="BO5" s="688">
        <v>99.6</v>
      </c>
      <c r="BP5" s="688"/>
      <c r="BQ5" s="688"/>
      <c r="BR5" s="688"/>
      <c r="BS5" s="689" t="s">
        <v>128</v>
      </c>
      <c r="BT5" s="689"/>
      <c r="BU5" s="689"/>
      <c r="BV5" s="689"/>
      <c r="BW5" s="689"/>
      <c r="BX5" s="689"/>
      <c r="BY5" s="689"/>
      <c r="BZ5" s="689"/>
      <c r="CA5" s="689"/>
      <c r="CB5" s="693"/>
      <c r="CD5" s="667" t="s">
        <v>224</v>
      </c>
      <c r="CE5" s="668"/>
      <c r="CF5" s="668"/>
      <c r="CG5" s="668"/>
      <c r="CH5" s="668"/>
      <c r="CI5" s="668"/>
      <c r="CJ5" s="668"/>
      <c r="CK5" s="668"/>
      <c r="CL5" s="668"/>
      <c r="CM5" s="668"/>
      <c r="CN5" s="668"/>
      <c r="CO5" s="668"/>
      <c r="CP5" s="668"/>
      <c r="CQ5" s="669"/>
      <c r="CR5" s="667" t="s">
        <v>230</v>
      </c>
      <c r="CS5" s="668"/>
      <c r="CT5" s="668"/>
      <c r="CU5" s="668"/>
      <c r="CV5" s="668"/>
      <c r="CW5" s="668"/>
      <c r="CX5" s="668"/>
      <c r="CY5" s="669"/>
      <c r="CZ5" s="667" t="s">
        <v>222</v>
      </c>
      <c r="DA5" s="668"/>
      <c r="DB5" s="668"/>
      <c r="DC5" s="669"/>
      <c r="DD5" s="667" t="s">
        <v>231</v>
      </c>
      <c r="DE5" s="668"/>
      <c r="DF5" s="668"/>
      <c r="DG5" s="668"/>
      <c r="DH5" s="668"/>
      <c r="DI5" s="668"/>
      <c r="DJ5" s="668"/>
      <c r="DK5" s="668"/>
      <c r="DL5" s="668"/>
      <c r="DM5" s="668"/>
      <c r="DN5" s="668"/>
      <c r="DO5" s="668"/>
      <c r="DP5" s="669"/>
      <c r="DQ5" s="667" t="s">
        <v>232</v>
      </c>
      <c r="DR5" s="668"/>
      <c r="DS5" s="668"/>
      <c r="DT5" s="668"/>
      <c r="DU5" s="668"/>
      <c r="DV5" s="668"/>
      <c r="DW5" s="668"/>
      <c r="DX5" s="668"/>
      <c r="DY5" s="668"/>
      <c r="DZ5" s="668"/>
      <c r="EA5" s="668"/>
      <c r="EB5" s="668"/>
      <c r="EC5" s="669"/>
    </row>
    <row r="6" spans="2:143" ht="11.25" customHeight="1" x14ac:dyDescent="0.15">
      <c r="B6" s="682" t="s">
        <v>233</v>
      </c>
      <c r="C6" s="683"/>
      <c r="D6" s="683"/>
      <c r="E6" s="683"/>
      <c r="F6" s="683"/>
      <c r="G6" s="683"/>
      <c r="H6" s="683"/>
      <c r="I6" s="683"/>
      <c r="J6" s="683"/>
      <c r="K6" s="683"/>
      <c r="L6" s="683"/>
      <c r="M6" s="683"/>
      <c r="N6" s="683"/>
      <c r="O6" s="683"/>
      <c r="P6" s="683"/>
      <c r="Q6" s="684"/>
      <c r="R6" s="685">
        <v>46379</v>
      </c>
      <c r="S6" s="686"/>
      <c r="T6" s="686"/>
      <c r="U6" s="686"/>
      <c r="V6" s="686"/>
      <c r="W6" s="686"/>
      <c r="X6" s="686"/>
      <c r="Y6" s="687"/>
      <c r="Z6" s="688">
        <v>0.8</v>
      </c>
      <c r="AA6" s="688"/>
      <c r="AB6" s="688"/>
      <c r="AC6" s="688"/>
      <c r="AD6" s="689">
        <v>46379</v>
      </c>
      <c r="AE6" s="689"/>
      <c r="AF6" s="689"/>
      <c r="AG6" s="689"/>
      <c r="AH6" s="689"/>
      <c r="AI6" s="689"/>
      <c r="AJ6" s="689"/>
      <c r="AK6" s="689"/>
      <c r="AL6" s="690">
        <v>1.9</v>
      </c>
      <c r="AM6" s="691"/>
      <c r="AN6" s="691"/>
      <c r="AO6" s="692"/>
      <c r="AP6" s="682" t="s">
        <v>234</v>
      </c>
      <c r="AQ6" s="683"/>
      <c r="AR6" s="683"/>
      <c r="AS6" s="683"/>
      <c r="AT6" s="683"/>
      <c r="AU6" s="683"/>
      <c r="AV6" s="683"/>
      <c r="AW6" s="683"/>
      <c r="AX6" s="683"/>
      <c r="AY6" s="683"/>
      <c r="AZ6" s="683"/>
      <c r="BA6" s="683"/>
      <c r="BB6" s="683"/>
      <c r="BC6" s="683"/>
      <c r="BD6" s="683"/>
      <c r="BE6" s="683"/>
      <c r="BF6" s="684"/>
      <c r="BG6" s="685">
        <v>767736</v>
      </c>
      <c r="BH6" s="686"/>
      <c r="BI6" s="686"/>
      <c r="BJ6" s="686"/>
      <c r="BK6" s="686"/>
      <c r="BL6" s="686"/>
      <c r="BM6" s="686"/>
      <c r="BN6" s="687"/>
      <c r="BO6" s="688">
        <v>99.6</v>
      </c>
      <c r="BP6" s="688"/>
      <c r="BQ6" s="688"/>
      <c r="BR6" s="688"/>
      <c r="BS6" s="689" t="s">
        <v>235</v>
      </c>
      <c r="BT6" s="689"/>
      <c r="BU6" s="689"/>
      <c r="BV6" s="689"/>
      <c r="BW6" s="689"/>
      <c r="BX6" s="689"/>
      <c r="BY6" s="689"/>
      <c r="BZ6" s="689"/>
      <c r="CA6" s="689"/>
      <c r="CB6" s="693"/>
      <c r="CD6" s="696" t="s">
        <v>236</v>
      </c>
      <c r="CE6" s="697"/>
      <c r="CF6" s="697"/>
      <c r="CG6" s="697"/>
      <c r="CH6" s="697"/>
      <c r="CI6" s="697"/>
      <c r="CJ6" s="697"/>
      <c r="CK6" s="697"/>
      <c r="CL6" s="697"/>
      <c r="CM6" s="697"/>
      <c r="CN6" s="697"/>
      <c r="CO6" s="697"/>
      <c r="CP6" s="697"/>
      <c r="CQ6" s="698"/>
      <c r="CR6" s="685">
        <v>31590</v>
      </c>
      <c r="CS6" s="686"/>
      <c r="CT6" s="686"/>
      <c r="CU6" s="686"/>
      <c r="CV6" s="686"/>
      <c r="CW6" s="686"/>
      <c r="CX6" s="686"/>
      <c r="CY6" s="687"/>
      <c r="CZ6" s="679">
        <v>0.6</v>
      </c>
      <c r="DA6" s="680"/>
      <c r="DB6" s="680"/>
      <c r="DC6" s="699"/>
      <c r="DD6" s="694" t="s">
        <v>237</v>
      </c>
      <c r="DE6" s="686"/>
      <c r="DF6" s="686"/>
      <c r="DG6" s="686"/>
      <c r="DH6" s="686"/>
      <c r="DI6" s="686"/>
      <c r="DJ6" s="686"/>
      <c r="DK6" s="686"/>
      <c r="DL6" s="686"/>
      <c r="DM6" s="686"/>
      <c r="DN6" s="686"/>
      <c r="DO6" s="686"/>
      <c r="DP6" s="687"/>
      <c r="DQ6" s="694">
        <v>31590</v>
      </c>
      <c r="DR6" s="686"/>
      <c r="DS6" s="686"/>
      <c r="DT6" s="686"/>
      <c r="DU6" s="686"/>
      <c r="DV6" s="686"/>
      <c r="DW6" s="686"/>
      <c r="DX6" s="686"/>
      <c r="DY6" s="686"/>
      <c r="DZ6" s="686"/>
      <c r="EA6" s="686"/>
      <c r="EB6" s="686"/>
      <c r="EC6" s="695"/>
    </row>
    <row r="7" spans="2:143" ht="11.25" customHeight="1" x14ac:dyDescent="0.15">
      <c r="B7" s="682" t="s">
        <v>238</v>
      </c>
      <c r="C7" s="683"/>
      <c r="D7" s="683"/>
      <c r="E7" s="683"/>
      <c r="F7" s="683"/>
      <c r="G7" s="683"/>
      <c r="H7" s="683"/>
      <c r="I7" s="683"/>
      <c r="J7" s="683"/>
      <c r="K7" s="683"/>
      <c r="L7" s="683"/>
      <c r="M7" s="683"/>
      <c r="N7" s="683"/>
      <c r="O7" s="683"/>
      <c r="P7" s="683"/>
      <c r="Q7" s="684"/>
      <c r="R7" s="685">
        <v>433</v>
      </c>
      <c r="S7" s="686"/>
      <c r="T7" s="686"/>
      <c r="U7" s="686"/>
      <c r="V7" s="686"/>
      <c r="W7" s="686"/>
      <c r="X7" s="686"/>
      <c r="Y7" s="687"/>
      <c r="Z7" s="688">
        <v>0</v>
      </c>
      <c r="AA7" s="688"/>
      <c r="AB7" s="688"/>
      <c r="AC7" s="688"/>
      <c r="AD7" s="689">
        <v>433</v>
      </c>
      <c r="AE7" s="689"/>
      <c r="AF7" s="689"/>
      <c r="AG7" s="689"/>
      <c r="AH7" s="689"/>
      <c r="AI7" s="689"/>
      <c r="AJ7" s="689"/>
      <c r="AK7" s="689"/>
      <c r="AL7" s="690">
        <v>0</v>
      </c>
      <c r="AM7" s="691"/>
      <c r="AN7" s="691"/>
      <c r="AO7" s="692"/>
      <c r="AP7" s="682" t="s">
        <v>239</v>
      </c>
      <c r="AQ7" s="683"/>
      <c r="AR7" s="683"/>
      <c r="AS7" s="683"/>
      <c r="AT7" s="683"/>
      <c r="AU7" s="683"/>
      <c r="AV7" s="683"/>
      <c r="AW7" s="683"/>
      <c r="AX7" s="683"/>
      <c r="AY7" s="683"/>
      <c r="AZ7" s="683"/>
      <c r="BA7" s="683"/>
      <c r="BB7" s="683"/>
      <c r="BC7" s="683"/>
      <c r="BD7" s="683"/>
      <c r="BE7" s="683"/>
      <c r="BF7" s="684"/>
      <c r="BG7" s="685">
        <v>389726</v>
      </c>
      <c r="BH7" s="686"/>
      <c r="BI7" s="686"/>
      <c r="BJ7" s="686"/>
      <c r="BK7" s="686"/>
      <c r="BL7" s="686"/>
      <c r="BM7" s="686"/>
      <c r="BN7" s="687"/>
      <c r="BO7" s="688">
        <v>50.6</v>
      </c>
      <c r="BP7" s="688"/>
      <c r="BQ7" s="688"/>
      <c r="BR7" s="688"/>
      <c r="BS7" s="689" t="s">
        <v>174</v>
      </c>
      <c r="BT7" s="689"/>
      <c r="BU7" s="689"/>
      <c r="BV7" s="689"/>
      <c r="BW7" s="689"/>
      <c r="BX7" s="689"/>
      <c r="BY7" s="689"/>
      <c r="BZ7" s="689"/>
      <c r="CA7" s="689"/>
      <c r="CB7" s="693"/>
      <c r="CD7" s="700" t="s">
        <v>240</v>
      </c>
      <c r="CE7" s="701"/>
      <c r="CF7" s="701"/>
      <c r="CG7" s="701"/>
      <c r="CH7" s="701"/>
      <c r="CI7" s="701"/>
      <c r="CJ7" s="701"/>
      <c r="CK7" s="701"/>
      <c r="CL7" s="701"/>
      <c r="CM7" s="701"/>
      <c r="CN7" s="701"/>
      <c r="CO7" s="701"/>
      <c r="CP7" s="701"/>
      <c r="CQ7" s="702"/>
      <c r="CR7" s="685">
        <v>1405068</v>
      </c>
      <c r="CS7" s="686"/>
      <c r="CT7" s="686"/>
      <c r="CU7" s="686"/>
      <c r="CV7" s="686"/>
      <c r="CW7" s="686"/>
      <c r="CX7" s="686"/>
      <c r="CY7" s="687"/>
      <c r="CZ7" s="688">
        <v>26.4</v>
      </c>
      <c r="DA7" s="688"/>
      <c r="DB7" s="688"/>
      <c r="DC7" s="688"/>
      <c r="DD7" s="694">
        <v>105845</v>
      </c>
      <c r="DE7" s="686"/>
      <c r="DF7" s="686"/>
      <c r="DG7" s="686"/>
      <c r="DH7" s="686"/>
      <c r="DI7" s="686"/>
      <c r="DJ7" s="686"/>
      <c r="DK7" s="686"/>
      <c r="DL7" s="686"/>
      <c r="DM7" s="686"/>
      <c r="DN7" s="686"/>
      <c r="DO7" s="686"/>
      <c r="DP7" s="687"/>
      <c r="DQ7" s="694">
        <v>704344</v>
      </c>
      <c r="DR7" s="686"/>
      <c r="DS7" s="686"/>
      <c r="DT7" s="686"/>
      <c r="DU7" s="686"/>
      <c r="DV7" s="686"/>
      <c r="DW7" s="686"/>
      <c r="DX7" s="686"/>
      <c r="DY7" s="686"/>
      <c r="DZ7" s="686"/>
      <c r="EA7" s="686"/>
      <c r="EB7" s="686"/>
      <c r="EC7" s="695"/>
    </row>
    <row r="8" spans="2:143" ht="11.25" customHeight="1" x14ac:dyDescent="0.15">
      <c r="B8" s="682" t="s">
        <v>241</v>
      </c>
      <c r="C8" s="683"/>
      <c r="D8" s="683"/>
      <c r="E8" s="683"/>
      <c r="F8" s="683"/>
      <c r="G8" s="683"/>
      <c r="H8" s="683"/>
      <c r="I8" s="683"/>
      <c r="J8" s="683"/>
      <c r="K8" s="683"/>
      <c r="L8" s="683"/>
      <c r="M8" s="683"/>
      <c r="N8" s="683"/>
      <c r="O8" s="683"/>
      <c r="P8" s="683"/>
      <c r="Q8" s="684"/>
      <c r="R8" s="685">
        <v>1473</v>
      </c>
      <c r="S8" s="686"/>
      <c r="T8" s="686"/>
      <c r="U8" s="686"/>
      <c r="V8" s="686"/>
      <c r="W8" s="686"/>
      <c r="X8" s="686"/>
      <c r="Y8" s="687"/>
      <c r="Z8" s="688">
        <v>0</v>
      </c>
      <c r="AA8" s="688"/>
      <c r="AB8" s="688"/>
      <c r="AC8" s="688"/>
      <c r="AD8" s="689">
        <v>1473</v>
      </c>
      <c r="AE8" s="689"/>
      <c r="AF8" s="689"/>
      <c r="AG8" s="689"/>
      <c r="AH8" s="689"/>
      <c r="AI8" s="689"/>
      <c r="AJ8" s="689"/>
      <c r="AK8" s="689"/>
      <c r="AL8" s="690">
        <v>0.1</v>
      </c>
      <c r="AM8" s="691"/>
      <c r="AN8" s="691"/>
      <c r="AO8" s="692"/>
      <c r="AP8" s="682" t="s">
        <v>242</v>
      </c>
      <c r="AQ8" s="683"/>
      <c r="AR8" s="683"/>
      <c r="AS8" s="683"/>
      <c r="AT8" s="683"/>
      <c r="AU8" s="683"/>
      <c r="AV8" s="683"/>
      <c r="AW8" s="683"/>
      <c r="AX8" s="683"/>
      <c r="AY8" s="683"/>
      <c r="AZ8" s="683"/>
      <c r="BA8" s="683"/>
      <c r="BB8" s="683"/>
      <c r="BC8" s="683"/>
      <c r="BD8" s="683"/>
      <c r="BE8" s="683"/>
      <c r="BF8" s="684"/>
      <c r="BG8" s="685">
        <v>9701</v>
      </c>
      <c r="BH8" s="686"/>
      <c r="BI8" s="686"/>
      <c r="BJ8" s="686"/>
      <c r="BK8" s="686"/>
      <c r="BL8" s="686"/>
      <c r="BM8" s="686"/>
      <c r="BN8" s="687"/>
      <c r="BO8" s="688">
        <v>1.3</v>
      </c>
      <c r="BP8" s="688"/>
      <c r="BQ8" s="688"/>
      <c r="BR8" s="688"/>
      <c r="BS8" s="694" t="s">
        <v>237</v>
      </c>
      <c r="BT8" s="686"/>
      <c r="BU8" s="686"/>
      <c r="BV8" s="686"/>
      <c r="BW8" s="686"/>
      <c r="BX8" s="686"/>
      <c r="BY8" s="686"/>
      <c r="BZ8" s="686"/>
      <c r="CA8" s="686"/>
      <c r="CB8" s="695"/>
      <c r="CD8" s="700" t="s">
        <v>243</v>
      </c>
      <c r="CE8" s="701"/>
      <c r="CF8" s="701"/>
      <c r="CG8" s="701"/>
      <c r="CH8" s="701"/>
      <c r="CI8" s="701"/>
      <c r="CJ8" s="701"/>
      <c r="CK8" s="701"/>
      <c r="CL8" s="701"/>
      <c r="CM8" s="701"/>
      <c r="CN8" s="701"/>
      <c r="CO8" s="701"/>
      <c r="CP8" s="701"/>
      <c r="CQ8" s="702"/>
      <c r="CR8" s="685">
        <v>722004</v>
      </c>
      <c r="CS8" s="686"/>
      <c r="CT8" s="686"/>
      <c r="CU8" s="686"/>
      <c r="CV8" s="686"/>
      <c r="CW8" s="686"/>
      <c r="CX8" s="686"/>
      <c r="CY8" s="687"/>
      <c r="CZ8" s="688">
        <v>13.5</v>
      </c>
      <c r="DA8" s="688"/>
      <c r="DB8" s="688"/>
      <c r="DC8" s="688"/>
      <c r="DD8" s="694">
        <v>9142</v>
      </c>
      <c r="DE8" s="686"/>
      <c r="DF8" s="686"/>
      <c r="DG8" s="686"/>
      <c r="DH8" s="686"/>
      <c r="DI8" s="686"/>
      <c r="DJ8" s="686"/>
      <c r="DK8" s="686"/>
      <c r="DL8" s="686"/>
      <c r="DM8" s="686"/>
      <c r="DN8" s="686"/>
      <c r="DO8" s="686"/>
      <c r="DP8" s="687"/>
      <c r="DQ8" s="694">
        <v>437852</v>
      </c>
      <c r="DR8" s="686"/>
      <c r="DS8" s="686"/>
      <c r="DT8" s="686"/>
      <c r="DU8" s="686"/>
      <c r="DV8" s="686"/>
      <c r="DW8" s="686"/>
      <c r="DX8" s="686"/>
      <c r="DY8" s="686"/>
      <c r="DZ8" s="686"/>
      <c r="EA8" s="686"/>
      <c r="EB8" s="686"/>
      <c r="EC8" s="695"/>
    </row>
    <row r="9" spans="2:143" ht="11.25" customHeight="1" x14ac:dyDescent="0.15">
      <c r="B9" s="682" t="s">
        <v>244</v>
      </c>
      <c r="C9" s="683"/>
      <c r="D9" s="683"/>
      <c r="E9" s="683"/>
      <c r="F9" s="683"/>
      <c r="G9" s="683"/>
      <c r="H9" s="683"/>
      <c r="I9" s="683"/>
      <c r="J9" s="683"/>
      <c r="K9" s="683"/>
      <c r="L9" s="683"/>
      <c r="M9" s="683"/>
      <c r="N9" s="683"/>
      <c r="O9" s="683"/>
      <c r="P9" s="683"/>
      <c r="Q9" s="684"/>
      <c r="R9" s="685">
        <v>1664</v>
      </c>
      <c r="S9" s="686"/>
      <c r="T9" s="686"/>
      <c r="U9" s="686"/>
      <c r="V9" s="686"/>
      <c r="W9" s="686"/>
      <c r="X9" s="686"/>
      <c r="Y9" s="687"/>
      <c r="Z9" s="688">
        <v>0</v>
      </c>
      <c r="AA9" s="688"/>
      <c r="AB9" s="688"/>
      <c r="AC9" s="688"/>
      <c r="AD9" s="689">
        <v>1664</v>
      </c>
      <c r="AE9" s="689"/>
      <c r="AF9" s="689"/>
      <c r="AG9" s="689"/>
      <c r="AH9" s="689"/>
      <c r="AI9" s="689"/>
      <c r="AJ9" s="689"/>
      <c r="AK9" s="689"/>
      <c r="AL9" s="690">
        <v>0.1</v>
      </c>
      <c r="AM9" s="691"/>
      <c r="AN9" s="691"/>
      <c r="AO9" s="692"/>
      <c r="AP9" s="682" t="s">
        <v>245</v>
      </c>
      <c r="AQ9" s="683"/>
      <c r="AR9" s="683"/>
      <c r="AS9" s="683"/>
      <c r="AT9" s="683"/>
      <c r="AU9" s="683"/>
      <c r="AV9" s="683"/>
      <c r="AW9" s="683"/>
      <c r="AX9" s="683"/>
      <c r="AY9" s="683"/>
      <c r="AZ9" s="683"/>
      <c r="BA9" s="683"/>
      <c r="BB9" s="683"/>
      <c r="BC9" s="683"/>
      <c r="BD9" s="683"/>
      <c r="BE9" s="683"/>
      <c r="BF9" s="684"/>
      <c r="BG9" s="685">
        <v>205081</v>
      </c>
      <c r="BH9" s="686"/>
      <c r="BI9" s="686"/>
      <c r="BJ9" s="686"/>
      <c r="BK9" s="686"/>
      <c r="BL9" s="686"/>
      <c r="BM9" s="686"/>
      <c r="BN9" s="687"/>
      <c r="BO9" s="688">
        <v>26.6</v>
      </c>
      <c r="BP9" s="688"/>
      <c r="BQ9" s="688"/>
      <c r="BR9" s="688"/>
      <c r="BS9" s="694" t="s">
        <v>237</v>
      </c>
      <c r="BT9" s="686"/>
      <c r="BU9" s="686"/>
      <c r="BV9" s="686"/>
      <c r="BW9" s="686"/>
      <c r="BX9" s="686"/>
      <c r="BY9" s="686"/>
      <c r="BZ9" s="686"/>
      <c r="CA9" s="686"/>
      <c r="CB9" s="695"/>
      <c r="CD9" s="700" t="s">
        <v>246</v>
      </c>
      <c r="CE9" s="701"/>
      <c r="CF9" s="701"/>
      <c r="CG9" s="701"/>
      <c r="CH9" s="701"/>
      <c r="CI9" s="701"/>
      <c r="CJ9" s="701"/>
      <c r="CK9" s="701"/>
      <c r="CL9" s="701"/>
      <c r="CM9" s="701"/>
      <c r="CN9" s="701"/>
      <c r="CO9" s="701"/>
      <c r="CP9" s="701"/>
      <c r="CQ9" s="702"/>
      <c r="CR9" s="685">
        <v>453560</v>
      </c>
      <c r="CS9" s="686"/>
      <c r="CT9" s="686"/>
      <c r="CU9" s="686"/>
      <c r="CV9" s="686"/>
      <c r="CW9" s="686"/>
      <c r="CX9" s="686"/>
      <c r="CY9" s="687"/>
      <c r="CZ9" s="688">
        <v>8.5</v>
      </c>
      <c r="DA9" s="688"/>
      <c r="DB9" s="688"/>
      <c r="DC9" s="688"/>
      <c r="DD9" s="694">
        <v>9634</v>
      </c>
      <c r="DE9" s="686"/>
      <c r="DF9" s="686"/>
      <c r="DG9" s="686"/>
      <c r="DH9" s="686"/>
      <c r="DI9" s="686"/>
      <c r="DJ9" s="686"/>
      <c r="DK9" s="686"/>
      <c r="DL9" s="686"/>
      <c r="DM9" s="686"/>
      <c r="DN9" s="686"/>
      <c r="DO9" s="686"/>
      <c r="DP9" s="687"/>
      <c r="DQ9" s="694">
        <v>429841</v>
      </c>
      <c r="DR9" s="686"/>
      <c r="DS9" s="686"/>
      <c r="DT9" s="686"/>
      <c r="DU9" s="686"/>
      <c r="DV9" s="686"/>
      <c r="DW9" s="686"/>
      <c r="DX9" s="686"/>
      <c r="DY9" s="686"/>
      <c r="DZ9" s="686"/>
      <c r="EA9" s="686"/>
      <c r="EB9" s="686"/>
      <c r="EC9" s="695"/>
    </row>
    <row r="10" spans="2:143" ht="11.25" customHeight="1" x14ac:dyDescent="0.15">
      <c r="B10" s="682" t="s">
        <v>247</v>
      </c>
      <c r="C10" s="683"/>
      <c r="D10" s="683"/>
      <c r="E10" s="683"/>
      <c r="F10" s="683"/>
      <c r="G10" s="683"/>
      <c r="H10" s="683"/>
      <c r="I10" s="683"/>
      <c r="J10" s="683"/>
      <c r="K10" s="683"/>
      <c r="L10" s="683"/>
      <c r="M10" s="683"/>
      <c r="N10" s="683"/>
      <c r="O10" s="683"/>
      <c r="P10" s="683"/>
      <c r="Q10" s="684"/>
      <c r="R10" s="685" t="s">
        <v>174</v>
      </c>
      <c r="S10" s="686"/>
      <c r="T10" s="686"/>
      <c r="U10" s="686"/>
      <c r="V10" s="686"/>
      <c r="W10" s="686"/>
      <c r="X10" s="686"/>
      <c r="Y10" s="687"/>
      <c r="Z10" s="688" t="s">
        <v>128</v>
      </c>
      <c r="AA10" s="688"/>
      <c r="AB10" s="688"/>
      <c r="AC10" s="688"/>
      <c r="AD10" s="689" t="s">
        <v>237</v>
      </c>
      <c r="AE10" s="689"/>
      <c r="AF10" s="689"/>
      <c r="AG10" s="689"/>
      <c r="AH10" s="689"/>
      <c r="AI10" s="689"/>
      <c r="AJ10" s="689"/>
      <c r="AK10" s="689"/>
      <c r="AL10" s="690" t="s">
        <v>235</v>
      </c>
      <c r="AM10" s="691"/>
      <c r="AN10" s="691"/>
      <c r="AO10" s="692"/>
      <c r="AP10" s="682" t="s">
        <v>248</v>
      </c>
      <c r="AQ10" s="683"/>
      <c r="AR10" s="683"/>
      <c r="AS10" s="683"/>
      <c r="AT10" s="683"/>
      <c r="AU10" s="683"/>
      <c r="AV10" s="683"/>
      <c r="AW10" s="683"/>
      <c r="AX10" s="683"/>
      <c r="AY10" s="683"/>
      <c r="AZ10" s="683"/>
      <c r="BA10" s="683"/>
      <c r="BB10" s="683"/>
      <c r="BC10" s="683"/>
      <c r="BD10" s="683"/>
      <c r="BE10" s="683"/>
      <c r="BF10" s="684"/>
      <c r="BG10" s="685">
        <v>12794</v>
      </c>
      <c r="BH10" s="686"/>
      <c r="BI10" s="686"/>
      <c r="BJ10" s="686"/>
      <c r="BK10" s="686"/>
      <c r="BL10" s="686"/>
      <c r="BM10" s="686"/>
      <c r="BN10" s="687"/>
      <c r="BO10" s="688">
        <v>1.7</v>
      </c>
      <c r="BP10" s="688"/>
      <c r="BQ10" s="688"/>
      <c r="BR10" s="688"/>
      <c r="BS10" s="694" t="s">
        <v>174</v>
      </c>
      <c r="BT10" s="686"/>
      <c r="BU10" s="686"/>
      <c r="BV10" s="686"/>
      <c r="BW10" s="686"/>
      <c r="BX10" s="686"/>
      <c r="BY10" s="686"/>
      <c r="BZ10" s="686"/>
      <c r="CA10" s="686"/>
      <c r="CB10" s="695"/>
      <c r="CD10" s="700" t="s">
        <v>249</v>
      </c>
      <c r="CE10" s="701"/>
      <c r="CF10" s="701"/>
      <c r="CG10" s="701"/>
      <c r="CH10" s="701"/>
      <c r="CI10" s="701"/>
      <c r="CJ10" s="701"/>
      <c r="CK10" s="701"/>
      <c r="CL10" s="701"/>
      <c r="CM10" s="701"/>
      <c r="CN10" s="701"/>
      <c r="CO10" s="701"/>
      <c r="CP10" s="701"/>
      <c r="CQ10" s="702"/>
      <c r="CR10" s="685">
        <v>2958</v>
      </c>
      <c r="CS10" s="686"/>
      <c r="CT10" s="686"/>
      <c r="CU10" s="686"/>
      <c r="CV10" s="686"/>
      <c r="CW10" s="686"/>
      <c r="CX10" s="686"/>
      <c r="CY10" s="687"/>
      <c r="CZ10" s="688">
        <v>0.1</v>
      </c>
      <c r="DA10" s="688"/>
      <c r="DB10" s="688"/>
      <c r="DC10" s="688"/>
      <c r="DD10" s="694" t="s">
        <v>128</v>
      </c>
      <c r="DE10" s="686"/>
      <c r="DF10" s="686"/>
      <c r="DG10" s="686"/>
      <c r="DH10" s="686"/>
      <c r="DI10" s="686"/>
      <c r="DJ10" s="686"/>
      <c r="DK10" s="686"/>
      <c r="DL10" s="686"/>
      <c r="DM10" s="686"/>
      <c r="DN10" s="686"/>
      <c r="DO10" s="686"/>
      <c r="DP10" s="687"/>
      <c r="DQ10" s="694">
        <v>2958</v>
      </c>
      <c r="DR10" s="686"/>
      <c r="DS10" s="686"/>
      <c r="DT10" s="686"/>
      <c r="DU10" s="686"/>
      <c r="DV10" s="686"/>
      <c r="DW10" s="686"/>
      <c r="DX10" s="686"/>
      <c r="DY10" s="686"/>
      <c r="DZ10" s="686"/>
      <c r="EA10" s="686"/>
      <c r="EB10" s="686"/>
      <c r="EC10" s="695"/>
    </row>
    <row r="11" spans="2:143" ht="11.25" customHeight="1" x14ac:dyDescent="0.15">
      <c r="B11" s="682" t="s">
        <v>250</v>
      </c>
      <c r="C11" s="683"/>
      <c r="D11" s="683"/>
      <c r="E11" s="683"/>
      <c r="F11" s="683"/>
      <c r="G11" s="683"/>
      <c r="H11" s="683"/>
      <c r="I11" s="683"/>
      <c r="J11" s="683"/>
      <c r="K11" s="683"/>
      <c r="L11" s="683"/>
      <c r="M11" s="683"/>
      <c r="N11" s="683"/>
      <c r="O11" s="683"/>
      <c r="P11" s="683"/>
      <c r="Q11" s="684"/>
      <c r="R11" s="685">
        <v>133849</v>
      </c>
      <c r="S11" s="686"/>
      <c r="T11" s="686"/>
      <c r="U11" s="686"/>
      <c r="V11" s="686"/>
      <c r="W11" s="686"/>
      <c r="X11" s="686"/>
      <c r="Y11" s="687"/>
      <c r="Z11" s="690">
        <v>2.2999999999999998</v>
      </c>
      <c r="AA11" s="691"/>
      <c r="AB11" s="691"/>
      <c r="AC11" s="703"/>
      <c r="AD11" s="694">
        <v>133849</v>
      </c>
      <c r="AE11" s="686"/>
      <c r="AF11" s="686"/>
      <c r="AG11" s="686"/>
      <c r="AH11" s="686"/>
      <c r="AI11" s="686"/>
      <c r="AJ11" s="686"/>
      <c r="AK11" s="687"/>
      <c r="AL11" s="690">
        <v>5.4</v>
      </c>
      <c r="AM11" s="691"/>
      <c r="AN11" s="691"/>
      <c r="AO11" s="692"/>
      <c r="AP11" s="682" t="s">
        <v>251</v>
      </c>
      <c r="AQ11" s="683"/>
      <c r="AR11" s="683"/>
      <c r="AS11" s="683"/>
      <c r="AT11" s="683"/>
      <c r="AU11" s="683"/>
      <c r="AV11" s="683"/>
      <c r="AW11" s="683"/>
      <c r="AX11" s="683"/>
      <c r="AY11" s="683"/>
      <c r="AZ11" s="683"/>
      <c r="BA11" s="683"/>
      <c r="BB11" s="683"/>
      <c r="BC11" s="683"/>
      <c r="BD11" s="683"/>
      <c r="BE11" s="683"/>
      <c r="BF11" s="684"/>
      <c r="BG11" s="685">
        <v>162150</v>
      </c>
      <c r="BH11" s="686"/>
      <c r="BI11" s="686"/>
      <c r="BJ11" s="686"/>
      <c r="BK11" s="686"/>
      <c r="BL11" s="686"/>
      <c r="BM11" s="686"/>
      <c r="BN11" s="687"/>
      <c r="BO11" s="688">
        <v>21</v>
      </c>
      <c r="BP11" s="688"/>
      <c r="BQ11" s="688"/>
      <c r="BR11" s="688"/>
      <c r="BS11" s="694" t="s">
        <v>237</v>
      </c>
      <c r="BT11" s="686"/>
      <c r="BU11" s="686"/>
      <c r="BV11" s="686"/>
      <c r="BW11" s="686"/>
      <c r="BX11" s="686"/>
      <c r="BY11" s="686"/>
      <c r="BZ11" s="686"/>
      <c r="CA11" s="686"/>
      <c r="CB11" s="695"/>
      <c r="CD11" s="700" t="s">
        <v>252</v>
      </c>
      <c r="CE11" s="701"/>
      <c r="CF11" s="701"/>
      <c r="CG11" s="701"/>
      <c r="CH11" s="701"/>
      <c r="CI11" s="701"/>
      <c r="CJ11" s="701"/>
      <c r="CK11" s="701"/>
      <c r="CL11" s="701"/>
      <c r="CM11" s="701"/>
      <c r="CN11" s="701"/>
      <c r="CO11" s="701"/>
      <c r="CP11" s="701"/>
      <c r="CQ11" s="702"/>
      <c r="CR11" s="685">
        <v>398698</v>
      </c>
      <c r="CS11" s="686"/>
      <c r="CT11" s="686"/>
      <c r="CU11" s="686"/>
      <c r="CV11" s="686"/>
      <c r="CW11" s="686"/>
      <c r="CX11" s="686"/>
      <c r="CY11" s="687"/>
      <c r="CZ11" s="688">
        <v>7.5</v>
      </c>
      <c r="DA11" s="688"/>
      <c r="DB11" s="688"/>
      <c r="DC11" s="688"/>
      <c r="DD11" s="694">
        <v>171248</v>
      </c>
      <c r="DE11" s="686"/>
      <c r="DF11" s="686"/>
      <c r="DG11" s="686"/>
      <c r="DH11" s="686"/>
      <c r="DI11" s="686"/>
      <c r="DJ11" s="686"/>
      <c r="DK11" s="686"/>
      <c r="DL11" s="686"/>
      <c r="DM11" s="686"/>
      <c r="DN11" s="686"/>
      <c r="DO11" s="686"/>
      <c r="DP11" s="687"/>
      <c r="DQ11" s="694">
        <v>168508</v>
      </c>
      <c r="DR11" s="686"/>
      <c r="DS11" s="686"/>
      <c r="DT11" s="686"/>
      <c r="DU11" s="686"/>
      <c r="DV11" s="686"/>
      <c r="DW11" s="686"/>
      <c r="DX11" s="686"/>
      <c r="DY11" s="686"/>
      <c r="DZ11" s="686"/>
      <c r="EA11" s="686"/>
      <c r="EB11" s="686"/>
      <c r="EC11" s="695"/>
    </row>
    <row r="12" spans="2:143" ht="11.25" customHeight="1" x14ac:dyDescent="0.15">
      <c r="B12" s="682" t="s">
        <v>253</v>
      </c>
      <c r="C12" s="683"/>
      <c r="D12" s="683"/>
      <c r="E12" s="683"/>
      <c r="F12" s="683"/>
      <c r="G12" s="683"/>
      <c r="H12" s="683"/>
      <c r="I12" s="683"/>
      <c r="J12" s="683"/>
      <c r="K12" s="683"/>
      <c r="L12" s="683"/>
      <c r="M12" s="683"/>
      <c r="N12" s="683"/>
      <c r="O12" s="683"/>
      <c r="P12" s="683"/>
      <c r="Q12" s="684"/>
      <c r="R12" s="685" t="s">
        <v>128</v>
      </c>
      <c r="S12" s="686"/>
      <c r="T12" s="686"/>
      <c r="U12" s="686"/>
      <c r="V12" s="686"/>
      <c r="W12" s="686"/>
      <c r="X12" s="686"/>
      <c r="Y12" s="687"/>
      <c r="Z12" s="688" t="s">
        <v>237</v>
      </c>
      <c r="AA12" s="688"/>
      <c r="AB12" s="688"/>
      <c r="AC12" s="688"/>
      <c r="AD12" s="689" t="s">
        <v>235</v>
      </c>
      <c r="AE12" s="689"/>
      <c r="AF12" s="689"/>
      <c r="AG12" s="689"/>
      <c r="AH12" s="689"/>
      <c r="AI12" s="689"/>
      <c r="AJ12" s="689"/>
      <c r="AK12" s="689"/>
      <c r="AL12" s="690" t="s">
        <v>128</v>
      </c>
      <c r="AM12" s="691"/>
      <c r="AN12" s="691"/>
      <c r="AO12" s="692"/>
      <c r="AP12" s="682" t="s">
        <v>254</v>
      </c>
      <c r="AQ12" s="683"/>
      <c r="AR12" s="683"/>
      <c r="AS12" s="683"/>
      <c r="AT12" s="683"/>
      <c r="AU12" s="683"/>
      <c r="AV12" s="683"/>
      <c r="AW12" s="683"/>
      <c r="AX12" s="683"/>
      <c r="AY12" s="683"/>
      <c r="AZ12" s="683"/>
      <c r="BA12" s="683"/>
      <c r="BB12" s="683"/>
      <c r="BC12" s="683"/>
      <c r="BD12" s="683"/>
      <c r="BE12" s="683"/>
      <c r="BF12" s="684"/>
      <c r="BG12" s="685">
        <v>323309</v>
      </c>
      <c r="BH12" s="686"/>
      <c r="BI12" s="686"/>
      <c r="BJ12" s="686"/>
      <c r="BK12" s="686"/>
      <c r="BL12" s="686"/>
      <c r="BM12" s="686"/>
      <c r="BN12" s="687"/>
      <c r="BO12" s="688">
        <v>42</v>
      </c>
      <c r="BP12" s="688"/>
      <c r="BQ12" s="688"/>
      <c r="BR12" s="688"/>
      <c r="BS12" s="694" t="s">
        <v>237</v>
      </c>
      <c r="BT12" s="686"/>
      <c r="BU12" s="686"/>
      <c r="BV12" s="686"/>
      <c r="BW12" s="686"/>
      <c r="BX12" s="686"/>
      <c r="BY12" s="686"/>
      <c r="BZ12" s="686"/>
      <c r="CA12" s="686"/>
      <c r="CB12" s="695"/>
      <c r="CD12" s="700" t="s">
        <v>255</v>
      </c>
      <c r="CE12" s="701"/>
      <c r="CF12" s="701"/>
      <c r="CG12" s="701"/>
      <c r="CH12" s="701"/>
      <c r="CI12" s="701"/>
      <c r="CJ12" s="701"/>
      <c r="CK12" s="701"/>
      <c r="CL12" s="701"/>
      <c r="CM12" s="701"/>
      <c r="CN12" s="701"/>
      <c r="CO12" s="701"/>
      <c r="CP12" s="701"/>
      <c r="CQ12" s="702"/>
      <c r="CR12" s="685">
        <v>316403</v>
      </c>
      <c r="CS12" s="686"/>
      <c r="CT12" s="686"/>
      <c r="CU12" s="686"/>
      <c r="CV12" s="686"/>
      <c r="CW12" s="686"/>
      <c r="CX12" s="686"/>
      <c r="CY12" s="687"/>
      <c r="CZ12" s="688">
        <v>5.9</v>
      </c>
      <c r="DA12" s="688"/>
      <c r="DB12" s="688"/>
      <c r="DC12" s="688"/>
      <c r="DD12" s="694">
        <v>48503</v>
      </c>
      <c r="DE12" s="686"/>
      <c r="DF12" s="686"/>
      <c r="DG12" s="686"/>
      <c r="DH12" s="686"/>
      <c r="DI12" s="686"/>
      <c r="DJ12" s="686"/>
      <c r="DK12" s="686"/>
      <c r="DL12" s="686"/>
      <c r="DM12" s="686"/>
      <c r="DN12" s="686"/>
      <c r="DO12" s="686"/>
      <c r="DP12" s="687"/>
      <c r="DQ12" s="694">
        <v>119062</v>
      </c>
      <c r="DR12" s="686"/>
      <c r="DS12" s="686"/>
      <c r="DT12" s="686"/>
      <c r="DU12" s="686"/>
      <c r="DV12" s="686"/>
      <c r="DW12" s="686"/>
      <c r="DX12" s="686"/>
      <c r="DY12" s="686"/>
      <c r="DZ12" s="686"/>
      <c r="EA12" s="686"/>
      <c r="EB12" s="686"/>
      <c r="EC12" s="695"/>
    </row>
    <row r="13" spans="2:143" ht="11.25" customHeight="1" x14ac:dyDescent="0.15">
      <c r="B13" s="682" t="s">
        <v>256</v>
      </c>
      <c r="C13" s="683"/>
      <c r="D13" s="683"/>
      <c r="E13" s="683"/>
      <c r="F13" s="683"/>
      <c r="G13" s="683"/>
      <c r="H13" s="683"/>
      <c r="I13" s="683"/>
      <c r="J13" s="683"/>
      <c r="K13" s="683"/>
      <c r="L13" s="683"/>
      <c r="M13" s="683"/>
      <c r="N13" s="683"/>
      <c r="O13" s="683"/>
      <c r="P13" s="683"/>
      <c r="Q13" s="684"/>
      <c r="R13" s="685" t="s">
        <v>235</v>
      </c>
      <c r="S13" s="686"/>
      <c r="T13" s="686"/>
      <c r="U13" s="686"/>
      <c r="V13" s="686"/>
      <c r="W13" s="686"/>
      <c r="X13" s="686"/>
      <c r="Y13" s="687"/>
      <c r="Z13" s="688" t="s">
        <v>174</v>
      </c>
      <c r="AA13" s="688"/>
      <c r="AB13" s="688"/>
      <c r="AC13" s="688"/>
      <c r="AD13" s="689" t="s">
        <v>235</v>
      </c>
      <c r="AE13" s="689"/>
      <c r="AF13" s="689"/>
      <c r="AG13" s="689"/>
      <c r="AH13" s="689"/>
      <c r="AI13" s="689"/>
      <c r="AJ13" s="689"/>
      <c r="AK13" s="689"/>
      <c r="AL13" s="690" t="s">
        <v>128</v>
      </c>
      <c r="AM13" s="691"/>
      <c r="AN13" s="691"/>
      <c r="AO13" s="692"/>
      <c r="AP13" s="682" t="s">
        <v>257</v>
      </c>
      <c r="AQ13" s="683"/>
      <c r="AR13" s="683"/>
      <c r="AS13" s="683"/>
      <c r="AT13" s="683"/>
      <c r="AU13" s="683"/>
      <c r="AV13" s="683"/>
      <c r="AW13" s="683"/>
      <c r="AX13" s="683"/>
      <c r="AY13" s="683"/>
      <c r="AZ13" s="683"/>
      <c r="BA13" s="683"/>
      <c r="BB13" s="683"/>
      <c r="BC13" s="683"/>
      <c r="BD13" s="683"/>
      <c r="BE13" s="683"/>
      <c r="BF13" s="684"/>
      <c r="BG13" s="685">
        <v>313450</v>
      </c>
      <c r="BH13" s="686"/>
      <c r="BI13" s="686"/>
      <c r="BJ13" s="686"/>
      <c r="BK13" s="686"/>
      <c r="BL13" s="686"/>
      <c r="BM13" s="686"/>
      <c r="BN13" s="687"/>
      <c r="BO13" s="688">
        <v>40.700000000000003</v>
      </c>
      <c r="BP13" s="688"/>
      <c r="BQ13" s="688"/>
      <c r="BR13" s="688"/>
      <c r="BS13" s="694" t="s">
        <v>128</v>
      </c>
      <c r="BT13" s="686"/>
      <c r="BU13" s="686"/>
      <c r="BV13" s="686"/>
      <c r="BW13" s="686"/>
      <c r="BX13" s="686"/>
      <c r="BY13" s="686"/>
      <c r="BZ13" s="686"/>
      <c r="CA13" s="686"/>
      <c r="CB13" s="695"/>
      <c r="CD13" s="700" t="s">
        <v>258</v>
      </c>
      <c r="CE13" s="701"/>
      <c r="CF13" s="701"/>
      <c r="CG13" s="701"/>
      <c r="CH13" s="701"/>
      <c r="CI13" s="701"/>
      <c r="CJ13" s="701"/>
      <c r="CK13" s="701"/>
      <c r="CL13" s="701"/>
      <c r="CM13" s="701"/>
      <c r="CN13" s="701"/>
      <c r="CO13" s="701"/>
      <c r="CP13" s="701"/>
      <c r="CQ13" s="702"/>
      <c r="CR13" s="685">
        <v>224760</v>
      </c>
      <c r="CS13" s="686"/>
      <c r="CT13" s="686"/>
      <c r="CU13" s="686"/>
      <c r="CV13" s="686"/>
      <c r="CW13" s="686"/>
      <c r="CX13" s="686"/>
      <c r="CY13" s="687"/>
      <c r="CZ13" s="688">
        <v>4.2</v>
      </c>
      <c r="DA13" s="688"/>
      <c r="DB13" s="688"/>
      <c r="DC13" s="688"/>
      <c r="DD13" s="694">
        <v>160520</v>
      </c>
      <c r="DE13" s="686"/>
      <c r="DF13" s="686"/>
      <c r="DG13" s="686"/>
      <c r="DH13" s="686"/>
      <c r="DI13" s="686"/>
      <c r="DJ13" s="686"/>
      <c r="DK13" s="686"/>
      <c r="DL13" s="686"/>
      <c r="DM13" s="686"/>
      <c r="DN13" s="686"/>
      <c r="DO13" s="686"/>
      <c r="DP13" s="687"/>
      <c r="DQ13" s="694">
        <v>60648</v>
      </c>
      <c r="DR13" s="686"/>
      <c r="DS13" s="686"/>
      <c r="DT13" s="686"/>
      <c r="DU13" s="686"/>
      <c r="DV13" s="686"/>
      <c r="DW13" s="686"/>
      <c r="DX13" s="686"/>
      <c r="DY13" s="686"/>
      <c r="DZ13" s="686"/>
      <c r="EA13" s="686"/>
      <c r="EB13" s="686"/>
      <c r="EC13" s="695"/>
    </row>
    <row r="14" spans="2:143" ht="11.25" customHeight="1" x14ac:dyDescent="0.15">
      <c r="B14" s="682" t="s">
        <v>259</v>
      </c>
      <c r="C14" s="683"/>
      <c r="D14" s="683"/>
      <c r="E14" s="683"/>
      <c r="F14" s="683"/>
      <c r="G14" s="683"/>
      <c r="H14" s="683"/>
      <c r="I14" s="683"/>
      <c r="J14" s="683"/>
      <c r="K14" s="683"/>
      <c r="L14" s="683"/>
      <c r="M14" s="683"/>
      <c r="N14" s="683"/>
      <c r="O14" s="683"/>
      <c r="P14" s="683"/>
      <c r="Q14" s="684"/>
      <c r="R14" s="685">
        <v>1</v>
      </c>
      <c r="S14" s="686"/>
      <c r="T14" s="686"/>
      <c r="U14" s="686"/>
      <c r="V14" s="686"/>
      <c r="W14" s="686"/>
      <c r="X14" s="686"/>
      <c r="Y14" s="687"/>
      <c r="Z14" s="688">
        <v>0</v>
      </c>
      <c r="AA14" s="688"/>
      <c r="AB14" s="688"/>
      <c r="AC14" s="688"/>
      <c r="AD14" s="689">
        <v>1</v>
      </c>
      <c r="AE14" s="689"/>
      <c r="AF14" s="689"/>
      <c r="AG14" s="689"/>
      <c r="AH14" s="689"/>
      <c r="AI14" s="689"/>
      <c r="AJ14" s="689"/>
      <c r="AK14" s="689"/>
      <c r="AL14" s="690">
        <v>0</v>
      </c>
      <c r="AM14" s="691"/>
      <c r="AN14" s="691"/>
      <c r="AO14" s="692"/>
      <c r="AP14" s="682" t="s">
        <v>260</v>
      </c>
      <c r="AQ14" s="683"/>
      <c r="AR14" s="683"/>
      <c r="AS14" s="683"/>
      <c r="AT14" s="683"/>
      <c r="AU14" s="683"/>
      <c r="AV14" s="683"/>
      <c r="AW14" s="683"/>
      <c r="AX14" s="683"/>
      <c r="AY14" s="683"/>
      <c r="AZ14" s="683"/>
      <c r="BA14" s="683"/>
      <c r="BB14" s="683"/>
      <c r="BC14" s="683"/>
      <c r="BD14" s="683"/>
      <c r="BE14" s="683"/>
      <c r="BF14" s="684"/>
      <c r="BG14" s="685">
        <v>20527</v>
      </c>
      <c r="BH14" s="686"/>
      <c r="BI14" s="686"/>
      <c r="BJ14" s="686"/>
      <c r="BK14" s="686"/>
      <c r="BL14" s="686"/>
      <c r="BM14" s="686"/>
      <c r="BN14" s="687"/>
      <c r="BO14" s="688">
        <v>2.7</v>
      </c>
      <c r="BP14" s="688"/>
      <c r="BQ14" s="688"/>
      <c r="BR14" s="688"/>
      <c r="BS14" s="694" t="s">
        <v>237</v>
      </c>
      <c r="BT14" s="686"/>
      <c r="BU14" s="686"/>
      <c r="BV14" s="686"/>
      <c r="BW14" s="686"/>
      <c r="BX14" s="686"/>
      <c r="BY14" s="686"/>
      <c r="BZ14" s="686"/>
      <c r="CA14" s="686"/>
      <c r="CB14" s="695"/>
      <c r="CD14" s="700" t="s">
        <v>261</v>
      </c>
      <c r="CE14" s="701"/>
      <c r="CF14" s="701"/>
      <c r="CG14" s="701"/>
      <c r="CH14" s="701"/>
      <c r="CI14" s="701"/>
      <c r="CJ14" s="701"/>
      <c r="CK14" s="701"/>
      <c r="CL14" s="701"/>
      <c r="CM14" s="701"/>
      <c r="CN14" s="701"/>
      <c r="CO14" s="701"/>
      <c r="CP14" s="701"/>
      <c r="CQ14" s="702"/>
      <c r="CR14" s="685">
        <v>168826</v>
      </c>
      <c r="CS14" s="686"/>
      <c r="CT14" s="686"/>
      <c r="CU14" s="686"/>
      <c r="CV14" s="686"/>
      <c r="CW14" s="686"/>
      <c r="CX14" s="686"/>
      <c r="CY14" s="687"/>
      <c r="CZ14" s="688">
        <v>3.2</v>
      </c>
      <c r="DA14" s="688"/>
      <c r="DB14" s="688"/>
      <c r="DC14" s="688"/>
      <c r="DD14" s="694">
        <v>7643</v>
      </c>
      <c r="DE14" s="686"/>
      <c r="DF14" s="686"/>
      <c r="DG14" s="686"/>
      <c r="DH14" s="686"/>
      <c r="DI14" s="686"/>
      <c r="DJ14" s="686"/>
      <c r="DK14" s="686"/>
      <c r="DL14" s="686"/>
      <c r="DM14" s="686"/>
      <c r="DN14" s="686"/>
      <c r="DO14" s="686"/>
      <c r="DP14" s="687"/>
      <c r="DQ14" s="694">
        <v>156292</v>
      </c>
      <c r="DR14" s="686"/>
      <c r="DS14" s="686"/>
      <c r="DT14" s="686"/>
      <c r="DU14" s="686"/>
      <c r="DV14" s="686"/>
      <c r="DW14" s="686"/>
      <c r="DX14" s="686"/>
      <c r="DY14" s="686"/>
      <c r="DZ14" s="686"/>
      <c r="EA14" s="686"/>
      <c r="EB14" s="686"/>
      <c r="EC14" s="695"/>
    </row>
    <row r="15" spans="2:143" ht="11.25" customHeight="1" x14ac:dyDescent="0.15">
      <c r="B15" s="682" t="s">
        <v>262</v>
      </c>
      <c r="C15" s="683"/>
      <c r="D15" s="683"/>
      <c r="E15" s="683"/>
      <c r="F15" s="683"/>
      <c r="G15" s="683"/>
      <c r="H15" s="683"/>
      <c r="I15" s="683"/>
      <c r="J15" s="683"/>
      <c r="K15" s="683"/>
      <c r="L15" s="683"/>
      <c r="M15" s="683"/>
      <c r="N15" s="683"/>
      <c r="O15" s="683"/>
      <c r="P15" s="683"/>
      <c r="Q15" s="684"/>
      <c r="R15" s="685" t="s">
        <v>237</v>
      </c>
      <c r="S15" s="686"/>
      <c r="T15" s="686"/>
      <c r="U15" s="686"/>
      <c r="V15" s="686"/>
      <c r="W15" s="686"/>
      <c r="X15" s="686"/>
      <c r="Y15" s="687"/>
      <c r="Z15" s="688" t="s">
        <v>128</v>
      </c>
      <c r="AA15" s="688"/>
      <c r="AB15" s="688"/>
      <c r="AC15" s="688"/>
      <c r="AD15" s="689" t="s">
        <v>235</v>
      </c>
      <c r="AE15" s="689"/>
      <c r="AF15" s="689"/>
      <c r="AG15" s="689"/>
      <c r="AH15" s="689"/>
      <c r="AI15" s="689"/>
      <c r="AJ15" s="689"/>
      <c r="AK15" s="689"/>
      <c r="AL15" s="690" t="s">
        <v>235</v>
      </c>
      <c r="AM15" s="691"/>
      <c r="AN15" s="691"/>
      <c r="AO15" s="692"/>
      <c r="AP15" s="682" t="s">
        <v>263</v>
      </c>
      <c r="AQ15" s="683"/>
      <c r="AR15" s="683"/>
      <c r="AS15" s="683"/>
      <c r="AT15" s="683"/>
      <c r="AU15" s="683"/>
      <c r="AV15" s="683"/>
      <c r="AW15" s="683"/>
      <c r="AX15" s="683"/>
      <c r="AY15" s="683"/>
      <c r="AZ15" s="683"/>
      <c r="BA15" s="683"/>
      <c r="BB15" s="683"/>
      <c r="BC15" s="683"/>
      <c r="BD15" s="683"/>
      <c r="BE15" s="683"/>
      <c r="BF15" s="684"/>
      <c r="BG15" s="685">
        <v>34174</v>
      </c>
      <c r="BH15" s="686"/>
      <c r="BI15" s="686"/>
      <c r="BJ15" s="686"/>
      <c r="BK15" s="686"/>
      <c r="BL15" s="686"/>
      <c r="BM15" s="686"/>
      <c r="BN15" s="687"/>
      <c r="BO15" s="688">
        <v>4.4000000000000004</v>
      </c>
      <c r="BP15" s="688"/>
      <c r="BQ15" s="688"/>
      <c r="BR15" s="688"/>
      <c r="BS15" s="694" t="s">
        <v>235</v>
      </c>
      <c r="BT15" s="686"/>
      <c r="BU15" s="686"/>
      <c r="BV15" s="686"/>
      <c r="BW15" s="686"/>
      <c r="BX15" s="686"/>
      <c r="BY15" s="686"/>
      <c r="BZ15" s="686"/>
      <c r="CA15" s="686"/>
      <c r="CB15" s="695"/>
      <c r="CD15" s="700" t="s">
        <v>264</v>
      </c>
      <c r="CE15" s="701"/>
      <c r="CF15" s="701"/>
      <c r="CG15" s="701"/>
      <c r="CH15" s="701"/>
      <c r="CI15" s="701"/>
      <c r="CJ15" s="701"/>
      <c r="CK15" s="701"/>
      <c r="CL15" s="701"/>
      <c r="CM15" s="701"/>
      <c r="CN15" s="701"/>
      <c r="CO15" s="701"/>
      <c r="CP15" s="701"/>
      <c r="CQ15" s="702"/>
      <c r="CR15" s="685">
        <v>676915</v>
      </c>
      <c r="CS15" s="686"/>
      <c r="CT15" s="686"/>
      <c r="CU15" s="686"/>
      <c r="CV15" s="686"/>
      <c r="CW15" s="686"/>
      <c r="CX15" s="686"/>
      <c r="CY15" s="687"/>
      <c r="CZ15" s="688">
        <v>12.7</v>
      </c>
      <c r="DA15" s="688"/>
      <c r="DB15" s="688"/>
      <c r="DC15" s="688"/>
      <c r="DD15" s="694">
        <v>194093</v>
      </c>
      <c r="DE15" s="686"/>
      <c r="DF15" s="686"/>
      <c r="DG15" s="686"/>
      <c r="DH15" s="686"/>
      <c r="DI15" s="686"/>
      <c r="DJ15" s="686"/>
      <c r="DK15" s="686"/>
      <c r="DL15" s="686"/>
      <c r="DM15" s="686"/>
      <c r="DN15" s="686"/>
      <c r="DO15" s="686"/>
      <c r="DP15" s="687"/>
      <c r="DQ15" s="694">
        <v>419566</v>
      </c>
      <c r="DR15" s="686"/>
      <c r="DS15" s="686"/>
      <c r="DT15" s="686"/>
      <c r="DU15" s="686"/>
      <c r="DV15" s="686"/>
      <c r="DW15" s="686"/>
      <c r="DX15" s="686"/>
      <c r="DY15" s="686"/>
      <c r="DZ15" s="686"/>
      <c r="EA15" s="686"/>
      <c r="EB15" s="686"/>
      <c r="EC15" s="695"/>
    </row>
    <row r="16" spans="2:143" ht="11.25" customHeight="1" x14ac:dyDescent="0.15">
      <c r="B16" s="682" t="s">
        <v>265</v>
      </c>
      <c r="C16" s="683"/>
      <c r="D16" s="683"/>
      <c r="E16" s="683"/>
      <c r="F16" s="683"/>
      <c r="G16" s="683"/>
      <c r="H16" s="683"/>
      <c r="I16" s="683"/>
      <c r="J16" s="683"/>
      <c r="K16" s="683"/>
      <c r="L16" s="683"/>
      <c r="M16" s="683"/>
      <c r="N16" s="683"/>
      <c r="O16" s="683"/>
      <c r="P16" s="683"/>
      <c r="Q16" s="684"/>
      <c r="R16" s="685">
        <v>1972</v>
      </c>
      <c r="S16" s="686"/>
      <c r="T16" s="686"/>
      <c r="U16" s="686"/>
      <c r="V16" s="686"/>
      <c r="W16" s="686"/>
      <c r="X16" s="686"/>
      <c r="Y16" s="687"/>
      <c r="Z16" s="688">
        <v>0</v>
      </c>
      <c r="AA16" s="688"/>
      <c r="AB16" s="688"/>
      <c r="AC16" s="688"/>
      <c r="AD16" s="689">
        <v>1972</v>
      </c>
      <c r="AE16" s="689"/>
      <c r="AF16" s="689"/>
      <c r="AG16" s="689"/>
      <c r="AH16" s="689"/>
      <c r="AI16" s="689"/>
      <c r="AJ16" s="689"/>
      <c r="AK16" s="689"/>
      <c r="AL16" s="690">
        <v>0.1</v>
      </c>
      <c r="AM16" s="691"/>
      <c r="AN16" s="691"/>
      <c r="AO16" s="692"/>
      <c r="AP16" s="682" t="s">
        <v>266</v>
      </c>
      <c r="AQ16" s="683"/>
      <c r="AR16" s="683"/>
      <c r="AS16" s="683"/>
      <c r="AT16" s="683"/>
      <c r="AU16" s="683"/>
      <c r="AV16" s="683"/>
      <c r="AW16" s="683"/>
      <c r="AX16" s="683"/>
      <c r="AY16" s="683"/>
      <c r="AZ16" s="683"/>
      <c r="BA16" s="683"/>
      <c r="BB16" s="683"/>
      <c r="BC16" s="683"/>
      <c r="BD16" s="683"/>
      <c r="BE16" s="683"/>
      <c r="BF16" s="684"/>
      <c r="BG16" s="685" t="s">
        <v>128</v>
      </c>
      <c r="BH16" s="686"/>
      <c r="BI16" s="686"/>
      <c r="BJ16" s="686"/>
      <c r="BK16" s="686"/>
      <c r="BL16" s="686"/>
      <c r="BM16" s="686"/>
      <c r="BN16" s="687"/>
      <c r="BO16" s="688" t="s">
        <v>174</v>
      </c>
      <c r="BP16" s="688"/>
      <c r="BQ16" s="688"/>
      <c r="BR16" s="688"/>
      <c r="BS16" s="694" t="s">
        <v>128</v>
      </c>
      <c r="BT16" s="686"/>
      <c r="BU16" s="686"/>
      <c r="BV16" s="686"/>
      <c r="BW16" s="686"/>
      <c r="BX16" s="686"/>
      <c r="BY16" s="686"/>
      <c r="BZ16" s="686"/>
      <c r="CA16" s="686"/>
      <c r="CB16" s="695"/>
      <c r="CD16" s="700" t="s">
        <v>267</v>
      </c>
      <c r="CE16" s="701"/>
      <c r="CF16" s="701"/>
      <c r="CG16" s="701"/>
      <c r="CH16" s="701"/>
      <c r="CI16" s="701"/>
      <c r="CJ16" s="701"/>
      <c r="CK16" s="701"/>
      <c r="CL16" s="701"/>
      <c r="CM16" s="701"/>
      <c r="CN16" s="701"/>
      <c r="CO16" s="701"/>
      <c r="CP16" s="701"/>
      <c r="CQ16" s="702"/>
      <c r="CR16" s="685">
        <v>463102</v>
      </c>
      <c r="CS16" s="686"/>
      <c r="CT16" s="686"/>
      <c r="CU16" s="686"/>
      <c r="CV16" s="686"/>
      <c r="CW16" s="686"/>
      <c r="CX16" s="686"/>
      <c r="CY16" s="687"/>
      <c r="CZ16" s="688">
        <v>8.6999999999999993</v>
      </c>
      <c r="DA16" s="688"/>
      <c r="DB16" s="688"/>
      <c r="DC16" s="688"/>
      <c r="DD16" s="694" t="s">
        <v>237</v>
      </c>
      <c r="DE16" s="686"/>
      <c r="DF16" s="686"/>
      <c r="DG16" s="686"/>
      <c r="DH16" s="686"/>
      <c r="DI16" s="686"/>
      <c r="DJ16" s="686"/>
      <c r="DK16" s="686"/>
      <c r="DL16" s="686"/>
      <c r="DM16" s="686"/>
      <c r="DN16" s="686"/>
      <c r="DO16" s="686"/>
      <c r="DP16" s="687"/>
      <c r="DQ16" s="694">
        <v>61148</v>
      </c>
      <c r="DR16" s="686"/>
      <c r="DS16" s="686"/>
      <c r="DT16" s="686"/>
      <c r="DU16" s="686"/>
      <c r="DV16" s="686"/>
      <c r="DW16" s="686"/>
      <c r="DX16" s="686"/>
      <c r="DY16" s="686"/>
      <c r="DZ16" s="686"/>
      <c r="EA16" s="686"/>
      <c r="EB16" s="686"/>
      <c r="EC16" s="695"/>
    </row>
    <row r="17" spans="2:133" ht="11.25" customHeight="1" x14ac:dyDescent="0.15">
      <c r="B17" s="682" t="s">
        <v>268</v>
      </c>
      <c r="C17" s="683"/>
      <c r="D17" s="683"/>
      <c r="E17" s="683"/>
      <c r="F17" s="683"/>
      <c r="G17" s="683"/>
      <c r="H17" s="683"/>
      <c r="I17" s="683"/>
      <c r="J17" s="683"/>
      <c r="K17" s="683"/>
      <c r="L17" s="683"/>
      <c r="M17" s="683"/>
      <c r="N17" s="683"/>
      <c r="O17" s="683"/>
      <c r="P17" s="683"/>
      <c r="Q17" s="684"/>
      <c r="R17" s="685">
        <v>44580</v>
      </c>
      <c r="S17" s="686"/>
      <c r="T17" s="686"/>
      <c r="U17" s="686"/>
      <c r="V17" s="686"/>
      <c r="W17" s="686"/>
      <c r="X17" s="686"/>
      <c r="Y17" s="687"/>
      <c r="Z17" s="688">
        <v>0.8</v>
      </c>
      <c r="AA17" s="688"/>
      <c r="AB17" s="688"/>
      <c r="AC17" s="688"/>
      <c r="AD17" s="689">
        <v>44580</v>
      </c>
      <c r="AE17" s="689"/>
      <c r="AF17" s="689"/>
      <c r="AG17" s="689"/>
      <c r="AH17" s="689"/>
      <c r="AI17" s="689"/>
      <c r="AJ17" s="689"/>
      <c r="AK17" s="689"/>
      <c r="AL17" s="690">
        <v>1.8</v>
      </c>
      <c r="AM17" s="691"/>
      <c r="AN17" s="691"/>
      <c r="AO17" s="692"/>
      <c r="AP17" s="682" t="s">
        <v>269</v>
      </c>
      <c r="AQ17" s="683"/>
      <c r="AR17" s="683"/>
      <c r="AS17" s="683"/>
      <c r="AT17" s="683"/>
      <c r="AU17" s="683"/>
      <c r="AV17" s="683"/>
      <c r="AW17" s="683"/>
      <c r="AX17" s="683"/>
      <c r="AY17" s="683"/>
      <c r="AZ17" s="683"/>
      <c r="BA17" s="683"/>
      <c r="BB17" s="683"/>
      <c r="BC17" s="683"/>
      <c r="BD17" s="683"/>
      <c r="BE17" s="683"/>
      <c r="BF17" s="684"/>
      <c r="BG17" s="685" t="s">
        <v>235</v>
      </c>
      <c r="BH17" s="686"/>
      <c r="BI17" s="686"/>
      <c r="BJ17" s="686"/>
      <c r="BK17" s="686"/>
      <c r="BL17" s="686"/>
      <c r="BM17" s="686"/>
      <c r="BN17" s="687"/>
      <c r="BO17" s="688" t="s">
        <v>237</v>
      </c>
      <c r="BP17" s="688"/>
      <c r="BQ17" s="688"/>
      <c r="BR17" s="688"/>
      <c r="BS17" s="694" t="s">
        <v>237</v>
      </c>
      <c r="BT17" s="686"/>
      <c r="BU17" s="686"/>
      <c r="BV17" s="686"/>
      <c r="BW17" s="686"/>
      <c r="BX17" s="686"/>
      <c r="BY17" s="686"/>
      <c r="BZ17" s="686"/>
      <c r="CA17" s="686"/>
      <c r="CB17" s="695"/>
      <c r="CD17" s="700" t="s">
        <v>270</v>
      </c>
      <c r="CE17" s="701"/>
      <c r="CF17" s="701"/>
      <c r="CG17" s="701"/>
      <c r="CH17" s="701"/>
      <c r="CI17" s="701"/>
      <c r="CJ17" s="701"/>
      <c r="CK17" s="701"/>
      <c r="CL17" s="701"/>
      <c r="CM17" s="701"/>
      <c r="CN17" s="701"/>
      <c r="CO17" s="701"/>
      <c r="CP17" s="701"/>
      <c r="CQ17" s="702"/>
      <c r="CR17" s="685">
        <v>466539</v>
      </c>
      <c r="CS17" s="686"/>
      <c r="CT17" s="686"/>
      <c r="CU17" s="686"/>
      <c r="CV17" s="686"/>
      <c r="CW17" s="686"/>
      <c r="CX17" s="686"/>
      <c r="CY17" s="687"/>
      <c r="CZ17" s="688">
        <v>8.8000000000000007</v>
      </c>
      <c r="DA17" s="688"/>
      <c r="DB17" s="688"/>
      <c r="DC17" s="688"/>
      <c r="DD17" s="694" t="s">
        <v>235</v>
      </c>
      <c r="DE17" s="686"/>
      <c r="DF17" s="686"/>
      <c r="DG17" s="686"/>
      <c r="DH17" s="686"/>
      <c r="DI17" s="686"/>
      <c r="DJ17" s="686"/>
      <c r="DK17" s="686"/>
      <c r="DL17" s="686"/>
      <c r="DM17" s="686"/>
      <c r="DN17" s="686"/>
      <c r="DO17" s="686"/>
      <c r="DP17" s="687"/>
      <c r="DQ17" s="694">
        <v>466539</v>
      </c>
      <c r="DR17" s="686"/>
      <c r="DS17" s="686"/>
      <c r="DT17" s="686"/>
      <c r="DU17" s="686"/>
      <c r="DV17" s="686"/>
      <c r="DW17" s="686"/>
      <c r="DX17" s="686"/>
      <c r="DY17" s="686"/>
      <c r="DZ17" s="686"/>
      <c r="EA17" s="686"/>
      <c r="EB17" s="686"/>
      <c r="EC17" s="695"/>
    </row>
    <row r="18" spans="2:133" ht="11.25" customHeight="1" x14ac:dyDescent="0.15">
      <c r="B18" s="682" t="s">
        <v>271</v>
      </c>
      <c r="C18" s="683"/>
      <c r="D18" s="683"/>
      <c r="E18" s="683"/>
      <c r="F18" s="683"/>
      <c r="G18" s="683"/>
      <c r="H18" s="683"/>
      <c r="I18" s="683"/>
      <c r="J18" s="683"/>
      <c r="K18" s="683"/>
      <c r="L18" s="683"/>
      <c r="M18" s="683"/>
      <c r="N18" s="683"/>
      <c r="O18" s="683"/>
      <c r="P18" s="683"/>
      <c r="Q18" s="684"/>
      <c r="R18" s="685">
        <v>3465</v>
      </c>
      <c r="S18" s="686"/>
      <c r="T18" s="686"/>
      <c r="U18" s="686"/>
      <c r="V18" s="686"/>
      <c r="W18" s="686"/>
      <c r="X18" s="686"/>
      <c r="Y18" s="687"/>
      <c r="Z18" s="688">
        <v>0.1</v>
      </c>
      <c r="AA18" s="688"/>
      <c r="AB18" s="688"/>
      <c r="AC18" s="688"/>
      <c r="AD18" s="689">
        <v>3465</v>
      </c>
      <c r="AE18" s="689"/>
      <c r="AF18" s="689"/>
      <c r="AG18" s="689"/>
      <c r="AH18" s="689"/>
      <c r="AI18" s="689"/>
      <c r="AJ18" s="689"/>
      <c r="AK18" s="689"/>
      <c r="AL18" s="690">
        <v>0.1</v>
      </c>
      <c r="AM18" s="691"/>
      <c r="AN18" s="691"/>
      <c r="AO18" s="692"/>
      <c r="AP18" s="682" t="s">
        <v>272</v>
      </c>
      <c r="AQ18" s="683"/>
      <c r="AR18" s="683"/>
      <c r="AS18" s="683"/>
      <c r="AT18" s="683"/>
      <c r="AU18" s="683"/>
      <c r="AV18" s="683"/>
      <c r="AW18" s="683"/>
      <c r="AX18" s="683"/>
      <c r="AY18" s="683"/>
      <c r="AZ18" s="683"/>
      <c r="BA18" s="683"/>
      <c r="BB18" s="683"/>
      <c r="BC18" s="683"/>
      <c r="BD18" s="683"/>
      <c r="BE18" s="683"/>
      <c r="BF18" s="684"/>
      <c r="BG18" s="685" t="s">
        <v>128</v>
      </c>
      <c r="BH18" s="686"/>
      <c r="BI18" s="686"/>
      <c r="BJ18" s="686"/>
      <c r="BK18" s="686"/>
      <c r="BL18" s="686"/>
      <c r="BM18" s="686"/>
      <c r="BN18" s="687"/>
      <c r="BO18" s="688" t="s">
        <v>237</v>
      </c>
      <c r="BP18" s="688"/>
      <c r="BQ18" s="688"/>
      <c r="BR18" s="688"/>
      <c r="BS18" s="694" t="s">
        <v>128</v>
      </c>
      <c r="BT18" s="686"/>
      <c r="BU18" s="686"/>
      <c r="BV18" s="686"/>
      <c r="BW18" s="686"/>
      <c r="BX18" s="686"/>
      <c r="BY18" s="686"/>
      <c r="BZ18" s="686"/>
      <c r="CA18" s="686"/>
      <c r="CB18" s="695"/>
      <c r="CD18" s="700" t="s">
        <v>273</v>
      </c>
      <c r="CE18" s="701"/>
      <c r="CF18" s="701"/>
      <c r="CG18" s="701"/>
      <c r="CH18" s="701"/>
      <c r="CI18" s="701"/>
      <c r="CJ18" s="701"/>
      <c r="CK18" s="701"/>
      <c r="CL18" s="701"/>
      <c r="CM18" s="701"/>
      <c r="CN18" s="701"/>
      <c r="CO18" s="701"/>
      <c r="CP18" s="701"/>
      <c r="CQ18" s="702"/>
      <c r="CR18" s="685" t="s">
        <v>174</v>
      </c>
      <c r="CS18" s="686"/>
      <c r="CT18" s="686"/>
      <c r="CU18" s="686"/>
      <c r="CV18" s="686"/>
      <c r="CW18" s="686"/>
      <c r="CX18" s="686"/>
      <c r="CY18" s="687"/>
      <c r="CZ18" s="688" t="s">
        <v>174</v>
      </c>
      <c r="DA18" s="688"/>
      <c r="DB18" s="688"/>
      <c r="DC18" s="688"/>
      <c r="DD18" s="694" t="s">
        <v>235</v>
      </c>
      <c r="DE18" s="686"/>
      <c r="DF18" s="686"/>
      <c r="DG18" s="686"/>
      <c r="DH18" s="686"/>
      <c r="DI18" s="686"/>
      <c r="DJ18" s="686"/>
      <c r="DK18" s="686"/>
      <c r="DL18" s="686"/>
      <c r="DM18" s="686"/>
      <c r="DN18" s="686"/>
      <c r="DO18" s="686"/>
      <c r="DP18" s="687"/>
      <c r="DQ18" s="694" t="s">
        <v>174</v>
      </c>
      <c r="DR18" s="686"/>
      <c r="DS18" s="686"/>
      <c r="DT18" s="686"/>
      <c r="DU18" s="686"/>
      <c r="DV18" s="686"/>
      <c r="DW18" s="686"/>
      <c r="DX18" s="686"/>
      <c r="DY18" s="686"/>
      <c r="DZ18" s="686"/>
      <c r="EA18" s="686"/>
      <c r="EB18" s="686"/>
      <c r="EC18" s="695"/>
    </row>
    <row r="19" spans="2:133" ht="11.25" customHeight="1" x14ac:dyDescent="0.15">
      <c r="B19" s="682" t="s">
        <v>274</v>
      </c>
      <c r="C19" s="683"/>
      <c r="D19" s="683"/>
      <c r="E19" s="683"/>
      <c r="F19" s="683"/>
      <c r="G19" s="683"/>
      <c r="H19" s="683"/>
      <c r="I19" s="683"/>
      <c r="J19" s="683"/>
      <c r="K19" s="683"/>
      <c r="L19" s="683"/>
      <c r="M19" s="683"/>
      <c r="N19" s="683"/>
      <c r="O19" s="683"/>
      <c r="P19" s="683"/>
      <c r="Q19" s="684"/>
      <c r="R19" s="685">
        <v>2094</v>
      </c>
      <c r="S19" s="686"/>
      <c r="T19" s="686"/>
      <c r="U19" s="686"/>
      <c r="V19" s="686"/>
      <c r="W19" s="686"/>
      <c r="X19" s="686"/>
      <c r="Y19" s="687"/>
      <c r="Z19" s="688">
        <v>0</v>
      </c>
      <c r="AA19" s="688"/>
      <c r="AB19" s="688"/>
      <c r="AC19" s="688"/>
      <c r="AD19" s="689">
        <v>2094</v>
      </c>
      <c r="AE19" s="689"/>
      <c r="AF19" s="689"/>
      <c r="AG19" s="689"/>
      <c r="AH19" s="689"/>
      <c r="AI19" s="689"/>
      <c r="AJ19" s="689"/>
      <c r="AK19" s="689"/>
      <c r="AL19" s="690">
        <v>0.1</v>
      </c>
      <c r="AM19" s="691"/>
      <c r="AN19" s="691"/>
      <c r="AO19" s="692"/>
      <c r="AP19" s="682" t="s">
        <v>275</v>
      </c>
      <c r="AQ19" s="683"/>
      <c r="AR19" s="683"/>
      <c r="AS19" s="683"/>
      <c r="AT19" s="683"/>
      <c r="AU19" s="683"/>
      <c r="AV19" s="683"/>
      <c r="AW19" s="683"/>
      <c r="AX19" s="683"/>
      <c r="AY19" s="683"/>
      <c r="AZ19" s="683"/>
      <c r="BA19" s="683"/>
      <c r="BB19" s="683"/>
      <c r="BC19" s="683"/>
      <c r="BD19" s="683"/>
      <c r="BE19" s="683"/>
      <c r="BF19" s="684"/>
      <c r="BG19" s="685">
        <v>2900</v>
      </c>
      <c r="BH19" s="686"/>
      <c r="BI19" s="686"/>
      <c r="BJ19" s="686"/>
      <c r="BK19" s="686"/>
      <c r="BL19" s="686"/>
      <c r="BM19" s="686"/>
      <c r="BN19" s="687"/>
      <c r="BO19" s="688">
        <v>0.4</v>
      </c>
      <c r="BP19" s="688"/>
      <c r="BQ19" s="688"/>
      <c r="BR19" s="688"/>
      <c r="BS19" s="694" t="s">
        <v>174</v>
      </c>
      <c r="BT19" s="686"/>
      <c r="BU19" s="686"/>
      <c r="BV19" s="686"/>
      <c r="BW19" s="686"/>
      <c r="BX19" s="686"/>
      <c r="BY19" s="686"/>
      <c r="BZ19" s="686"/>
      <c r="CA19" s="686"/>
      <c r="CB19" s="695"/>
      <c r="CD19" s="700" t="s">
        <v>276</v>
      </c>
      <c r="CE19" s="701"/>
      <c r="CF19" s="701"/>
      <c r="CG19" s="701"/>
      <c r="CH19" s="701"/>
      <c r="CI19" s="701"/>
      <c r="CJ19" s="701"/>
      <c r="CK19" s="701"/>
      <c r="CL19" s="701"/>
      <c r="CM19" s="701"/>
      <c r="CN19" s="701"/>
      <c r="CO19" s="701"/>
      <c r="CP19" s="701"/>
      <c r="CQ19" s="702"/>
      <c r="CR19" s="685" t="s">
        <v>174</v>
      </c>
      <c r="CS19" s="686"/>
      <c r="CT19" s="686"/>
      <c r="CU19" s="686"/>
      <c r="CV19" s="686"/>
      <c r="CW19" s="686"/>
      <c r="CX19" s="686"/>
      <c r="CY19" s="687"/>
      <c r="CZ19" s="688" t="s">
        <v>128</v>
      </c>
      <c r="DA19" s="688"/>
      <c r="DB19" s="688"/>
      <c r="DC19" s="688"/>
      <c r="DD19" s="694" t="s">
        <v>237</v>
      </c>
      <c r="DE19" s="686"/>
      <c r="DF19" s="686"/>
      <c r="DG19" s="686"/>
      <c r="DH19" s="686"/>
      <c r="DI19" s="686"/>
      <c r="DJ19" s="686"/>
      <c r="DK19" s="686"/>
      <c r="DL19" s="686"/>
      <c r="DM19" s="686"/>
      <c r="DN19" s="686"/>
      <c r="DO19" s="686"/>
      <c r="DP19" s="687"/>
      <c r="DQ19" s="694" t="s">
        <v>174</v>
      </c>
      <c r="DR19" s="686"/>
      <c r="DS19" s="686"/>
      <c r="DT19" s="686"/>
      <c r="DU19" s="686"/>
      <c r="DV19" s="686"/>
      <c r="DW19" s="686"/>
      <c r="DX19" s="686"/>
      <c r="DY19" s="686"/>
      <c r="DZ19" s="686"/>
      <c r="EA19" s="686"/>
      <c r="EB19" s="686"/>
      <c r="EC19" s="695"/>
    </row>
    <row r="20" spans="2:133" ht="11.25" customHeight="1" x14ac:dyDescent="0.15">
      <c r="B20" s="682" t="s">
        <v>277</v>
      </c>
      <c r="C20" s="683"/>
      <c r="D20" s="683"/>
      <c r="E20" s="683"/>
      <c r="F20" s="683"/>
      <c r="G20" s="683"/>
      <c r="H20" s="683"/>
      <c r="I20" s="683"/>
      <c r="J20" s="683"/>
      <c r="K20" s="683"/>
      <c r="L20" s="683"/>
      <c r="M20" s="683"/>
      <c r="N20" s="683"/>
      <c r="O20" s="683"/>
      <c r="P20" s="683"/>
      <c r="Q20" s="684"/>
      <c r="R20" s="685">
        <v>917</v>
      </c>
      <c r="S20" s="686"/>
      <c r="T20" s="686"/>
      <c r="U20" s="686"/>
      <c r="V20" s="686"/>
      <c r="W20" s="686"/>
      <c r="X20" s="686"/>
      <c r="Y20" s="687"/>
      <c r="Z20" s="688">
        <v>0</v>
      </c>
      <c r="AA20" s="688"/>
      <c r="AB20" s="688"/>
      <c r="AC20" s="688"/>
      <c r="AD20" s="689">
        <v>917</v>
      </c>
      <c r="AE20" s="689"/>
      <c r="AF20" s="689"/>
      <c r="AG20" s="689"/>
      <c r="AH20" s="689"/>
      <c r="AI20" s="689"/>
      <c r="AJ20" s="689"/>
      <c r="AK20" s="689"/>
      <c r="AL20" s="690">
        <v>0</v>
      </c>
      <c r="AM20" s="691"/>
      <c r="AN20" s="691"/>
      <c r="AO20" s="692"/>
      <c r="AP20" s="682" t="s">
        <v>278</v>
      </c>
      <c r="AQ20" s="683"/>
      <c r="AR20" s="683"/>
      <c r="AS20" s="683"/>
      <c r="AT20" s="683"/>
      <c r="AU20" s="683"/>
      <c r="AV20" s="683"/>
      <c r="AW20" s="683"/>
      <c r="AX20" s="683"/>
      <c r="AY20" s="683"/>
      <c r="AZ20" s="683"/>
      <c r="BA20" s="683"/>
      <c r="BB20" s="683"/>
      <c r="BC20" s="683"/>
      <c r="BD20" s="683"/>
      <c r="BE20" s="683"/>
      <c r="BF20" s="684"/>
      <c r="BG20" s="685">
        <v>2900</v>
      </c>
      <c r="BH20" s="686"/>
      <c r="BI20" s="686"/>
      <c r="BJ20" s="686"/>
      <c r="BK20" s="686"/>
      <c r="BL20" s="686"/>
      <c r="BM20" s="686"/>
      <c r="BN20" s="687"/>
      <c r="BO20" s="688">
        <v>0.4</v>
      </c>
      <c r="BP20" s="688"/>
      <c r="BQ20" s="688"/>
      <c r="BR20" s="688"/>
      <c r="BS20" s="694" t="s">
        <v>237</v>
      </c>
      <c r="BT20" s="686"/>
      <c r="BU20" s="686"/>
      <c r="BV20" s="686"/>
      <c r="BW20" s="686"/>
      <c r="BX20" s="686"/>
      <c r="BY20" s="686"/>
      <c r="BZ20" s="686"/>
      <c r="CA20" s="686"/>
      <c r="CB20" s="695"/>
      <c r="CD20" s="700" t="s">
        <v>279</v>
      </c>
      <c r="CE20" s="701"/>
      <c r="CF20" s="701"/>
      <c r="CG20" s="701"/>
      <c r="CH20" s="701"/>
      <c r="CI20" s="701"/>
      <c r="CJ20" s="701"/>
      <c r="CK20" s="701"/>
      <c r="CL20" s="701"/>
      <c r="CM20" s="701"/>
      <c r="CN20" s="701"/>
      <c r="CO20" s="701"/>
      <c r="CP20" s="701"/>
      <c r="CQ20" s="702"/>
      <c r="CR20" s="685">
        <v>5330423</v>
      </c>
      <c r="CS20" s="686"/>
      <c r="CT20" s="686"/>
      <c r="CU20" s="686"/>
      <c r="CV20" s="686"/>
      <c r="CW20" s="686"/>
      <c r="CX20" s="686"/>
      <c r="CY20" s="687"/>
      <c r="CZ20" s="688">
        <v>100</v>
      </c>
      <c r="DA20" s="688"/>
      <c r="DB20" s="688"/>
      <c r="DC20" s="688"/>
      <c r="DD20" s="694">
        <v>706628</v>
      </c>
      <c r="DE20" s="686"/>
      <c r="DF20" s="686"/>
      <c r="DG20" s="686"/>
      <c r="DH20" s="686"/>
      <c r="DI20" s="686"/>
      <c r="DJ20" s="686"/>
      <c r="DK20" s="686"/>
      <c r="DL20" s="686"/>
      <c r="DM20" s="686"/>
      <c r="DN20" s="686"/>
      <c r="DO20" s="686"/>
      <c r="DP20" s="687"/>
      <c r="DQ20" s="694">
        <v>3058348</v>
      </c>
      <c r="DR20" s="686"/>
      <c r="DS20" s="686"/>
      <c r="DT20" s="686"/>
      <c r="DU20" s="686"/>
      <c r="DV20" s="686"/>
      <c r="DW20" s="686"/>
      <c r="DX20" s="686"/>
      <c r="DY20" s="686"/>
      <c r="DZ20" s="686"/>
      <c r="EA20" s="686"/>
      <c r="EB20" s="686"/>
      <c r="EC20" s="695"/>
    </row>
    <row r="21" spans="2:133" ht="11.25" customHeight="1" x14ac:dyDescent="0.15">
      <c r="B21" s="682" t="s">
        <v>280</v>
      </c>
      <c r="C21" s="683"/>
      <c r="D21" s="683"/>
      <c r="E21" s="683"/>
      <c r="F21" s="683"/>
      <c r="G21" s="683"/>
      <c r="H21" s="683"/>
      <c r="I21" s="683"/>
      <c r="J21" s="683"/>
      <c r="K21" s="683"/>
      <c r="L21" s="683"/>
      <c r="M21" s="683"/>
      <c r="N21" s="683"/>
      <c r="O21" s="683"/>
      <c r="P21" s="683"/>
      <c r="Q21" s="684"/>
      <c r="R21" s="685">
        <v>454</v>
      </c>
      <c r="S21" s="686"/>
      <c r="T21" s="686"/>
      <c r="U21" s="686"/>
      <c r="V21" s="686"/>
      <c r="W21" s="686"/>
      <c r="X21" s="686"/>
      <c r="Y21" s="687"/>
      <c r="Z21" s="688">
        <v>0</v>
      </c>
      <c r="AA21" s="688"/>
      <c r="AB21" s="688"/>
      <c r="AC21" s="688"/>
      <c r="AD21" s="689">
        <v>454</v>
      </c>
      <c r="AE21" s="689"/>
      <c r="AF21" s="689"/>
      <c r="AG21" s="689"/>
      <c r="AH21" s="689"/>
      <c r="AI21" s="689"/>
      <c r="AJ21" s="689"/>
      <c r="AK21" s="689"/>
      <c r="AL21" s="690">
        <v>0</v>
      </c>
      <c r="AM21" s="691"/>
      <c r="AN21" s="691"/>
      <c r="AO21" s="692"/>
      <c r="AP21" s="704" t="s">
        <v>281</v>
      </c>
      <c r="AQ21" s="705"/>
      <c r="AR21" s="705"/>
      <c r="AS21" s="705"/>
      <c r="AT21" s="705"/>
      <c r="AU21" s="705"/>
      <c r="AV21" s="705"/>
      <c r="AW21" s="705"/>
      <c r="AX21" s="705"/>
      <c r="AY21" s="705"/>
      <c r="AZ21" s="705"/>
      <c r="BA21" s="705"/>
      <c r="BB21" s="705"/>
      <c r="BC21" s="705"/>
      <c r="BD21" s="705"/>
      <c r="BE21" s="705"/>
      <c r="BF21" s="706"/>
      <c r="BG21" s="685">
        <v>2900</v>
      </c>
      <c r="BH21" s="686"/>
      <c r="BI21" s="686"/>
      <c r="BJ21" s="686"/>
      <c r="BK21" s="686"/>
      <c r="BL21" s="686"/>
      <c r="BM21" s="686"/>
      <c r="BN21" s="687"/>
      <c r="BO21" s="688">
        <v>0.4</v>
      </c>
      <c r="BP21" s="688"/>
      <c r="BQ21" s="688"/>
      <c r="BR21" s="688"/>
      <c r="BS21" s="694" t="s">
        <v>128</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282</v>
      </c>
      <c r="C22" s="683"/>
      <c r="D22" s="683"/>
      <c r="E22" s="683"/>
      <c r="F22" s="683"/>
      <c r="G22" s="683"/>
      <c r="H22" s="683"/>
      <c r="I22" s="683"/>
      <c r="J22" s="683"/>
      <c r="K22" s="683"/>
      <c r="L22" s="683"/>
      <c r="M22" s="683"/>
      <c r="N22" s="683"/>
      <c r="O22" s="683"/>
      <c r="P22" s="683"/>
      <c r="Q22" s="684"/>
      <c r="R22" s="685">
        <v>1831588</v>
      </c>
      <c r="S22" s="686"/>
      <c r="T22" s="686"/>
      <c r="U22" s="686"/>
      <c r="V22" s="686"/>
      <c r="W22" s="686"/>
      <c r="X22" s="686"/>
      <c r="Y22" s="687"/>
      <c r="Z22" s="688">
        <v>31.5</v>
      </c>
      <c r="AA22" s="688"/>
      <c r="AB22" s="688"/>
      <c r="AC22" s="688"/>
      <c r="AD22" s="689">
        <v>1471744</v>
      </c>
      <c r="AE22" s="689"/>
      <c r="AF22" s="689"/>
      <c r="AG22" s="689"/>
      <c r="AH22" s="689"/>
      <c r="AI22" s="689"/>
      <c r="AJ22" s="689"/>
      <c r="AK22" s="689"/>
      <c r="AL22" s="690">
        <v>59.4</v>
      </c>
      <c r="AM22" s="691"/>
      <c r="AN22" s="691"/>
      <c r="AO22" s="692"/>
      <c r="AP22" s="704" t="s">
        <v>283</v>
      </c>
      <c r="AQ22" s="705"/>
      <c r="AR22" s="705"/>
      <c r="AS22" s="705"/>
      <c r="AT22" s="705"/>
      <c r="AU22" s="705"/>
      <c r="AV22" s="705"/>
      <c r="AW22" s="705"/>
      <c r="AX22" s="705"/>
      <c r="AY22" s="705"/>
      <c r="AZ22" s="705"/>
      <c r="BA22" s="705"/>
      <c r="BB22" s="705"/>
      <c r="BC22" s="705"/>
      <c r="BD22" s="705"/>
      <c r="BE22" s="705"/>
      <c r="BF22" s="706"/>
      <c r="BG22" s="685" t="s">
        <v>128</v>
      </c>
      <c r="BH22" s="686"/>
      <c r="BI22" s="686"/>
      <c r="BJ22" s="686"/>
      <c r="BK22" s="686"/>
      <c r="BL22" s="686"/>
      <c r="BM22" s="686"/>
      <c r="BN22" s="687"/>
      <c r="BO22" s="688" t="s">
        <v>237</v>
      </c>
      <c r="BP22" s="688"/>
      <c r="BQ22" s="688"/>
      <c r="BR22" s="688"/>
      <c r="BS22" s="694" t="s">
        <v>235</v>
      </c>
      <c r="BT22" s="686"/>
      <c r="BU22" s="686"/>
      <c r="BV22" s="686"/>
      <c r="BW22" s="686"/>
      <c r="BX22" s="686"/>
      <c r="BY22" s="686"/>
      <c r="BZ22" s="686"/>
      <c r="CA22" s="686"/>
      <c r="CB22" s="695"/>
      <c r="CD22" s="667" t="s">
        <v>284</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285</v>
      </c>
      <c r="C23" s="683"/>
      <c r="D23" s="683"/>
      <c r="E23" s="683"/>
      <c r="F23" s="683"/>
      <c r="G23" s="683"/>
      <c r="H23" s="683"/>
      <c r="I23" s="683"/>
      <c r="J23" s="683"/>
      <c r="K23" s="683"/>
      <c r="L23" s="683"/>
      <c r="M23" s="683"/>
      <c r="N23" s="683"/>
      <c r="O23" s="683"/>
      <c r="P23" s="683"/>
      <c r="Q23" s="684"/>
      <c r="R23" s="685">
        <v>1471744</v>
      </c>
      <c r="S23" s="686"/>
      <c r="T23" s="686"/>
      <c r="U23" s="686"/>
      <c r="V23" s="686"/>
      <c r="W23" s="686"/>
      <c r="X23" s="686"/>
      <c r="Y23" s="687"/>
      <c r="Z23" s="688">
        <v>25.3</v>
      </c>
      <c r="AA23" s="688"/>
      <c r="AB23" s="688"/>
      <c r="AC23" s="688"/>
      <c r="AD23" s="689">
        <v>1471744</v>
      </c>
      <c r="AE23" s="689"/>
      <c r="AF23" s="689"/>
      <c r="AG23" s="689"/>
      <c r="AH23" s="689"/>
      <c r="AI23" s="689"/>
      <c r="AJ23" s="689"/>
      <c r="AK23" s="689"/>
      <c r="AL23" s="690">
        <v>59.4</v>
      </c>
      <c r="AM23" s="691"/>
      <c r="AN23" s="691"/>
      <c r="AO23" s="692"/>
      <c r="AP23" s="704" t="s">
        <v>286</v>
      </c>
      <c r="AQ23" s="705"/>
      <c r="AR23" s="705"/>
      <c r="AS23" s="705"/>
      <c r="AT23" s="705"/>
      <c r="AU23" s="705"/>
      <c r="AV23" s="705"/>
      <c r="AW23" s="705"/>
      <c r="AX23" s="705"/>
      <c r="AY23" s="705"/>
      <c r="AZ23" s="705"/>
      <c r="BA23" s="705"/>
      <c r="BB23" s="705"/>
      <c r="BC23" s="705"/>
      <c r="BD23" s="705"/>
      <c r="BE23" s="705"/>
      <c r="BF23" s="706"/>
      <c r="BG23" s="685" t="s">
        <v>235</v>
      </c>
      <c r="BH23" s="686"/>
      <c r="BI23" s="686"/>
      <c r="BJ23" s="686"/>
      <c r="BK23" s="686"/>
      <c r="BL23" s="686"/>
      <c r="BM23" s="686"/>
      <c r="BN23" s="687"/>
      <c r="BO23" s="688" t="s">
        <v>128</v>
      </c>
      <c r="BP23" s="688"/>
      <c r="BQ23" s="688"/>
      <c r="BR23" s="688"/>
      <c r="BS23" s="694" t="s">
        <v>235</v>
      </c>
      <c r="BT23" s="686"/>
      <c r="BU23" s="686"/>
      <c r="BV23" s="686"/>
      <c r="BW23" s="686"/>
      <c r="BX23" s="686"/>
      <c r="BY23" s="686"/>
      <c r="BZ23" s="686"/>
      <c r="CA23" s="686"/>
      <c r="CB23" s="695"/>
      <c r="CD23" s="667" t="s">
        <v>224</v>
      </c>
      <c r="CE23" s="668"/>
      <c r="CF23" s="668"/>
      <c r="CG23" s="668"/>
      <c r="CH23" s="668"/>
      <c r="CI23" s="668"/>
      <c r="CJ23" s="668"/>
      <c r="CK23" s="668"/>
      <c r="CL23" s="668"/>
      <c r="CM23" s="668"/>
      <c r="CN23" s="668"/>
      <c r="CO23" s="668"/>
      <c r="CP23" s="668"/>
      <c r="CQ23" s="669"/>
      <c r="CR23" s="667" t="s">
        <v>287</v>
      </c>
      <c r="CS23" s="668"/>
      <c r="CT23" s="668"/>
      <c r="CU23" s="668"/>
      <c r="CV23" s="668"/>
      <c r="CW23" s="668"/>
      <c r="CX23" s="668"/>
      <c r="CY23" s="669"/>
      <c r="CZ23" s="667" t="s">
        <v>288</v>
      </c>
      <c r="DA23" s="668"/>
      <c r="DB23" s="668"/>
      <c r="DC23" s="669"/>
      <c r="DD23" s="667" t="s">
        <v>289</v>
      </c>
      <c r="DE23" s="668"/>
      <c r="DF23" s="668"/>
      <c r="DG23" s="668"/>
      <c r="DH23" s="668"/>
      <c r="DI23" s="668"/>
      <c r="DJ23" s="668"/>
      <c r="DK23" s="669"/>
      <c r="DL23" s="716" t="s">
        <v>290</v>
      </c>
      <c r="DM23" s="717"/>
      <c r="DN23" s="717"/>
      <c r="DO23" s="717"/>
      <c r="DP23" s="717"/>
      <c r="DQ23" s="717"/>
      <c r="DR23" s="717"/>
      <c r="DS23" s="717"/>
      <c r="DT23" s="717"/>
      <c r="DU23" s="717"/>
      <c r="DV23" s="718"/>
      <c r="DW23" s="667" t="s">
        <v>291</v>
      </c>
      <c r="DX23" s="668"/>
      <c r="DY23" s="668"/>
      <c r="DZ23" s="668"/>
      <c r="EA23" s="668"/>
      <c r="EB23" s="668"/>
      <c r="EC23" s="669"/>
    </row>
    <row r="24" spans="2:133" ht="11.25" customHeight="1" x14ac:dyDescent="0.15">
      <c r="B24" s="682" t="s">
        <v>292</v>
      </c>
      <c r="C24" s="683"/>
      <c r="D24" s="683"/>
      <c r="E24" s="683"/>
      <c r="F24" s="683"/>
      <c r="G24" s="683"/>
      <c r="H24" s="683"/>
      <c r="I24" s="683"/>
      <c r="J24" s="683"/>
      <c r="K24" s="683"/>
      <c r="L24" s="683"/>
      <c r="M24" s="683"/>
      <c r="N24" s="683"/>
      <c r="O24" s="683"/>
      <c r="P24" s="683"/>
      <c r="Q24" s="684"/>
      <c r="R24" s="685">
        <v>170287</v>
      </c>
      <c r="S24" s="686"/>
      <c r="T24" s="686"/>
      <c r="U24" s="686"/>
      <c r="V24" s="686"/>
      <c r="W24" s="686"/>
      <c r="X24" s="686"/>
      <c r="Y24" s="687"/>
      <c r="Z24" s="688">
        <v>2.9</v>
      </c>
      <c r="AA24" s="688"/>
      <c r="AB24" s="688"/>
      <c r="AC24" s="688"/>
      <c r="AD24" s="689" t="s">
        <v>237</v>
      </c>
      <c r="AE24" s="689"/>
      <c r="AF24" s="689"/>
      <c r="AG24" s="689"/>
      <c r="AH24" s="689"/>
      <c r="AI24" s="689"/>
      <c r="AJ24" s="689"/>
      <c r="AK24" s="689"/>
      <c r="AL24" s="690" t="s">
        <v>235</v>
      </c>
      <c r="AM24" s="691"/>
      <c r="AN24" s="691"/>
      <c r="AO24" s="692"/>
      <c r="AP24" s="704" t="s">
        <v>293</v>
      </c>
      <c r="AQ24" s="705"/>
      <c r="AR24" s="705"/>
      <c r="AS24" s="705"/>
      <c r="AT24" s="705"/>
      <c r="AU24" s="705"/>
      <c r="AV24" s="705"/>
      <c r="AW24" s="705"/>
      <c r="AX24" s="705"/>
      <c r="AY24" s="705"/>
      <c r="AZ24" s="705"/>
      <c r="BA24" s="705"/>
      <c r="BB24" s="705"/>
      <c r="BC24" s="705"/>
      <c r="BD24" s="705"/>
      <c r="BE24" s="705"/>
      <c r="BF24" s="706"/>
      <c r="BG24" s="685" t="s">
        <v>128</v>
      </c>
      <c r="BH24" s="686"/>
      <c r="BI24" s="686"/>
      <c r="BJ24" s="686"/>
      <c r="BK24" s="686"/>
      <c r="BL24" s="686"/>
      <c r="BM24" s="686"/>
      <c r="BN24" s="687"/>
      <c r="BO24" s="688" t="s">
        <v>174</v>
      </c>
      <c r="BP24" s="688"/>
      <c r="BQ24" s="688"/>
      <c r="BR24" s="688"/>
      <c r="BS24" s="694" t="s">
        <v>237</v>
      </c>
      <c r="BT24" s="686"/>
      <c r="BU24" s="686"/>
      <c r="BV24" s="686"/>
      <c r="BW24" s="686"/>
      <c r="BX24" s="686"/>
      <c r="BY24" s="686"/>
      <c r="BZ24" s="686"/>
      <c r="CA24" s="686"/>
      <c r="CB24" s="695"/>
      <c r="CD24" s="696" t="s">
        <v>294</v>
      </c>
      <c r="CE24" s="697"/>
      <c r="CF24" s="697"/>
      <c r="CG24" s="697"/>
      <c r="CH24" s="697"/>
      <c r="CI24" s="697"/>
      <c r="CJ24" s="697"/>
      <c r="CK24" s="697"/>
      <c r="CL24" s="697"/>
      <c r="CM24" s="697"/>
      <c r="CN24" s="697"/>
      <c r="CO24" s="697"/>
      <c r="CP24" s="697"/>
      <c r="CQ24" s="698"/>
      <c r="CR24" s="674">
        <v>1449379</v>
      </c>
      <c r="CS24" s="675"/>
      <c r="CT24" s="675"/>
      <c r="CU24" s="675"/>
      <c r="CV24" s="675"/>
      <c r="CW24" s="675"/>
      <c r="CX24" s="675"/>
      <c r="CY24" s="676"/>
      <c r="CZ24" s="679">
        <v>27.2</v>
      </c>
      <c r="DA24" s="680"/>
      <c r="DB24" s="680"/>
      <c r="DC24" s="699"/>
      <c r="DD24" s="719">
        <v>1181996</v>
      </c>
      <c r="DE24" s="675"/>
      <c r="DF24" s="675"/>
      <c r="DG24" s="675"/>
      <c r="DH24" s="675"/>
      <c r="DI24" s="675"/>
      <c r="DJ24" s="675"/>
      <c r="DK24" s="676"/>
      <c r="DL24" s="719">
        <v>1170239</v>
      </c>
      <c r="DM24" s="675"/>
      <c r="DN24" s="675"/>
      <c r="DO24" s="675"/>
      <c r="DP24" s="675"/>
      <c r="DQ24" s="675"/>
      <c r="DR24" s="675"/>
      <c r="DS24" s="675"/>
      <c r="DT24" s="675"/>
      <c r="DU24" s="675"/>
      <c r="DV24" s="676"/>
      <c r="DW24" s="679">
        <v>45.5</v>
      </c>
      <c r="DX24" s="680"/>
      <c r="DY24" s="680"/>
      <c r="DZ24" s="680"/>
      <c r="EA24" s="680"/>
      <c r="EB24" s="680"/>
      <c r="EC24" s="681"/>
    </row>
    <row r="25" spans="2:133" ht="11.25" customHeight="1" x14ac:dyDescent="0.15">
      <c r="B25" s="682" t="s">
        <v>295</v>
      </c>
      <c r="C25" s="683"/>
      <c r="D25" s="683"/>
      <c r="E25" s="683"/>
      <c r="F25" s="683"/>
      <c r="G25" s="683"/>
      <c r="H25" s="683"/>
      <c r="I25" s="683"/>
      <c r="J25" s="683"/>
      <c r="K25" s="683"/>
      <c r="L25" s="683"/>
      <c r="M25" s="683"/>
      <c r="N25" s="683"/>
      <c r="O25" s="683"/>
      <c r="P25" s="683"/>
      <c r="Q25" s="684"/>
      <c r="R25" s="685">
        <v>189557</v>
      </c>
      <c r="S25" s="686"/>
      <c r="T25" s="686"/>
      <c r="U25" s="686"/>
      <c r="V25" s="686"/>
      <c r="W25" s="686"/>
      <c r="X25" s="686"/>
      <c r="Y25" s="687"/>
      <c r="Z25" s="688">
        <v>3.3</v>
      </c>
      <c r="AA25" s="688"/>
      <c r="AB25" s="688"/>
      <c r="AC25" s="688"/>
      <c r="AD25" s="689" t="s">
        <v>128</v>
      </c>
      <c r="AE25" s="689"/>
      <c r="AF25" s="689"/>
      <c r="AG25" s="689"/>
      <c r="AH25" s="689"/>
      <c r="AI25" s="689"/>
      <c r="AJ25" s="689"/>
      <c r="AK25" s="689"/>
      <c r="AL25" s="690" t="s">
        <v>237</v>
      </c>
      <c r="AM25" s="691"/>
      <c r="AN25" s="691"/>
      <c r="AO25" s="692"/>
      <c r="AP25" s="704" t="s">
        <v>296</v>
      </c>
      <c r="AQ25" s="705"/>
      <c r="AR25" s="705"/>
      <c r="AS25" s="705"/>
      <c r="AT25" s="705"/>
      <c r="AU25" s="705"/>
      <c r="AV25" s="705"/>
      <c r="AW25" s="705"/>
      <c r="AX25" s="705"/>
      <c r="AY25" s="705"/>
      <c r="AZ25" s="705"/>
      <c r="BA25" s="705"/>
      <c r="BB25" s="705"/>
      <c r="BC25" s="705"/>
      <c r="BD25" s="705"/>
      <c r="BE25" s="705"/>
      <c r="BF25" s="706"/>
      <c r="BG25" s="685" t="s">
        <v>128</v>
      </c>
      <c r="BH25" s="686"/>
      <c r="BI25" s="686"/>
      <c r="BJ25" s="686"/>
      <c r="BK25" s="686"/>
      <c r="BL25" s="686"/>
      <c r="BM25" s="686"/>
      <c r="BN25" s="687"/>
      <c r="BO25" s="688" t="s">
        <v>128</v>
      </c>
      <c r="BP25" s="688"/>
      <c r="BQ25" s="688"/>
      <c r="BR25" s="688"/>
      <c r="BS25" s="694" t="s">
        <v>237</v>
      </c>
      <c r="BT25" s="686"/>
      <c r="BU25" s="686"/>
      <c r="BV25" s="686"/>
      <c r="BW25" s="686"/>
      <c r="BX25" s="686"/>
      <c r="BY25" s="686"/>
      <c r="BZ25" s="686"/>
      <c r="CA25" s="686"/>
      <c r="CB25" s="695"/>
      <c r="CD25" s="700" t="s">
        <v>297</v>
      </c>
      <c r="CE25" s="701"/>
      <c r="CF25" s="701"/>
      <c r="CG25" s="701"/>
      <c r="CH25" s="701"/>
      <c r="CI25" s="701"/>
      <c r="CJ25" s="701"/>
      <c r="CK25" s="701"/>
      <c r="CL25" s="701"/>
      <c r="CM25" s="701"/>
      <c r="CN25" s="701"/>
      <c r="CO25" s="701"/>
      <c r="CP25" s="701"/>
      <c r="CQ25" s="702"/>
      <c r="CR25" s="685">
        <v>703939</v>
      </c>
      <c r="CS25" s="722"/>
      <c r="CT25" s="722"/>
      <c r="CU25" s="722"/>
      <c r="CV25" s="722"/>
      <c r="CW25" s="722"/>
      <c r="CX25" s="722"/>
      <c r="CY25" s="723"/>
      <c r="CZ25" s="690">
        <v>13.2</v>
      </c>
      <c r="DA25" s="720"/>
      <c r="DB25" s="720"/>
      <c r="DC25" s="724"/>
      <c r="DD25" s="694">
        <v>639411</v>
      </c>
      <c r="DE25" s="722"/>
      <c r="DF25" s="722"/>
      <c r="DG25" s="722"/>
      <c r="DH25" s="722"/>
      <c r="DI25" s="722"/>
      <c r="DJ25" s="722"/>
      <c r="DK25" s="723"/>
      <c r="DL25" s="694">
        <v>635626</v>
      </c>
      <c r="DM25" s="722"/>
      <c r="DN25" s="722"/>
      <c r="DO25" s="722"/>
      <c r="DP25" s="722"/>
      <c r="DQ25" s="722"/>
      <c r="DR25" s="722"/>
      <c r="DS25" s="722"/>
      <c r="DT25" s="722"/>
      <c r="DU25" s="722"/>
      <c r="DV25" s="723"/>
      <c r="DW25" s="690">
        <v>24.7</v>
      </c>
      <c r="DX25" s="720"/>
      <c r="DY25" s="720"/>
      <c r="DZ25" s="720"/>
      <c r="EA25" s="720"/>
      <c r="EB25" s="720"/>
      <c r="EC25" s="721"/>
    </row>
    <row r="26" spans="2:133" ht="11.25" customHeight="1" x14ac:dyDescent="0.15">
      <c r="B26" s="682" t="s">
        <v>298</v>
      </c>
      <c r="C26" s="683"/>
      <c r="D26" s="683"/>
      <c r="E26" s="683"/>
      <c r="F26" s="683"/>
      <c r="G26" s="683"/>
      <c r="H26" s="683"/>
      <c r="I26" s="683"/>
      <c r="J26" s="683"/>
      <c r="K26" s="683"/>
      <c r="L26" s="683"/>
      <c r="M26" s="683"/>
      <c r="N26" s="683"/>
      <c r="O26" s="683"/>
      <c r="P26" s="683"/>
      <c r="Q26" s="684"/>
      <c r="R26" s="685">
        <v>2836040</v>
      </c>
      <c r="S26" s="686"/>
      <c r="T26" s="686"/>
      <c r="U26" s="686"/>
      <c r="V26" s="686"/>
      <c r="W26" s="686"/>
      <c r="X26" s="686"/>
      <c r="Y26" s="687"/>
      <c r="Z26" s="688">
        <v>48.7</v>
      </c>
      <c r="AA26" s="688"/>
      <c r="AB26" s="688"/>
      <c r="AC26" s="688"/>
      <c r="AD26" s="689">
        <v>2476196</v>
      </c>
      <c r="AE26" s="689"/>
      <c r="AF26" s="689"/>
      <c r="AG26" s="689"/>
      <c r="AH26" s="689"/>
      <c r="AI26" s="689"/>
      <c r="AJ26" s="689"/>
      <c r="AK26" s="689"/>
      <c r="AL26" s="690">
        <v>100</v>
      </c>
      <c r="AM26" s="691"/>
      <c r="AN26" s="691"/>
      <c r="AO26" s="692"/>
      <c r="AP26" s="704" t="s">
        <v>299</v>
      </c>
      <c r="AQ26" s="731"/>
      <c r="AR26" s="731"/>
      <c r="AS26" s="731"/>
      <c r="AT26" s="731"/>
      <c r="AU26" s="731"/>
      <c r="AV26" s="731"/>
      <c r="AW26" s="731"/>
      <c r="AX26" s="731"/>
      <c r="AY26" s="731"/>
      <c r="AZ26" s="731"/>
      <c r="BA26" s="731"/>
      <c r="BB26" s="731"/>
      <c r="BC26" s="731"/>
      <c r="BD26" s="731"/>
      <c r="BE26" s="731"/>
      <c r="BF26" s="706"/>
      <c r="BG26" s="685" t="s">
        <v>174</v>
      </c>
      <c r="BH26" s="686"/>
      <c r="BI26" s="686"/>
      <c r="BJ26" s="686"/>
      <c r="BK26" s="686"/>
      <c r="BL26" s="686"/>
      <c r="BM26" s="686"/>
      <c r="BN26" s="687"/>
      <c r="BO26" s="688" t="s">
        <v>237</v>
      </c>
      <c r="BP26" s="688"/>
      <c r="BQ26" s="688"/>
      <c r="BR26" s="688"/>
      <c r="BS26" s="694" t="s">
        <v>128</v>
      </c>
      <c r="BT26" s="686"/>
      <c r="BU26" s="686"/>
      <c r="BV26" s="686"/>
      <c r="BW26" s="686"/>
      <c r="BX26" s="686"/>
      <c r="BY26" s="686"/>
      <c r="BZ26" s="686"/>
      <c r="CA26" s="686"/>
      <c r="CB26" s="695"/>
      <c r="CD26" s="700" t="s">
        <v>300</v>
      </c>
      <c r="CE26" s="701"/>
      <c r="CF26" s="701"/>
      <c r="CG26" s="701"/>
      <c r="CH26" s="701"/>
      <c r="CI26" s="701"/>
      <c r="CJ26" s="701"/>
      <c r="CK26" s="701"/>
      <c r="CL26" s="701"/>
      <c r="CM26" s="701"/>
      <c r="CN26" s="701"/>
      <c r="CO26" s="701"/>
      <c r="CP26" s="701"/>
      <c r="CQ26" s="702"/>
      <c r="CR26" s="685">
        <v>409063</v>
      </c>
      <c r="CS26" s="686"/>
      <c r="CT26" s="686"/>
      <c r="CU26" s="686"/>
      <c r="CV26" s="686"/>
      <c r="CW26" s="686"/>
      <c r="CX26" s="686"/>
      <c r="CY26" s="687"/>
      <c r="CZ26" s="690">
        <v>7.7</v>
      </c>
      <c r="DA26" s="720"/>
      <c r="DB26" s="720"/>
      <c r="DC26" s="724"/>
      <c r="DD26" s="694">
        <v>370561</v>
      </c>
      <c r="DE26" s="686"/>
      <c r="DF26" s="686"/>
      <c r="DG26" s="686"/>
      <c r="DH26" s="686"/>
      <c r="DI26" s="686"/>
      <c r="DJ26" s="686"/>
      <c r="DK26" s="687"/>
      <c r="DL26" s="694" t="s">
        <v>128</v>
      </c>
      <c r="DM26" s="686"/>
      <c r="DN26" s="686"/>
      <c r="DO26" s="686"/>
      <c r="DP26" s="686"/>
      <c r="DQ26" s="686"/>
      <c r="DR26" s="686"/>
      <c r="DS26" s="686"/>
      <c r="DT26" s="686"/>
      <c r="DU26" s="686"/>
      <c r="DV26" s="687"/>
      <c r="DW26" s="690" t="s">
        <v>128</v>
      </c>
      <c r="DX26" s="720"/>
      <c r="DY26" s="720"/>
      <c r="DZ26" s="720"/>
      <c r="EA26" s="720"/>
      <c r="EB26" s="720"/>
      <c r="EC26" s="721"/>
    </row>
    <row r="27" spans="2:133" ht="11.25" customHeight="1" x14ac:dyDescent="0.15">
      <c r="B27" s="682" t="s">
        <v>301</v>
      </c>
      <c r="C27" s="683"/>
      <c r="D27" s="683"/>
      <c r="E27" s="683"/>
      <c r="F27" s="683"/>
      <c r="G27" s="683"/>
      <c r="H27" s="683"/>
      <c r="I27" s="683"/>
      <c r="J27" s="683"/>
      <c r="K27" s="683"/>
      <c r="L27" s="683"/>
      <c r="M27" s="683"/>
      <c r="N27" s="683"/>
      <c r="O27" s="683"/>
      <c r="P27" s="683"/>
      <c r="Q27" s="684"/>
      <c r="R27" s="685">
        <v>508</v>
      </c>
      <c r="S27" s="686"/>
      <c r="T27" s="686"/>
      <c r="U27" s="686"/>
      <c r="V27" s="686"/>
      <c r="W27" s="686"/>
      <c r="X27" s="686"/>
      <c r="Y27" s="687"/>
      <c r="Z27" s="688">
        <v>0</v>
      </c>
      <c r="AA27" s="688"/>
      <c r="AB27" s="688"/>
      <c r="AC27" s="688"/>
      <c r="AD27" s="689">
        <v>508</v>
      </c>
      <c r="AE27" s="689"/>
      <c r="AF27" s="689"/>
      <c r="AG27" s="689"/>
      <c r="AH27" s="689"/>
      <c r="AI27" s="689"/>
      <c r="AJ27" s="689"/>
      <c r="AK27" s="689"/>
      <c r="AL27" s="690">
        <v>0</v>
      </c>
      <c r="AM27" s="691"/>
      <c r="AN27" s="691"/>
      <c r="AO27" s="692"/>
      <c r="AP27" s="682" t="s">
        <v>302</v>
      </c>
      <c r="AQ27" s="683"/>
      <c r="AR27" s="683"/>
      <c r="AS27" s="683"/>
      <c r="AT27" s="683"/>
      <c r="AU27" s="683"/>
      <c r="AV27" s="683"/>
      <c r="AW27" s="683"/>
      <c r="AX27" s="683"/>
      <c r="AY27" s="683"/>
      <c r="AZ27" s="683"/>
      <c r="BA27" s="683"/>
      <c r="BB27" s="683"/>
      <c r="BC27" s="683"/>
      <c r="BD27" s="683"/>
      <c r="BE27" s="683"/>
      <c r="BF27" s="684"/>
      <c r="BG27" s="685">
        <v>770636</v>
      </c>
      <c r="BH27" s="686"/>
      <c r="BI27" s="686"/>
      <c r="BJ27" s="686"/>
      <c r="BK27" s="686"/>
      <c r="BL27" s="686"/>
      <c r="BM27" s="686"/>
      <c r="BN27" s="687"/>
      <c r="BO27" s="688">
        <v>100</v>
      </c>
      <c r="BP27" s="688"/>
      <c r="BQ27" s="688"/>
      <c r="BR27" s="688"/>
      <c r="BS27" s="694" t="s">
        <v>174</v>
      </c>
      <c r="BT27" s="686"/>
      <c r="BU27" s="686"/>
      <c r="BV27" s="686"/>
      <c r="BW27" s="686"/>
      <c r="BX27" s="686"/>
      <c r="BY27" s="686"/>
      <c r="BZ27" s="686"/>
      <c r="CA27" s="686"/>
      <c r="CB27" s="695"/>
      <c r="CD27" s="700" t="s">
        <v>303</v>
      </c>
      <c r="CE27" s="701"/>
      <c r="CF27" s="701"/>
      <c r="CG27" s="701"/>
      <c r="CH27" s="701"/>
      <c r="CI27" s="701"/>
      <c r="CJ27" s="701"/>
      <c r="CK27" s="701"/>
      <c r="CL27" s="701"/>
      <c r="CM27" s="701"/>
      <c r="CN27" s="701"/>
      <c r="CO27" s="701"/>
      <c r="CP27" s="701"/>
      <c r="CQ27" s="702"/>
      <c r="CR27" s="685">
        <v>278901</v>
      </c>
      <c r="CS27" s="722"/>
      <c r="CT27" s="722"/>
      <c r="CU27" s="722"/>
      <c r="CV27" s="722"/>
      <c r="CW27" s="722"/>
      <c r="CX27" s="722"/>
      <c r="CY27" s="723"/>
      <c r="CZ27" s="690">
        <v>5.2</v>
      </c>
      <c r="DA27" s="720"/>
      <c r="DB27" s="720"/>
      <c r="DC27" s="724"/>
      <c r="DD27" s="694">
        <v>76046</v>
      </c>
      <c r="DE27" s="722"/>
      <c r="DF27" s="722"/>
      <c r="DG27" s="722"/>
      <c r="DH27" s="722"/>
      <c r="DI27" s="722"/>
      <c r="DJ27" s="722"/>
      <c r="DK27" s="723"/>
      <c r="DL27" s="694">
        <v>68074</v>
      </c>
      <c r="DM27" s="722"/>
      <c r="DN27" s="722"/>
      <c r="DO27" s="722"/>
      <c r="DP27" s="722"/>
      <c r="DQ27" s="722"/>
      <c r="DR27" s="722"/>
      <c r="DS27" s="722"/>
      <c r="DT27" s="722"/>
      <c r="DU27" s="722"/>
      <c r="DV27" s="723"/>
      <c r="DW27" s="690">
        <v>2.6</v>
      </c>
      <c r="DX27" s="720"/>
      <c r="DY27" s="720"/>
      <c r="DZ27" s="720"/>
      <c r="EA27" s="720"/>
      <c r="EB27" s="720"/>
      <c r="EC27" s="721"/>
    </row>
    <row r="28" spans="2:133" ht="11.25" customHeight="1" x14ac:dyDescent="0.15">
      <c r="B28" s="682" t="s">
        <v>304</v>
      </c>
      <c r="C28" s="683"/>
      <c r="D28" s="683"/>
      <c r="E28" s="683"/>
      <c r="F28" s="683"/>
      <c r="G28" s="683"/>
      <c r="H28" s="683"/>
      <c r="I28" s="683"/>
      <c r="J28" s="683"/>
      <c r="K28" s="683"/>
      <c r="L28" s="683"/>
      <c r="M28" s="683"/>
      <c r="N28" s="683"/>
      <c r="O28" s="683"/>
      <c r="P28" s="683"/>
      <c r="Q28" s="684"/>
      <c r="R28" s="685">
        <v>11841</v>
      </c>
      <c r="S28" s="686"/>
      <c r="T28" s="686"/>
      <c r="U28" s="686"/>
      <c r="V28" s="686"/>
      <c r="W28" s="686"/>
      <c r="X28" s="686"/>
      <c r="Y28" s="687"/>
      <c r="Z28" s="688">
        <v>0.2</v>
      </c>
      <c r="AA28" s="688"/>
      <c r="AB28" s="688"/>
      <c r="AC28" s="688"/>
      <c r="AD28" s="689" t="s">
        <v>237</v>
      </c>
      <c r="AE28" s="689"/>
      <c r="AF28" s="689"/>
      <c r="AG28" s="689"/>
      <c r="AH28" s="689"/>
      <c r="AI28" s="689"/>
      <c r="AJ28" s="689"/>
      <c r="AK28" s="689"/>
      <c r="AL28" s="690" t="s">
        <v>237</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305</v>
      </c>
      <c r="CE28" s="701"/>
      <c r="CF28" s="701"/>
      <c r="CG28" s="701"/>
      <c r="CH28" s="701"/>
      <c r="CI28" s="701"/>
      <c r="CJ28" s="701"/>
      <c r="CK28" s="701"/>
      <c r="CL28" s="701"/>
      <c r="CM28" s="701"/>
      <c r="CN28" s="701"/>
      <c r="CO28" s="701"/>
      <c r="CP28" s="701"/>
      <c r="CQ28" s="702"/>
      <c r="CR28" s="685">
        <v>466539</v>
      </c>
      <c r="CS28" s="686"/>
      <c r="CT28" s="686"/>
      <c r="CU28" s="686"/>
      <c r="CV28" s="686"/>
      <c r="CW28" s="686"/>
      <c r="CX28" s="686"/>
      <c r="CY28" s="687"/>
      <c r="CZ28" s="690">
        <v>8.8000000000000007</v>
      </c>
      <c r="DA28" s="720"/>
      <c r="DB28" s="720"/>
      <c r="DC28" s="724"/>
      <c r="DD28" s="694">
        <v>466539</v>
      </c>
      <c r="DE28" s="686"/>
      <c r="DF28" s="686"/>
      <c r="DG28" s="686"/>
      <c r="DH28" s="686"/>
      <c r="DI28" s="686"/>
      <c r="DJ28" s="686"/>
      <c r="DK28" s="687"/>
      <c r="DL28" s="694">
        <v>466539</v>
      </c>
      <c r="DM28" s="686"/>
      <c r="DN28" s="686"/>
      <c r="DO28" s="686"/>
      <c r="DP28" s="686"/>
      <c r="DQ28" s="686"/>
      <c r="DR28" s="686"/>
      <c r="DS28" s="686"/>
      <c r="DT28" s="686"/>
      <c r="DU28" s="686"/>
      <c r="DV28" s="687"/>
      <c r="DW28" s="690">
        <v>18.100000000000001</v>
      </c>
      <c r="DX28" s="720"/>
      <c r="DY28" s="720"/>
      <c r="DZ28" s="720"/>
      <c r="EA28" s="720"/>
      <c r="EB28" s="720"/>
      <c r="EC28" s="721"/>
    </row>
    <row r="29" spans="2:133" ht="11.25" customHeight="1" x14ac:dyDescent="0.15">
      <c r="B29" s="682" t="s">
        <v>306</v>
      </c>
      <c r="C29" s="683"/>
      <c r="D29" s="683"/>
      <c r="E29" s="683"/>
      <c r="F29" s="683"/>
      <c r="G29" s="683"/>
      <c r="H29" s="683"/>
      <c r="I29" s="683"/>
      <c r="J29" s="683"/>
      <c r="K29" s="683"/>
      <c r="L29" s="683"/>
      <c r="M29" s="683"/>
      <c r="N29" s="683"/>
      <c r="O29" s="683"/>
      <c r="P29" s="683"/>
      <c r="Q29" s="684"/>
      <c r="R29" s="685">
        <v>36666</v>
      </c>
      <c r="S29" s="686"/>
      <c r="T29" s="686"/>
      <c r="U29" s="686"/>
      <c r="V29" s="686"/>
      <c r="W29" s="686"/>
      <c r="X29" s="686"/>
      <c r="Y29" s="687"/>
      <c r="Z29" s="688">
        <v>0.6</v>
      </c>
      <c r="AA29" s="688"/>
      <c r="AB29" s="688"/>
      <c r="AC29" s="688"/>
      <c r="AD29" s="689" t="s">
        <v>237</v>
      </c>
      <c r="AE29" s="689"/>
      <c r="AF29" s="689"/>
      <c r="AG29" s="689"/>
      <c r="AH29" s="689"/>
      <c r="AI29" s="689"/>
      <c r="AJ29" s="689"/>
      <c r="AK29" s="689"/>
      <c r="AL29" s="690" t="s">
        <v>174</v>
      </c>
      <c r="AM29" s="691"/>
      <c r="AN29" s="691"/>
      <c r="AO29" s="692"/>
      <c r="AP29" s="734"/>
      <c r="AQ29" s="735"/>
      <c r="AR29" s="735"/>
      <c r="AS29" s="735"/>
      <c r="AT29" s="735"/>
      <c r="AU29" s="735"/>
      <c r="AV29" s="735"/>
      <c r="AW29" s="735"/>
      <c r="AX29" s="735"/>
      <c r="AY29" s="735"/>
      <c r="AZ29" s="735"/>
      <c r="BA29" s="735"/>
      <c r="BB29" s="735"/>
      <c r="BC29" s="735"/>
      <c r="BD29" s="735"/>
      <c r="BE29" s="735"/>
      <c r="BF29" s="736"/>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307</v>
      </c>
      <c r="CE29" s="726"/>
      <c r="CF29" s="700" t="s">
        <v>308</v>
      </c>
      <c r="CG29" s="701"/>
      <c r="CH29" s="701"/>
      <c r="CI29" s="701"/>
      <c r="CJ29" s="701"/>
      <c r="CK29" s="701"/>
      <c r="CL29" s="701"/>
      <c r="CM29" s="701"/>
      <c r="CN29" s="701"/>
      <c r="CO29" s="701"/>
      <c r="CP29" s="701"/>
      <c r="CQ29" s="702"/>
      <c r="CR29" s="685">
        <v>466539</v>
      </c>
      <c r="CS29" s="722"/>
      <c r="CT29" s="722"/>
      <c r="CU29" s="722"/>
      <c r="CV29" s="722"/>
      <c r="CW29" s="722"/>
      <c r="CX29" s="722"/>
      <c r="CY29" s="723"/>
      <c r="CZ29" s="690">
        <v>8.8000000000000007</v>
      </c>
      <c r="DA29" s="720"/>
      <c r="DB29" s="720"/>
      <c r="DC29" s="724"/>
      <c r="DD29" s="694">
        <v>466539</v>
      </c>
      <c r="DE29" s="722"/>
      <c r="DF29" s="722"/>
      <c r="DG29" s="722"/>
      <c r="DH29" s="722"/>
      <c r="DI29" s="722"/>
      <c r="DJ29" s="722"/>
      <c r="DK29" s="723"/>
      <c r="DL29" s="694">
        <v>466539</v>
      </c>
      <c r="DM29" s="722"/>
      <c r="DN29" s="722"/>
      <c r="DO29" s="722"/>
      <c r="DP29" s="722"/>
      <c r="DQ29" s="722"/>
      <c r="DR29" s="722"/>
      <c r="DS29" s="722"/>
      <c r="DT29" s="722"/>
      <c r="DU29" s="722"/>
      <c r="DV29" s="723"/>
      <c r="DW29" s="690">
        <v>18.100000000000001</v>
      </c>
      <c r="DX29" s="720"/>
      <c r="DY29" s="720"/>
      <c r="DZ29" s="720"/>
      <c r="EA29" s="720"/>
      <c r="EB29" s="720"/>
      <c r="EC29" s="721"/>
    </row>
    <row r="30" spans="2:133" ht="11.25" customHeight="1" x14ac:dyDescent="0.15">
      <c r="B30" s="682" t="s">
        <v>309</v>
      </c>
      <c r="C30" s="683"/>
      <c r="D30" s="683"/>
      <c r="E30" s="683"/>
      <c r="F30" s="683"/>
      <c r="G30" s="683"/>
      <c r="H30" s="683"/>
      <c r="I30" s="683"/>
      <c r="J30" s="683"/>
      <c r="K30" s="683"/>
      <c r="L30" s="683"/>
      <c r="M30" s="683"/>
      <c r="N30" s="683"/>
      <c r="O30" s="683"/>
      <c r="P30" s="683"/>
      <c r="Q30" s="684"/>
      <c r="R30" s="685">
        <v>2909</v>
      </c>
      <c r="S30" s="686"/>
      <c r="T30" s="686"/>
      <c r="U30" s="686"/>
      <c r="V30" s="686"/>
      <c r="W30" s="686"/>
      <c r="X30" s="686"/>
      <c r="Y30" s="687"/>
      <c r="Z30" s="688">
        <v>0</v>
      </c>
      <c r="AA30" s="688"/>
      <c r="AB30" s="688"/>
      <c r="AC30" s="688"/>
      <c r="AD30" s="689" t="s">
        <v>237</v>
      </c>
      <c r="AE30" s="689"/>
      <c r="AF30" s="689"/>
      <c r="AG30" s="689"/>
      <c r="AH30" s="689"/>
      <c r="AI30" s="689"/>
      <c r="AJ30" s="689"/>
      <c r="AK30" s="689"/>
      <c r="AL30" s="690" t="s">
        <v>128</v>
      </c>
      <c r="AM30" s="691"/>
      <c r="AN30" s="691"/>
      <c r="AO30" s="692"/>
      <c r="AP30" s="664" t="s">
        <v>224</v>
      </c>
      <c r="AQ30" s="665"/>
      <c r="AR30" s="665"/>
      <c r="AS30" s="665"/>
      <c r="AT30" s="665"/>
      <c r="AU30" s="665"/>
      <c r="AV30" s="665"/>
      <c r="AW30" s="665"/>
      <c r="AX30" s="665"/>
      <c r="AY30" s="665"/>
      <c r="AZ30" s="665"/>
      <c r="BA30" s="665"/>
      <c r="BB30" s="665"/>
      <c r="BC30" s="665"/>
      <c r="BD30" s="665"/>
      <c r="BE30" s="665"/>
      <c r="BF30" s="666"/>
      <c r="BG30" s="664" t="s">
        <v>310</v>
      </c>
      <c r="BH30" s="732"/>
      <c r="BI30" s="732"/>
      <c r="BJ30" s="732"/>
      <c r="BK30" s="732"/>
      <c r="BL30" s="732"/>
      <c r="BM30" s="732"/>
      <c r="BN30" s="732"/>
      <c r="BO30" s="732"/>
      <c r="BP30" s="732"/>
      <c r="BQ30" s="733"/>
      <c r="BR30" s="664" t="s">
        <v>311</v>
      </c>
      <c r="BS30" s="732"/>
      <c r="BT30" s="732"/>
      <c r="BU30" s="732"/>
      <c r="BV30" s="732"/>
      <c r="BW30" s="732"/>
      <c r="BX30" s="732"/>
      <c r="BY30" s="732"/>
      <c r="BZ30" s="732"/>
      <c r="CA30" s="732"/>
      <c r="CB30" s="733"/>
      <c r="CD30" s="727"/>
      <c r="CE30" s="728"/>
      <c r="CF30" s="700" t="s">
        <v>312</v>
      </c>
      <c r="CG30" s="701"/>
      <c r="CH30" s="701"/>
      <c r="CI30" s="701"/>
      <c r="CJ30" s="701"/>
      <c r="CK30" s="701"/>
      <c r="CL30" s="701"/>
      <c r="CM30" s="701"/>
      <c r="CN30" s="701"/>
      <c r="CO30" s="701"/>
      <c r="CP30" s="701"/>
      <c r="CQ30" s="702"/>
      <c r="CR30" s="685">
        <v>452564</v>
      </c>
      <c r="CS30" s="686"/>
      <c r="CT30" s="686"/>
      <c r="CU30" s="686"/>
      <c r="CV30" s="686"/>
      <c r="CW30" s="686"/>
      <c r="CX30" s="686"/>
      <c r="CY30" s="687"/>
      <c r="CZ30" s="690">
        <v>8.5</v>
      </c>
      <c r="DA30" s="720"/>
      <c r="DB30" s="720"/>
      <c r="DC30" s="724"/>
      <c r="DD30" s="694">
        <v>452564</v>
      </c>
      <c r="DE30" s="686"/>
      <c r="DF30" s="686"/>
      <c r="DG30" s="686"/>
      <c r="DH30" s="686"/>
      <c r="DI30" s="686"/>
      <c r="DJ30" s="686"/>
      <c r="DK30" s="687"/>
      <c r="DL30" s="694">
        <v>452564</v>
      </c>
      <c r="DM30" s="686"/>
      <c r="DN30" s="686"/>
      <c r="DO30" s="686"/>
      <c r="DP30" s="686"/>
      <c r="DQ30" s="686"/>
      <c r="DR30" s="686"/>
      <c r="DS30" s="686"/>
      <c r="DT30" s="686"/>
      <c r="DU30" s="686"/>
      <c r="DV30" s="687"/>
      <c r="DW30" s="690">
        <v>17.600000000000001</v>
      </c>
      <c r="DX30" s="720"/>
      <c r="DY30" s="720"/>
      <c r="DZ30" s="720"/>
      <c r="EA30" s="720"/>
      <c r="EB30" s="720"/>
      <c r="EC30" s="721"/>
    </row>
    <row r="31" spans="2:133" ht="11.25" customHeight="1" x14ac:dyDescent="0.15">
      <c r="B31" s="682" t="s">
        <v>313</v>
      </c>
      <c r="C31" s="683"/>
      <c r="D31" s="683"/>
      <c r="E31" s="683"/>
      <c r="F31" s="683"/>
      <c r="G31" s="683"/>
      <c r="H31" s="683"/>
      <c r="I31" s="683"/>
      <c r="J31" s="683"/>
      <c r="K31" s="683"/>
      <c r="L31" s="683"/>
      <c r="M31" s="683"/>
      <c r="N31" s="683"/>
      <c r="O31" s="683"/>
      <c r="P31" s="683"/>
      <c r="Q31" s="684"/>
      <c r="R31" s="685">
        <v>1252882</v>
      </c>
      <c r="S31" s="686"/>
      <c r="T31" s="686"/>
      <c r="U31" s="686"/>
      <c r="V31" s="686"/>
      <c r="W31" s="686"/>
      <c r="X31" s="686"/>
      <c r="Y31" s="687"/>
      <c r="Z31" s="688">
        <v>21.5</v>
      </c>
      <c r="AA31" s="688"/>
      <c r="AB31" s="688"/>
      <c r="AC31" s="688"/>
      <c r="AD31" s="689" t="s">
        <v>128</v>
      </c>
      <c r="AE31" s="689"/>
      <c r="AF31" s="689"/>
      <c r="AG31" s="689"/>
      <c r="AH31" s="689"/>
      <c r="AI31" s="689"/>
      <c r="AJ31" s="689"/>
      <c r="AK31" s="689"/>
      <c r="AL31" s="690" t="s">
        <v>128</v>
      </c>
      <c r="AM31" s="691"/>
      <c r="AN31" s="691"/>
      <c r="AO31" s="692"/>
      <c r="AP31" s="739" t="s">
        <v>314</v>
      </c>
      <c r="AQ31" s="740"/>
      <c r="AR31" s="740"/>
      <c r="AS31" s="740"/>
      <c r="AT31" s="745" t="s">
        <v>315</v>
      </c>
      <c r="AU31" s="231"/>
      <c r="AV31" s="231"/>
      <c r="AW31" s="231"/>
      <c r="AX31" s="671" t="s">
        <v>187</v>
      </c>
      <c r="AY31" s="672"/>
      <c r="AZ31" s="672"/>
      <c r="BA31" s="672"/>
      <c r="BB31" s="672"/>
      <c r="BC31" s="672"/>
      <c r="BD31" s="672"/>
      <c r="BE31" s="672"/>
      <c r="BF31" s="673"/>
      <c r="BG31" s="753">
        <v>98.8</v>
      </c>
      <c r="BH31" s="737"/>
      <c r="BI31" s="737"/>
      <c r="BJ31" s="737"/>
      <c r="BK31" s="737"/>
      <c r="BL31" s="737"/>
      <c r="BM31" s="680">
        <v>90.5</v>
      </c>
      <c r="BN31" s="737"/>
      <c r="BO31" s="737"/>
      <c r="BP31" s="737"/>
      <c r="BQ31" s="738"/>
      <c r="BR31" s="753">
        <v>98.9</v>
      </c>
      <c r="BS31" s="737"/>
      <c r="BT31" s="737"/>
      <c r="BU31" s="737"/>
      <c r="BV31" s="737"/>
      <c r="BW31" s="737"/>
      <c r="BX31" s="680">
        <v>91.6</v>
      </c>
      <c r="BY31" s="737"/>
      <c r="BZ31" s="737"/>
      <c r="CA31" s="737"/>
      <c r="CB31" s="738"/>
      <c r="CD31" s="727"/>
      <c r="CE31" s="728"/>
      <c r="CF31" s="700" t="s">
        <v>316</v>
      </c>
      <c r="CG31" s="701"/>
      <c r="CH31" s="701"/>
      <c r="CI31" s="701"/>
      <c r="CJ31" s="701"/>
      <c r="CK31" s="701"/>
      <c r="CL31" s="701"/>
      <c r="CM31" s="701"/>
      <c r="CN31" s="701"/>
      <c r="CO31" s="701"/>
      <c r="CP31" s="701"/>
      <c r="CQ31" s="702"/>
      <c r="CR31" s="685">
        <v>13975</v>
      </c>
      <c r="CS31" s="722"/>
      <c r="CT31" s="722"/>
      <c r="CU31" s="722"/>
      <c r="CV31" s="722"/>
      <c r="CW31" s="722"/>
      <c r="CX31" s="722"/>
      <c r="CY31" s="723"/>
      <c r="CZ31" s="690">
        <v>0.3</v>
      </c>
      <c r="DA31" s="720"/>
      <c r="DB31" s="720"/>
      <c r="DC31" s="724"/>
      <c r="DD31" s="694">
        <v>13975</v>
      </c>
      <c r="DE31" s="722"/>
      <c r="DF31" s="722"/>
      <c r="DG31" s="722"/>
      <c r="DH31" s="722"/>
      <c r="DI31" s="722"/>
      <c r="DJ31" s="722"/>
      <c r="DK31" s="723"/>
      <c r="DL31" s="694">
        <v>13975</v>
      </c>
      <c r="DM31" s="722"/>
      <c r="DN31" s="722"/>
      <c r="DO31" s="722"/>
      <c r="DP31" s="722"/>
      <c r="DQ31" s="722"/>
      <c r="DR31" s="722"/>
      <c r="DS31" s="722"/>
      <c r="DT31" s="722"/>
      <c r="DU31" s="722"/>
      <c r="DV31" s="723"/>
      <c r="DW31" s="690">
        <v>0.5</v>
      </c>
      <c r="DX31" s="720"/>
      <c r="DY31" s="720"/>
      <c r="DZ31" s="720"/>
      <c r="EA31" s="720"/>
      <c r="EB31" s="720"/>
      <c r="EC31" s="721"/>
    </row>
    <row r="32" spans="2:133" ht="11.25" customHeight="1" x14ac:dyDescent="0.15">
      <c r="B32" s="748" t="s">
        <v>317</v>
      </c>
      <c r="C32" s="749"/>
      <c r="D32" s="749"/>
      <c r="E32" s="749"/>
      <c r="F32" s="749"/>
      <c r="G32" s="749"/>
      <c r="H32" s="749"/>
      <c r="I32" s="749"/>
      <c r="J32" s="749"/>
      <c r="K32" s="749"/>
      <c r="L32" s="749"/>
      <c r="M32" s="749"/>
      <c r="N32" s="749"/>
      <c r="O32" s="749"/>
      <c r="P32" s="749"/>
      <c r="Q32" s="750"/>
      <c r="R32" s="685" t="s">
        <v>235</v>
      </c>
      <c r="S32" s="686"/>
      <c r="T32" s="686"/>
      <c r="U32" s="686"/>
      <c r="V32" s="686"/>
      <c r="W32" s="686"/>
      <c r="X32" s="686"/>
      <c r="Y32" s="687"/>
      <c r="Z32" s="688" t="s">
        <v>128</v>
      </c>
      <c r="AA32" s="688"/>
      <c r="AB32" s="688"/>
      <c r="AC32" s="688"/>
      <c r="AD32" s="689" t="s">
        <v>235</v>
      </c>
      <c r="AE32" s="689"/>
      <c r="AF32" s="689"/>
      <c r="AG32" s="689"/>
      <c r="AH32" s="689"/>
      <c r="AI32" s="689"/>
      <c r="AJ32" s="689"/>
      <c r="AK32" s="689"/>
      <c r="AL32" s="690" t="s">
        <v>235</v>
      </c>
      <c r="AM32" s="691"/>
      <c r="AN32" s="691"/>
      <c r="AO32" s="692"/>
      <c r="AP32" s="741"/>
      <c r="AQ32" s="742"/>
      <c r="AR32" s="742"/>
      <c r="AS32" s="742"/>
      <c r="AT32" s="746"/>
      <c r="AU32" s="230" t="s">
        <v>318</v>
      </c>
      <c r="AV32" s="230"/>
      <c r="AW32" s="230"/>
      <c r="AX32" s="682" t="s">
        <v>319</v>
      </c>
      <c r="AY32" s="683"/>
      <c r="AZ32" s="683"/>
      <c r="BA32" s="683"/>
      <c r="BB32" s="683"/>
      <c r="BC32" s="683"/>
      <c r="BD32" s="683"/>
      <c r="BE32" s="683"/>
      <c r="BF32" s="684"/>
      <c r="BG32" s="754">
        <v>99.3</v>
      </c>
      <c r="BH32" s="722"/>
      <c r="BI32" s="722"/>
      <c r="BJ32" s="722"/>
      <c r="BK32" s="722"/>
      <c r="BL32" s="722"/>
      <c r="BM32" s="691">
        <v>95.1</v>
      </c>
      <c r="BN32" s="751"/>
      <c r="BO32" s="751"/>
      <c r="BP32" s="751"/>
      <c r="BQ32" s="752"/>
      <c r="BR32" s="754">
        <v>99.5</v>
      </c>
      <c r="BS32" s="722"/>
      <c r="BT32" s="722"/>
      <c r="BU32" s="722"/>
      <c r="BV32" s="722"/>
      <c r="BW32" s="722"/>
      <c r="BX32" s="691">
        <v>96.1</v>
      </c>
      <c r="BY32" s="751"/>
      <c r="BZ32" s="751"/>
      <c r="CA32" s="751"/>
      <c r="CB32" s="752"/>
      <c r="CD32" s="729"/>
      <c r="CE32" s="730"/>
      <c r="CF32" s="700" t="s">
        <v>320</v>
      </c>
      <c r="CG32" s="701"/>
      <c r="CH32" s="701"/>
      <c r="CI32" s="701"/>
      <c r="CJ32" s="701"/>
      <c r="CK32" s="701"/>
      <c r="CL32" s="701"/>
      <c r="CM32" s="701"/>
      <c r="CN32" s="701"/>
      <c r="CO32" s="701"/>
      <c r="CP32" s="701"/>
      <c r="CQ32" s="702"/>
      <c r="CR32" s="685" t="s">
        <v>128</v>
      </c>
      <c r="CS32" s="686"/>
      <c r="CT32" s="686"/>
      <c r="CU32" s="686"/>
      <c r="CV32" s="686"/>
      <c r="CW32" s="686"/>
      <c r="CX32" s="686"/>
      <c r="CY32" s="687"/>
      <c r="CZ32" s="690" t="s">
        <v>237</v>
      </c>
      <c r="DA32" s="720"/>
      <c r="DB32" s="720"/>
      <c r="DC32" s="724"/>
      <c r="DD32" s="694" t="s">
        <v>128</v>
      </c>
      <c r="DE32" s="686"/>
      <c r="DF32" s="686"/>
      <c r="DG32" s="686"/>
      <c r="DH32" s="686"/>
      <c r="DI32" s="686"/>
      <c r="DJ32" s="686"/>
      <c r="DK32" s="687"/>
      <c r="DL32" s="694" t="s">
        <v>174</v>
      </c>
      <c r="DM32" s="686"/>
      <c r="DN32" s="686"/>
      <c r="DO32" s="686"/>
      <c r="DP32" s="686"/>
      <c r="DQ32" s="686"/>
      <c r="DR32" s="686"/>
      <c r="DS32" s="686"/>
      <c r="DT32" s="686"/>
      <c r="DU32" s="686"/>
      <c r="DV32" s="687"/>
      <c r="DW32" s="690" t="s">
        <v>237</v>
      </c>
      <c r="DX32" s="720"/>
      <c r="DY32" s="720"/>
      <c r="DZ32" s="720"/>
      <c r="EA32" s="720"/>
      <c r="EB32" s="720"/>
      <c r="EC32" s="721"/>
    </row>
    <row r="33" spans="2:133" ht="11.25" customHeight="1" x14ac:dyDescent="0.15">
      <c r="B33" s="682" t="s">
        <v>321</v>
      </c>
      <c r="C33" s="683"/>
      <c r="D33" s="683"/>
      <c r="E33" s="683"/>
      <c r="F33" s="683"/>
      <c r="G33" s="683"/>
      <c r="H33" s="683"/>
      <c r="I33" s="683"/>
      <c r="J33" s="683"/>
      <c r="K33" s="683"/>
      <c r="L33" s="683"/>
      <c r="M33" s="683"/>
      <c r="N33" s="683"/>
      <c r="O33" s="683"/>
      <c r="P33" s="683"/>
      <c r="Q33" s="684"/>
      <c r="R33" s="685">
        <v>488360</v>
      </c>
      <c r="S33" s="686"/>
      <c r="T33" s="686"/>
      <c r="U33" s="686"/>
      <c r="V33" s="686"/>
      <c r="W33" s="686"/>
      <c r="X33" s="686"/>
      <c r="Y33" s="687"/>
      <c r="Z33" s="688">
        <v>8.4</v>
      </c>
      <c r="AA33" s="688"/>
      <c r="AB33" s="688"/>
      <c r="AC33" s="688"/>
      <c r="AD33" s="689" t="s">
        <v>237</v>
      </c>
      <c r="AE33" s="689"/>
      <c r="AF33" s="689"/>
      <c r="AG33" s="689"/>
      <c r="AH33" s="689"/>
      <c r="AI33" s="689"/>
      <c r="AJ33" s="689"/>
      <c r="AK33" s="689"/>
      <c r="AL33" s="690" t="s">
        <v>235</v>
      </c>
      <c r="AM33" s="691"/>
      <c r="AN33" s="691"/>
      <c r="AO33" s="692"/>
      <c r="AP33" s="743"/>
      <c r="AQ33" s="744"/>
      <c r="AR33" s="744"/>
      <c r="AS33" s="744"/>
      <c r="AT33" s="747"/>
      <c r="AU33" s="232"/>
      <c r="AV33" s="232"/>
      <c r="AW33" s="232"/>
      <c r="AX33" s="734" t="s">
        <v>322</v>
      </c>
      <c r="AY33" s="735"/>
      <c r="AZ33" s="735"/>
      <c r="BA33" s="735"/>
      <c r="BB33" s="735"/>
      <c r="BC33" s="735"/>
      <c r="BD33" s="735"/>
      <c r="BE33" s="735"/>
      <c r="BF33" s="736"/>
      <c r="BG33" s="755">
        <v>98.2</v>
      </c>
      <c r="BH33" s="756"/>
      <c r="BI33" s="756"/>
      <c r="BJ33" s="756"/>
      <c r="BK33" s="756"/>
      <c r="BL33" s="756"/>
      <c r="BM33" s="757">
        <v>84.7</v>
      </c>
      <c r="BN33" s="756"/>
      <c r="BO33" s="756"/>
      <c r="BP33" s="756"/>
      <c r="BQ33" s="758"/>
      <c r="BR33" s="755">
        <v>97.9</v>
      </c>
      <c r="BS33" s="756"/>
      <c r="BT33" s="756"/>
      <c r="BU33" s="756"/>
      <c r="BV33" s="756"/>
      <c r="BW33" s="756"/>
      <c r="BX33" s="757">
        <v>84.4</v>
      </c>
      <c r="BY33" s="756"/>
      <c r="BZ33" s="756"/>
      <c r="CA33" s="756"/>
      <c r="CB33" s="758"/>
      <c r="CD33" s="700" t="s">
        <v>323</v>
      </c>
      <c r="CE33" s="701"/>
      <c r="CF33" s="701"/>
      <c r="CG33" s="701"/>
      <c r="CH33" s="701"/>
      <c r="CI33" s="701"/>
      <c r="CJ33" s="701"/>
      <c r="CK33" s="701"/>
      <c r="CL33" s="701"/>
      <c r="CM33" s="701"/>
      <c r="CN33" s="701"/>
      <c r="CO33" s="701"/>
      <c r="CP33" s="701"/>
      <c r="CQ33" s="702"/>
      <c r="CR33" s="685">
        <v>2711314</v>
      </c>
      <c r="CS33" s="722"/>
      <c r="CT33" s="722"/>
      <c r="CU33" s="722"/>
      <c r="CV33" s="722"/>
      <c r="CW33" s="722"/>
      <c r="CX33" s="722"/>
      <c r="CY33" s="723"/>
      <c r="CZ33" s="690">
        <v>50.9</v>
      </c>
      <c r="DA33" s="720"/>
      <c r="DB33" s="720"/>
      <c r="DC33" s="724"/>
      <c r="DD33" s="694">
        <v>1654013</v>
      </c>
      <c r="DE33" s="722"/>
      <c r="DF33" s="722"/>
      <c r="DG33" s="722"/>
      <c r="DH33" s="722"/>
      <c r="DI33" s="722"/>
      <c r="DJ33" s="722"/>
      <c r="DK33" s="723"/>
      <c r="DL33" s="694">
        <v>861243</v>
      </c>
      <c r="DM33" s="722"/>
      <c r="DN33" s="722"/>
      <c r="DO33" s="722"/>
      <c r="DP33" s="722"/>
      <c r="DQ33" s="722"/>
      <c r="DR33" s="722"/>
      <c r="DS33" s="722"/>
      <c r="DT33" s="722"/>
      <c r="DU33" s="722"/>
      <c r="DV33" s="723"/>
      <c r="DW33" s="690">
        <v>33.5</v>
      </c>
      <c r="DX33" s="720"/>
      <c r="DY33" s="720"/>
      <c r="DZ33" s="720"/>
      <c r="EA33" s="720"/>
      <c r="EB33" s="720"/>
      <c r="EC33" s="721"/>
    </row>
    <row r="34" spans="2:133" ht="11.25" customHeight="1" x14ac:dyDescent="0.15">
      <c r="B34" s="682" t="s">
        <v>324</v>
      </c>
      <c r="C34" s="683"/>
      <c r="D34" s="683"/>
      <c r="E34" s="683"/>
      <c r="F34" s="683"/>
      <c r="G34" s="683"/>
      <c r="H34" s="683"/>
      <c r="I34" s="683"/>
      <c r="J34" s="683"/>
      <c r="K34" s="683"/>
      <c r="L34" s="683"/>
      <c r="M34" s="683"/>
      <c r="N34" s="683"/>
      <c r="O34" s="683"/>
      <c r="P34" s="683"/>
      <c r="Q34" s="684"/>
      <c r="R34" s="685">
        <v>12522</v>
      </c>
      <c r="S34" s="686"/>
      <c r="T34" s="686"/>
      <c r="U34" s="686"/>
      <c r="V34" s="686"/>
      <c r="W34" s="686"/>
      <c r="X34" s="686"/>
      <c r="Y34" s="687"/>
      <c r="Z34" s="688">
        <v>0.2</v>
      </c>
      <c r="AA34" s="688"/>
      <c r="AB34" s="688"/>
      <c r="AC34" s="688"/>
      <c r="AD34" s="689">
        <v>60</v>
      </c>
      <c r="AE34" s="689"/>
      <c r="AF34" s="689"/>
      <c r="AG34" s="689"/>
      <c r="AH34" s="689"/>
      <c r="AI34" s="689"/>
      <c r="AJ34" s="689"/>
      <c r="AK34" s="689"/>
      <c r="AL34" s="690">
        <v>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325</v>
      </c>
      <c r="CE34" s="701"/>
      <c r="CF34" s="701"/>
      <c r="CG34" s="701"/>
      <c r="CH34" s="701"/>
      <c r="CI34" s="701"/>
      <c r="CJ34" s="701"/>
      <c r="CK34" s="701"/>
      <c r="CL34" s="701"/>
      <c r="CM34" s="701"/>
      <c r="CN34" s="701"/>
      <c r="CO34" s="701"/>
      <c r="CP34" s="701"/>
      <c r="CQ34" s="702"/>
      <c r="CR34" s="685">
        <v>756174</v>
      </c>
      <c r="CS34" s="686"/>
      <c r="CT34" s="686"/>
      <c r="CU34" s="686"/>
      <c r="CV34" s="686"/>
      <c r="CW34" s="686"/>
      <c r="CX34" s="686"/>
      <c r="CY34" s="687"/>
      <c r="CZ34" s="690">
        <v>14.2</v>
      </c>
      <c r="DA34" s="720"/>
      <c r="DB34" s="720"/>
      <c r="DC34" s="724"/>
      <c r="DD34" s="694">
        <v>443374</v>
      </c>
      <c r="DE34" s="686"/>
      <c r="DF34" s="686"/>
      <c r="DG34" s="686"/>
      <c r="DH34" s="686"/>
      <c r="DI34" s="686"/>
      <c r="DJ34" s="686"/>
      <c r="DK34" s="687"/>
      <c r="DL34" s="694">
        <v>292329</v>
      </c>
      <c r="DM34" s="686"/>
      <c r="DN34" s="686"/>
      <c r="DO34" s="686"/>
      <c r="DP34" s="686"/>
      <c r="DQ34" s="686"/>
      <c r="DR34" s="686"/>
      <c r="DS34" s="686"/>
      <c r="DT34" s="686"/>
      <c r="DU34" s="686"/>
      <c r="DV34" s="687"/>
      <c r="DW34" s="690">
        <v>11.4</v>
      </c>
      <c r="DX34" s="720"/>
      <c r="DY34" s="720"/>
      <c r="DZ34" s="720"/>
      <c r="EA34" s="720"/>
      <c r="EB34" s="720"/>
      <c r="EC34" s="721"/>
    </row>
    <row r="35" spans="2:133" ht="11.25" customHeight="1" x14ac:dyDescent="0.15">
      <c r="B35" s="682" t="s">
        <v>326</v>
      </c>
      <c r="C35" s="683"/>
      <c r="D35" s="683"/>
      <c r="E35" s="683"/>
      <c r="F35" s="683"/>
      <c r="G35" s="683"/>
      <c r="H35" s="683"/>
      <c r="I35" s="683"/>
      <c r="J35" s="683"/>
      <c r="K35" s="683"/>
      <c r="L35" s="683"/>
      <c r="M35" s="683"/>
      <c r="N35" s="683"/>
      <c r="O35" s="683"/>
      <c r="P35" s="683"/>
      <c r="Q35" s="684"/>
      <c r="R35" s="685">
        <v>11721</v>
      </c>
      <c r="S35" s="686"/>
      <c r="T35" s="686"/>
      <c r="U35" s="686"/>
      <c r="V35" s="686"/>
      <c r="W35" s="686"/>
      <c r="X35" s="686"/>
      <c r="Y35" s="687"/>
      <c r="Z35" s="688">
        <v>0.2</v>
      </c>
      <c r="AA35" s="688"/>
      <c r="AB35" s="688"/>
      <c r="AC35" s="688"/>
      <c r="AD35" s="689" t="s">
        <v>128</v>
      </c>
      <c r="AE35" s="689"/>
      <c r="AF35" s="689"/>
      <c r="AG35" s="689"/>
      <c r="AH35" s="689"/>
      <c r="AI35" s="689"/>
      <c r="AJ35" s="689"/>
      <c r="AK35" s="689"/>
      <c r="AL35" s="690" t="s">
        <v>128</v>
      </c>
      <c r="AM35" s="691"/>
      <c r="AN35" s="691"/>
      <c r="AO35" s="692"/>
      <c r="AP35" s="235"/>
      <c r="AQ35" s="664" t="s">
        <v>327</v>
      </c>
      <c r="AR35" s="665"/>
      <c r="AS35" s="665"/>
      <c r="AT35" s="665"/>
      <c r="AU35" s="665"/>
      <c r="AV35" s="665"/>
      <c r="AW35" s="665"/>
      <c r="AX35" s="665"/>
      <c r="AY35" s="665"/>
      <c r="AZ35" s="665"/>
      <c r="BA35" s="665"/>
      <c r="BB35" s="665"/>
      <c r="BC35" s="665"/>
      <c r="BD35" s="665"/>
      <c r="BE35" s="665"/>
      <c r="BF35" s="666"/>
      <c r="BG35" s="664" t="s">
        <v>328</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329</v>
      </c>
      <c r="CE35" s="701"/>
      <c r="CF35" s="701"/>
      <c r="CG35" s="701"/>
      <c r="CH35" s="701"/>
      <c r="CI35" s="701"/>
      <c r="CJ35" s="701"/>
      <c r="CK35" s="701"/>
      <c r="CL35" s="701"/>
      <c r="CM35" s="701"/>
      <c r="CN35" s="701"/>
      <c r="CO35" s="701"/>
      <c r="CP35" s="701"/>
      <c r="CQ35" s="702"/>
      <c r="CR35" s="685">
        <v>60606</v>
      </c>
      <c r="CS35" s="722"/>
      <c r="CT35" s="722"/>
      <c r="CU35" s="722"/>
      <c r="CV35" s="722"/>
      <c r="CW35" s="722"/>
      <c r="CX35" s="722"/>
      <c r="CY35" s="723"/>
      <c r="CZ35" s="690">
        <v>1.1000000000000001</v>
      </c>
      <c r="DA35" s="720"/>
      <c r="DB35" s="720"/>
      <c r="DC35" s="724"/>
      <c r="DD35" s="694">
        <v>59096</v>
      </c>
      <c r="DE35" s="722"/>
      <c r="DF35" s="722"/>
      <c r="DG35" s="722"/>
      <c r="DH35" s="722"/>
      <c r="DI35" s="722"/>
      <c r="DJ35" s="722"/>
      <c r="DK35" s="723"/>
      <c r="DL35" s="694">
        <v>57365</v>
      </c>
      <c r="DM35" s="722"/>
      <c r="DN35" s="722"/>
      <c r="DO35" s="722"/>
      <c r="DP35" s="722"/>
      <c r="DQ35" s="722"/>
      <c r="DR35" s="722"/>
      <c r="DS35" s="722"/>
      <c r="DT35" s="722"/>
      <c r="DU35" s="722"/>
      <c r="DV35" s="723"/>
      <c r="DW35" s="690">
        <v>2.2000000000000002</v>
      </c>
      <c r="DX35" s="720"/>
      <c r="DY35" s="720"/>
      <c r="DZ35" s="720"/>
      <c r="EA35" s="720"/>
      <c r="EB35" s="720"/>
      <c r="EC35" s="721"/>
    </row>
    <row r="36" spans="2:133" ht="11.25" customHeight="1" x14ac:dyDescent="0.15">
      <c r="B36" s="682" t="s">
        <v>330</v>
      </c>
      <c r="C36" s="683"/>
      <c r="D36" s="683"/>
      <c r="E36" s="683"/>
      <c r="F36" s="683"/>
      <c r="G36" s="683"/>
      <c r="H36" s="683"/>
      <c r="I36" s="683"/>
      <c r="J36" s="683"/>
      <c r="K36" s="683"/>
      <c r="L36" s="683"/>
      <c r="M36" s="683"/>
      <c r="N36" s="683"/>
      <c r="O36" s="683"/>
      <c r="P36" s="683"/>
      <c r="Q36" s="684"/>
      <c r="R36" s="685">
        <v>30599</v>
      </c>
      <c r="S36" s="686"/>
      <c r="T36" s="686"/>
      <c r="U36" s="686"/>
      <c r="V36" s="686"/>
      <c r="W36" s="686"/>
      <c r="X36" s="686"/>
      <c r="Y36" s="687"/>
      <c r="Z36" s="688">
        <v>0.5</v>
      </c>
      <c r="AA36" s="688"/>
      <c r="AB36" s="688"/>
      <c r="AC36" s="688"/>
      <c r="AD36" s="689" t="s">
        <v>235</v>
      </c>
      <c r="AE36" s="689"/>
      <c r="AF36" s="689"/>
      <c r="AG36" s="689"/>
      <c r="AH36" s="689"/>
      <c r="AI36" s="689"/>
      <c r="AJ36" s="689"/>
      <c r="AK36" s="689"/>
      <c r="AL36" s="690" t="s">
        <v>128</v>
      </c>
      <c r="AM36" s="691"/>
      <c r="AN36" s="691"/>
      <c r="AO36" s="692"/>
      <c r="AP36" s="235"/>
      <c r="AQ36" s="759" t="s">
        <v>331</v>
      </c>
      <c r="AR36" s="760"/>
      <c r="AS36" s="760"/>
      <c r="AT36" s="760"/>
      <c r="AU36" s="760"/>
      <c r="AV36" s="760"/>
      <c r="AW36" s="760"/>
      <c r="AX36" s="760"/>
      <c r="AY36" s="761"/>
      <c r="AZ36" s="674">
        <v>298247</v>
      </c>
      <c r="BA36" s="675"/>
      <c r="BB36" s="675"/>
      <c r="BC36" s="675"/>
      <c r="BD36" s="675"/>
      <c r="BE36" s="675"/>
      <c r="BF36" s="762"/>
      <c r="BG36" s="696" t="s">
        <v>332</v>
      </c>
      <c r="BH36" s="697"/>
      <c r="BI36" s="697"/>
      <c r="BJ36" s="697"/>
      <c r="BK36" s="697"/>
      <c r="BL36" s="697"/>
      <c r="BM36" s="697"/>
      <c r="BN36" s="697"/>
      <c r="BO36" s="697"/>
      <c r="BP36" s="697"/>
      <c r="BQ36" s="697"/>
      <c r="BR36" s="697"/>
      <c r="BS36" s="697"/>
      <c r="BT36" s="697"/>
      <c r="BU36" s="698"/>
      <c r="BV36" s="674">
        <v>51506</v>
      </c>
      <c r="BW36" s="675"/>
      <c r="BX36" s="675"/>
      <c r="BY36" s="675"/>
      <c r="BZ36" s="675"/>
      <c r="CA36" s="675"/>
      <c r="CB36" s="762"/>
      <c r="CD36" s="700" t="s">
        <v>333</v>
      </c>
      <c r="CE36" s="701"/>
      <c r="CF36" s="701"/>
      <c r="CG36" s="701"/>
      <c r="CH36" s="701"/>
      <c r="CI36" s="701"/>
      <c r="CJ36" s="701"/>
      <c r="CK36" s="701"/>
      <c r="CL36" s="701"/>
      <c r="CM36" s="701"/>
      <c r="CN36" s="701"/>
      <c r="CO36" s="701"/>
      <c r="CP36" s="701"/>
      <c r="CQ36" s="702"/>
      <c r="CR36" s="685">
        <v>1387169</v>
      </c>
      <c r="CS36" s="686"/>
      <c r="CT36" s="686"/>
      <c r="CU36" s="686"/>
      <c r="CV36" s="686"/>
      <c r="CW36" s="686"/>
      <c r="CX36" s="686"/>
      <c r="CY36" s="687"/>
      <c r="CZ36" s="690">
        <v>26</v>
      </c>
      <c r="DA36" s="720"/>
      <c r="DB36" s="720"/>
      <c r="DC36" s="724"/>
      <c r="DD36" s="694">
        <v>699444</v>
      </c>
      <c r="DE36" s="686"/>
      <c r="DF36" s="686"/>
      <c r="DG36" s="686"/>
      <c r="DH36" s="686"/>
      <c r="DI36" s="686"/>
      <c r="DJ36" s="686"/>
      <c r="DK36" s="687"/>
      <c r="DL36" s="694">
        <v>345553</v>
      </c>
      <c r="DM36" s="686"/>
      <c r="DN36" s="686"/>
      <c r="DO36" s="686"/>
      <c r="DP36" s="686"/>
      <c r="DQ36" s="686"/>
      <c r="DR36" s="686"/>
      <c r="DS36" s="686"/>
      <c r="DT36" s="686"/>
      <c r="DU36" s="686"/>
      <c r="DV36" s="687"/>
      <c r="DW36" s="690">
        <v>13.4</v>
      </c>
      <c r="DX36" s="720"/>
      <c r="DY36" s="720"/>
      <c r="DZ36" s="720"/>
      <c r="EA36" s="720"/>
      <c r="EB36" s="720"/>
      <c r="EC36" s="721"/>
    </row>
    <row r="37" spans="2:133" ht="11.25" customHeight="1" x14ac:dyDescent="0.15">
      <c r="B37" s="682" t="s">
        <v>334</v>
      </c>
      <c r="C37" s="683"/>
      <c r="D37" s="683"/>
      <c r="E37" s="683"/>
      <c r="F37" s="683"/>
      <c r="G37" s="683"/>
      <c r="H37" s="683"/>
      <c r="I37" s="683"/>
      <c r="J37" s="683"/>
      <c r="K37" s="683"/>
      <c r="L37" s="683"/>
      <c r="M37" s="683"/>
      <c r="N37" s="683"/>
      <c r="O37" s="683"/>
      <c r="P37" s="683"/>
      <c r="Q37" s="684"/>
      <c r="R37" s="685">
        <v>488401</v>
      </c>
      <c r="S37" s="686"/>
      <c r="T37" s="686"/>
      <c r="U37" s="686"/>
      <c r="V37" s="686"/>
      <c r="W37" s="686"/>
      <c r="X37" s="686"/>
      <c r="Y37" s="687"/>
      <c r="Z37" s="688">
        <v>8.4</v>
      </c>
      <c r="AA37" s="688"/>
      <c r="AB37" s="688"/>
      <c r="AC37" s="688"/>
      <c r="AD37" s="689" t="s">
        <v>128</v>
      </c>
      <c r="AE37" s="689"/>
      <c r="AF37" s="689"/>
      <c r="AG37" s="689"/>
      <c r="AH37" s="689"/>
      <c r="AI37" s="689"/>
      <c r="AJ37" s="689"/>
      <c r="AK37" s="689"/>
      <c r="AL37" s="690" t="s">
        <v>174</v>
      </c>
      <c r="AM37" s="691"/>
      <c r="AN37" s="691"/>
      <c r="AO37" s="692"/>
      <c r="AQ37" s="763" t="s">
        <v>335</v>
      </c>
      <c r="AR37" s="764"/>
      <c r="AS37" s="764"/>
      <c r="AT37" s="764"/>
      <c r="AU37" s="764"/>
      <c r="AV37" s="764"/>
      <c r="AW37" s="764"/>
      <c r="AX37" s="764"/>
      <c r="AY37" s="765"/>
      <c r="AZ37" s="685">
        <v>24087</v>
      </c>
      <c r="BA37" s="686"/>
      <c r="BB37" s="686"/>
      <c r="BC37" s="686"/>
      <c r="BD37" s="722"/>
      <c r="BE37" s="722"/>
      <c r="BF37" s="752"/>
      <c r="BG37" s="700" t="s">
        <v>336</v>
      </c>
      <c r="BH37" s="701"/>
      <c r="BI37" s="701"/>
      <c r="BJ37" s="701"/>
      <c r="BK37" s="701"/>
      <c r="BL37" s="701"/>
      <c r="BM37" s="701"/>
      <c r="BN37" s="701"/>
      <c r="BO37" s="701"/>
      <c r="BP37" s="701"/>
      <c r="BQ37" s="701"/>
      <c r="BR37" s="701"/>
      <c r="BS37" s="701"/>
      <c r="BT37" s="701"/>
      <c r="BU37" s="702"/>
      <c r="BV37" s="685">
        <v>22347</v>
      </c>
      <c r="BW37" s="686"/>
      <c r="BX37" s="686"/>
      <c r="BY37" s="686"/>
      <c r="BZ37" s="686"/>
      <c r="CA37" s="686"/>
      <c r="CB37" s="695"/>
      <c r="CD37" s="700" t="s">
        <v>337</v>
      </c>
      <c r="CE37" s="701"/>
      <c r="CF37" s="701"/>
      <c r="CG37" s="701"/>
      <c r="CH37" s="701"/>
      <c r="CI37" s="701"/>
      <c r="CJ37" s="701"/>
      <c r="CK37" s="701"/>
      <c r="CL37" s="701"/>
      <c r="CM37" s="701"/>
      <c r="CN37" s="701"/>
      <c r="CO37" s="701"/>
      <c r="CP37" s="701"/>
      <c r="CQ37" s="702"/>
      <c r="CR37" s="685">
        <v>342870</v>
      </c>
      <c r="CS37" s="722"/>
      <c r="CT37" s="722"/>
      <c r="CU37" s="722"/>
      <c r="CV37" s="722"/>
      <c r="CW37" s="722"/>
      <c r="CX37" s="722"/>
      <c r="CY37" s="723"/>
      <c r="CZ37" s="690">
        <v>6.4</v>
      </c>
      <c r="DA37" s="720"/>
      <c r="DB37" s="720"/>
      <c r="DC37" s="724"/>
      <c r="DD37" s="694">
        <v>342113</v>
      </c>
      <c r="DE37" s="722"/>
      <c r="DF37" s="722"/>
      <c r="DG37" s="722"/>
      <c r="DH37" s="722"/>
      <c r="DI37" s="722"/>
      <c r="DJ37" s="722"/>
      <c r="DK37" s="723"/>
      <c r="DL37" s="694">
        <v>139005</v>
      </c>
      <c r="DM37" s="722"/>
      <c r="DN37" s="722"/>
      <c r="DO37" s="722"/>
      <c r="DP37" s="722"/>
      <c r="DQ37" s="722"/>
      <c r="DR37" s="722"/>
      <c r="DS37" s="722"/>
      <c r="DT37" s="722"/>
      <c r="DU37" s="722"/>
      <c r="DV37" s="723"/>
      <c r="DW37" s="690">
        <v>5.4</v>
      </c>
      <c r="DX37" s="720"/>
      <c r="DY37" s="720"/>
      <c r="DZ37" s="720"/>
      <c r="EA37" s="720"/>
      <c r="EB37" s="720"/>
      <c r="EC37" s="721"/>
    </row>
    <row r="38" spans="2:133" ht="11.25" customHeight="1" x14ac:dyDescent="0.15">
      <c r="B38" s="682" t="s">
        <v>338</v>
      </c>
      <c r="C38" s="683"/>
      <c r="D38" s="683"/>
      <c r="E38" s="683"/>
      <c r="F38" s="683"/>
      <c r="G38" s="683"/>
      <c r="H38" s="683"/>
      <c r="I38" s="683"/>
      <c r="J38" s="683"/>
      <c r="K38" s="683"/>
      <c r="L38" s="683"/>
      <c r="M38" s="683"/>
      <c r="N38" s="683"/>
      <c r="O38" s="683"/>
      <c r="P38" s="683"/>
      <c r="Q38" s="684"/>
      <c r="R38" s="685">
        <v>212989</v>
      </c>
      <c r="S38" s="686"/>
      <c r="T38" s="686"/>
      <c r="U38" s="686"/>
      <c r="V38" s="686"/>
      <c r="W38" s="686"/>
      <c r="X38" s="686"/>
      <c r="Y38" s="687"/>
      <c r="Z38" s="688">
        <v>3.7</v>
      </c>
      <c r="AA38" s="688"/>
      <c r="AB38" s="688"/>
      <c r="AC38" s="688"/>
      <c r="AD38" s="689" t="s">
        <v>235</v>
      </c>
      <c r="AE38" s="689"/>
      <c r="AF38" s="689"/>
      <c r="AG38" s="689"/>
      <c r="AH38" s="689"/>
      <c r="AI38" s="689"/>
      <c r="AJ38" s="689"/>
      <c r="AK38" s="689"/>
      <c r="AL38" s="690" t="s">
        <v>174</v>
      </c>
      <c r="AM38" s="691"/>
      <c r="AN38" s="691"/>
      <c r="AO38" s="692"/>
      <c r="AQ38" s="763" t="s">
        <v>339</v>
      </c>
      <c r="AR38" s="764"/>
      <c r="AS38" s="764"/>
      <c r="AT38" s="764"/>
      <c r="AU38" s="764"/>
      <c r="AV38" s="764"/>
      <c r="AW38" s="764"/>
      <c r="AX38" s="764"/>
      <c r="AY38" s="765"/>
      <c r="AZ38" s="685">
        <v>16502</v>
      </c>
      <c r="BA38" s="686"/>
      <c r="BB38" s="686"/>
      <c r="BC38" s="686"/>
      <c r="BD38" s="722"/>
      <c r="BE38" s="722"/>
      <c r="BF38" s="752"/>
      <c r="BG38" s="700" t="s">
        <v>340</v>
      </c>
      <c r="BH38" s="701"/>
      <c r="BI38" s="701"/>
      <c r="BJ38" s="701"/>
      <c r="BK38" s="701"/>
      <c r="BL38" s="701"/>
      <c r="BM38" s="701"/>
      <c r="BN38" s="701"/>
      <c r="BO38" s="701"/>
      <c r="BP38" s="701"/>
      <c r="BQ38" s="701"/>
      <c r="BR38" s="701"/>
      <c r="BS38" s="701"/>
      <c r="BT38" s="701"/>
      <c r="BU38" s="702"/>
      <c r="BV38" s="685">
        <v>824</v>
      </c>
      <c r="BW38" s="686"/>
      <c r="BX38" s="686"/>
      <c r="BY38" s="686"/>
      <c r="BZ38" s="686"/>
      <c r="CA38" s="686"/>
      <c r="CB38" s="695"/>
      <c r="CD38" s="700" t="s">
        <v>341</v>
      </c>
      <c r="CE38" s="701"/>
      <c r="CF38" s="701"/>
      <c r="CG38" s="701"/>
      <c r="CH38" s="701"/>
      <c r="CI38" s="701"/>
      <c r="CJ38" s="701"/>
      <c r="CK38" s="701"/>
      <c r="CL38" s="701"/>
      <c r="CM38" s="701"/>
      <c r="CN38" s="701"/>
      <c r="CO38" s="701"/>
      <c r="CP38" s="701"/>
      <c r="CQ38" s="702"/>
      <c r="CR38" s="685">
        <v>281745</v>
      </c>
      <c r="CS38" s="686"/>
      <c r="CT38" s="686"/>
      <c r="CU38" s="686"/>
      <c r="CV38" s="686"/>
      <c r="CW38" s="686"/>
      <c r="CX38" s="686"/>
      <c r="CY38" s="687"/>
      <c r="CZ38" s="690">
        <v>5.3</v>
      </c>
      <c r="DA38" s="720"/>
      <c r="DB38" s="720"/>
      <c r="DC38" s="724"/>
      <c r="DD38" s="694">
        <v>240978</v>
      </c>
      <c r="DE38" s="686"/>
      <c r="DF38" s="686"/>
      <c r="DG38" s="686"/>
      <c r="DH38" s="686"/>
      <c r="DI38" s="686"/>
      <c r="DJ38" s="686"/>
      <c r="DK38" s="687"/>
      <c r="DL38" s="694">
        <v>160019</v>
      </c>
      <c r="DM38" s="686"/>
      <c r="DN38" s="686"/>
      <c r="DO38" s="686"/>
      <c r="DP38" s="686"/>
      <c r="DQ38" s="686"/>
      <c r="DR38" s="686"/>
      <c r="DS38" s="686"/>
      <c r="DT38" s="686"/>
      <c r="DU38" s="686"/>
      <c r="DV38" s="687"/>
      <c r="DW38" s="690">
        <v>6.2</v>
      </c>
      <c r="DX38" s="720"/>
      <c r="DY38" s="720"/>
      <c r="DZ38" s="720"/>
      <c r="EA38" s="720"/>
      <c r="EB38" s="720"/>
      <c r="EC38" s="721"/>
    </row>
    <row r="39" spans="2:133" ht="11.25" customHeight="1" x14ac:dyDescent="0.15">
      <c r="B39" s="682" t="s">
        <v>342</v>
      </c>
      <c r="C39" s="683"/>
      <c r="D39" s="683"/>
      <c r="E39" s="683"/>
      <c r="F39" s="683"/>
      <c r="G39" s="683"/>
      <c r="H39" s="683"/>
      <c r="I39" s="683"/>
      <c r="J39" s="683"/>
      <c r="K39" s="683"/>
      <c r="L39" s="683"/>
      <c r="M39" s="683"/>
      <c r="N39" s="683"/>
      <c r="O39" s="683"/>
      <c r="P39" s="683"/>
      <c r="Q39" s="684"/>
      <c r="R39" s="685">
        <v>434412</v>
      </c>
      <c r="S39" s="686"/>
      <c r="T39" s="686"/>
      <c r="U39" s="686"/>
      <c r="V39" s="686"/>
      <c r="W39" s="686"/>
      <c r="X39" s="686"/>
      <c r="Y39" s="687"/>
      <c r="Z39" s="688">
        <v>7.5</v>
      </c>
      <c r="AA39" s="688"/>
      <c r="AB39" s="688"/>
      <c r="AC39" s="688"/>
      <c r="AD39" s="689" t="s">
        <v>237</v>
      </c>
      <c r="AE39" s="689"/>
      <c r="AF39" s="689"/>
      <c r="AG39" s="689"/>
      <c r="AH39" s="689"/>
      <c r="AI39" s="689"/>
      <c r="AJ39" s="689"/>
      <c r="AK39" s="689"/>
      <c r="AL39" s="690" t="s">
        <v>128</v>
      </c>
      <c r="AM39" s="691"/>
      <c r="AN39" s="691"/>
      <c r="AO39" s="692"/>
      <c r="AQ39" s="763" t="s">
        <v>343</v>
      </c>
      <c r="AR39" s="764"/>
      <c r="AS39" s="764"/>
      <c r="AT39" s="764"/>
      <c r="AU39" s="764"/>
      <c r="AV39" s="764"/>
      <c r="AW39" s="764"/>
      <c r="AX39" s="764"/>
      <c r="AY39" s="765"/>
      <c r="AZ39" s="685">
        <v>6260</v>
      </c>
      <c r="BA39" s="686"/>
      <c r="BB39" s="686"/>
      <c r="BC39" s="686"/>
      <c r="BD39" s="722"/>
      <c r="BE39" s="722"/>
      <c r="BF39" s="752"/>
      <c r="BG39" s="700" t="s">
        <v>344</v>
      </c>
      <c r="BH39" s="701"/>
      <c r="BI39" s="701"/>
      <c r="BJ39" s="701"/>
      <c r="BK39" s="701"/>
      <c r="BL39" s="701"/>
      <c r="BM39" s="701"/>
      <c r="BN39" s="701"/>
      <c r="BO39" s="701"/>
      <c r="BP39" s="701"/>
      <c r="BQ39" s="701"/>
      <c r="BR39" s="701"/>
      <c r="BS39" s="701"/>
      <c r="BT39" s="701"/>
      <c r="BU39" s="702"/>
      <c r="BV39" s="685">
        <v>1319</v>
      </c>
      <c r="BW39" s="686"/>
      <c r="BX39" s="686"/>
      <c r="BY39" s="686"/>
      <c r="BZ39" s="686"/>
      <c r="CA39" s="686"/>
      <c r="CB39" s="695"/>
      <c r="CD39" s="700" t="s">
        <v>345</v>
      </c>
      <c r="CE39" s="701"/>
      <c r="CF39" s="701"/>
      <c r="CG39" s="701"/>
      <c r="CH39" s="701"/>
      <c r="CI39" s="701"/>
      <c r="CJ39" s="701"/>
      <c r="CK39" s="701"/>
      <c r="CL39" s="701"/>
      <c r="CM39" s="701"/>
      <c r="CN39" s="701"/>
      <c r="CO39" s="701"/>
      <c r="CP39" s="701"/>
      <c r="CQ39" s="702"/>
      <c r="CR39" s="685">
        <v>204643</v>
      </c>
      <c r="CS39" s="722"/>
      <c r="CT39" s="722"/>
      <c r="CU39" s="722"/>
      <c r="CV39" s="722"/>
      <c r="CW39" s="722"/>
      <c r="CX39" s="722"/>
      <c r="CY39" s="723"/>
      <c r="CZ39" s="690">
        <v>3.8</v>
      </c>
      <c r="DA39" s="720"/>
      <c r="DB39" s="720"/>
      <c r="DC39" s="724"/>
      <c r="DD39" s="694">
        <v>190144</v>
      </c>
      <c r="DE39" s="722"/>
      <c r="DF39" s="722"/>
      <c r="DG39" s="722"/>
      <c r="DH39" s="722"/>
      <c r="DI39" s="722"/>
      <c r="DJ39" s="722"/>
      <c r="DK39" s="723"/>
      <c r="DL39" s="694" t="s">
        <v>128</v>
      </c>
      <c r="DM39" s="722"/>
      <c r="DN39" s="722"/>
      <c r="DO39" s="722"/>
      <c r="DP39" s="722"/>
      <c r="DQ39" s="722"/>
      <c r="DR39" s="722"/>
      <c r="DS39" s="722"/>
      <c r="DT39" s="722"/>
      <c r="DU39" s="722"/>
      <c r="DV39" s="723"/>
      <c r="DW39" s="690" t="s">
        <v>174</v>
      </c>
      <c r="DX39" s="720"/>
      <c r="DY39" s="720"/>
      <c r="DZ39" s="720"/>
      <c r="EA39" s="720"/>
      <c r="EB39" s="720"/>
      <c r="EC39" s="721"/>
    </row>
    <row r="40" spans="2:133" ht="11.25" customHeight="1" x14ac:dyDescent="0.15">
      <c r="B40" s="682" t="s">
        <v>346</v>
      </c>
      <c r="C40" s="683"/>
      <c r="D40" s="683"/>
      <c r="E40" s="683"/>
      <c r="F40" s="683"/>
      <c r="G40" s="683"/>
      <c r="H40" s="683"/>
      <c r="I40" s="683"/>
      <c r="J40" s="683"/>
      <c r="K40" s="683"/>
      <c r="L40" s="683"/>
      <c r="M40" s="683"/>
      <c r="N40" s="683"/>
      <c r="O40" s="683"/>
      <c r="P40" s="683"/>
      <c r="Q40" s="684"/>
      <c r="R40" s="685" t="s">
        <v>237</v>
      </c>
      <c r="S40" s="686"/>
      <c r="T40" s="686"/>
      <c r="U40" s="686"/>
      <c r="V40" s="686"/>
      <c r="W40" s="686"/>
      <c r="X40" s="686"/>
      <c r="Y40" s="687"/>
      <c r="Z40" s="688" t="s">
        <v>128</v>
      </c>
      <c r="AA40" s="688"/>
      <c r="AB40" s="688"/>
      <c r="AC40" s="688"/>
      <c r="AD40" s="689" t="s">
        <v>174</v>
      </c>
      <c r="AE40" s="689"/>
      <c r="AF40" s="689"/>
      <c r="AG40" s="689"/>
      <c r="AH40" s="689"/>
      <c r="AI40" s="689"/>
      <c r="AJ40" s="689"/>
      <c r="AK40" s="689"/>
      <c r="AL40" s="690" t="s">
        <v>174</v>
      </c>
      <c r="AM40" s="691"/>
      <c r="AN40" s="691"/>
      <c r="AO40" s="692"/>
      <c r="AQ40" s="763" t="s">
        <v>347</v>
      </c>
      <c r="AR40" s="764"/>
      <c r="AS40" s="764"/>
      <c r="AT40" s="764"/>
      <c r="AU40" s="764"/>
      <c r="AV40" s="764"/>
      <c r="AW40" s="764"/>
      <c r="AX40" s="764"/>
      <c r="AY40" s="765"/>
      <c r="AZ40" s="685">
        <v>1430</v>
      </c>
      <c r="BA40" s="686"/>
      <c r="BB40" s="686"/>
      <c r="BC40" s="686"/>
      <c r="BD40" s="722"/>
      <c r="BE40" s="722"/>
      <c r="BF40" s="752"/>
      <c r="BG40" s="772" t="s">
        <v>348</v>
      </c>
      <c r="BH40" s="773"/>
      <c r="BI40" s="773"/>
      <c r="BJ40" s="773"/>
      <c r="BK40" s="773"/>
      <c r="BL40" s="236"/>
      <c r="BM40" s="701" t="s">
        <v>349</v>
      </c>
      <c r="BN40" s="701"/>
      <c r="BO40" s="701"/>
      <c r="BP40" s="701"/>
      <c r="BQ40" s="701"/>
      <c r="BR40" s="701"/>
      <c r="BS40" s="701"/>
      <c r="BT40" s="701"/>
      <c r="BU40" s="702"/>
      <c r="BV40" s="685">
        <v>81</v>
      </c>
      <c r="BW40" s="686"/>
      <c r="BX40" s="686"/>
      <c r="BY40" s="686"/>
      <c r="BZ40" s="686"/>
      <c r="CA40" s="686"/>
      <c r="CB40" s="695"/>
      <c r="CD40" s="700" t="s">
        <v>350</v>
      </c>
      <c r="CE40" s="701"/>
      <c r="CF40" s="701"/>
      <c r="CG40" s="701"/>
      <c r="CH40" s="701"/>
      <c r="CI40" s="701"/>
      <c r="CJ40" s="701"/>
      <c r="CK40" s="701"/>
      <c r="CL40" s="701"/>
      <c r="CM40" s="701"/>
      <c r="CN40" s="701"/>
      <c r="CO40" s="701"/>
      <c r="CP40" s="701"/>
      <c r="CQ40" s="702"/>
      <c r="CR40" s="685">
        <v>20977</v>
      </c>
      <c r="CS40" s="686"/>
      <c r="CT40" s="686"/>
      <c r="CU40" s="686"/>
      <c r="CV40" s="686"/>
      <c r="CW40" s="686"/>
      <c r="CX40" s="686"/>
      <c r="CY40" s="687"/>
      <c r="CZ40" s="690">
        <v>0.4</v>
      </c>
      <c r="DA40" s="720"/>
      <c r="DB40" s="720"/>
      <c r="DC40" s="724"/>
      <c r="DD40" s="694">
        <v>20977</v>
      </c>
      <c r="DE40" s="686"/>
      <c r="DF40" s="686"/>
      <c r="DG40" s="686"/>
      <c r="DH40" s="686"/>
      <c r="DI40" s="686"/>
      <c r="DJ40" s="686"/>
      <c r="DK40" s="687"/>
      <c r="DL40" s="694">
        <v>5977</v>
      </c>
      <c r="DM40" s="686"/>
      <c r="DN40" s="686"/>
      <c r="DO40" s="686"/>
      <c r="DP40" s="686"/>
      <c r="DQ40" s="686"/>
      <c r="DR40" s="686"/>
      <c r="DS40" s="686"/>
      <c r="DT40" s="686"/>
      <c r="DU40" s="686"/>
      <c r="DV40" s="687"/>
      <c r="DW40" s="690">
        <v>0.2</v>
      </c>
      <c r="DX40" s="720"/>
      <c r="DY40" s="720"/>
      <c r="DZ40" s="720"/>
      <c r="EA40" s="720"/>
      <c r="EB40" s="720"/>
      <c r="EC40" s="721"/>
    </row>
    <row r="41" spans="2:133" ht="11.25" customHeight="1" x14ac:dyDescent="0.15">
      <c r="B41" s="682" t="s">
        <v>351</v>
      </c>
      <c r="C41" s="683"/>
      <c r="D41" s="683"/>
      <c r="E41" s="683"/>
      <c r="F41" s="683"/>
      <c r="G41" s="683"/>
      <c r="H41" s="683"/>
      <c r="I41" s="683"/>
      <c r="J41" s="683"/>
      <c r="K41" s="683"/>
      <c r="L41" s="683"/>
      <c r="M41" s="683"/>
      <c r="N41" s="683"/>
      <c r="O41" s="683"/>
      <c r="P41" s="683"/>
      <c r="Q41" s="684"/>
      <c r="R41" s="685" t="s">
        <v>128</v>
      </c>
      <c r="S41" s="686"/>
      <c r="T41" s="686"/>
      <c r="U41" s="686"/>
      <c r="V41" s="686"/>
      <c r="W41" s="686"/>
      <c r="X41" s="686"/>
      <c r="Y41" s="687"/>
      <c r="Z41" s="688" t="s">
        <v>235</v>
      </c>
      <c r="AA41" s="688"/>
      <c r="AB41" s="688"/>
      <c r="AC41" s="688"/>
      <c r="AD41" s="689" t="s">
        <v>128</v>
      </c>
      <c r="AE41" s="689"/>
      <c r="AF41" s="689"/>
      <c r="AG41" s="689"/>
      <c r="AH41" s="689"/>
      <c r="AI41" s="689"/>
      <c r="AJ41" s="689"/>
      <c r="AK41" s="689"/>
      <c r="AL41" s="690" t="s">
        <v>235</v>
      </c>
      <c r="AM41" s="691"/>
      <c r="AN41" s="691"/>
      <c r="AO41" s="692"/>
      <c r="AQ41" s="763" t="s">
        <v>352</v>
      </c>
      <c r="AR41" s="764"/>
      <c r="AS41" s="764"/>
      <c r="AT41" s="764"/>
      <c r="AU41" s="764"/>
      <c r="AV41" s="764"/>
      <c r="AW41" s="764"/>
      <c r="AX41" s="764"/>
      <c r="AY41" s="765"/>
      <c r="AZ41" s="685">
        <v>66705</v>
      </c>
      <c r="BA41" s="686"/>
      <c r="BB41" s="686"/>
      <c r="BC41" s="686"/>
      <c r="BD41" s="722"/>
      <c r="BE41" s="722"/>
      <c r="BF41" s="752"/>
      <c r="BG41" s="772"/>
      <c r="BH41" s="773"/>
      <c r="BI41" s="773"/>
      <c r="BJ41" s="773"/>
      <c r="BK41" s="773"/>
      <c r="BL41" s="236"/>
      <c r="BM41" s="701" t="s">
        <v>353</v>
      </c>
      <c r="BN41" s="701"/>
      <c r="BO41" s="701"/>
      <c r="BP41" s="701"/>
      <c r="BQ41" s="701"/>
      <c r="BR41" s="701"/>
      <c r="BS41" s="701"/>
      <c r="BT41" s="701"/>
      <c r="BU41" s="702"/>
      <c r="BV41" s="685">
        <v>2</v>
      </c>
      <c r="BW41" s="686"/>
      <c r="BX41" s="686"/>
      <c r="BY41" s="686"/>
      <c r="BZ41" s="686"/>
      <c r="CA41" s="686"/>
      <c r="CB41" s="695"/>
      <c r="CD41" s="700" t="s">
        <v>354</v>
      </c>
      <c r="CE41" s="701"/>
      <c r="CF41" s="701"/>
      <c r="CG41" s="701"/>
      <c r="CH41" s="701"/>
      <c r="CI41" s="701"/>
      <c r="CJ41" s="701"/>
      <c r="CK41" s="701"/>
      <c r="CL41" s="701"/>
      <c r="CM41" s="701"/>
      <c r="CN41" s="701"/>
      <c r="CO41" s="701"/>
      <c r="CP41" s="701"/>
      <c r="CQ41" s="702"/>
      <c r="CR41" s="685" t="s">
        <v>174</v>
      </c>
      <c r="CS41" s="722"/>
      <c r="CT41" s="722"/>
      <c r="CU41" s="722"/>
      <c r="CV41" s="722"/>
      <c r="CW41" s="722"/>
      <c r="CX41" s="722"/>
      <c r="CY41" s="723"/>
      <c r="CZ41" s="690" t="s">
        <v>237</v>
      </c>
      <c r="DA41" s="720"/>
      <c r="DB41" s="720"/>
      <c r="DC41" s="724"/>
      <c r="DD41" s="694" t="s">
        <v>237</v>
      </c>
      <c r="DE41" s="722"/>
      <c r="DF41" s="722"/>
      <c r="DG41" s="722"/>
      <c r="DH41" s="722"/>
      <c r="DI41" s="722"/>
      <c r="DJ41" s="722"/>
      <c r="DK41" s="723"/>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355</v>
      </c>
      <c r="C42" s="683"/>
      <c r="D42" s="683"/>
      <c r="E42" s="683"/>
      <c r="F42" s="683"/>
      <c r="G42" s="683"/>
      <c r="H42" s="683"/>
      <c r="I42" s="683"/>
      <c r="J42" s="683"/>
      <c r="K42" s="683"/>
      <c r="L42" s="683"/>
      <c r="M42" s="683"/>
      <c r="N42" s="683"/>
      <c r="O42" s="683"/>
      <c r="P42" s="683"/>
      <c r="Q42" s="684"/>
      <c r="R42" s="685">
        <v>95412</v>
      </c>
      <c r="S42" s="686"/>
      <c r="T42" s="686"/>
      <c r="U42" s="686"/>
      <c r="V42" s="686"/>
      <c r="W42" s="686"/>
      <c r="X42" s="686"/>
      <c r="Y42" s="687"/>
      <c r="Z42" s="688">
        <v>1.6</v>
      </c>
      <c r="AA42" s="688"/>
      <c r="AB42" s="688"/>
      <c r="AC42" s="688"/>
      <c r="AD42" s="689" t="s">
        <v>174</v>
      </c>
      <c r="AE42" s="689"/>
      <c r="AF42" s="689"/>
      <c r="AG42" s="689"/>
      <c r="AH42" s="689"/>
      <c r="AI42" s="689"/>
      <c r="AJ42" s="689"/>
      <c r="AK42" s="689"/>
      <c r="AL42" s="690" t="s">
        <v>235</v>
      </c>
      <c r="AM42" s="691"/>
      <c r="AN42" s="691"/>
      <c r="AO42" s="692"/>
      <c r="AQ42" s="784" t="s">
        <v>347</v>
      </c>
      <c r="AR42" s="785"/>
      <c r="AS42" s="785"/>
      <c r="AT42" s="785"/>
      <c r="AU42" s="785"/>
      <c r="AV42" s="785"/>
      <c r="AW42" s="785"/>
      <c r="AX42" s="785"/>
      <c r="AY42" s="786"/>
      <c r="AZ42" s="776">
        <v>183263</v>
      </c>
      <c r="BA42" s="777"/>
      <c r="BB42" s="777"/>
      <c r="BC42" s="777"/>
      <c r="BD42" s="756"/>
      <c r="BE42" s="756"/>
      <c r="BF42" s="758"/>
      <c r="BG42" s="774"/>
      <c r="BH42" s="775"/>
      <c r="BI42" s="775"/>
      <c r="BJ42" s="775"/>
      <c r="BK42" s="775"/>
      <c r="BL42" s="237"/>
      <c r="BM42" s="711" t="s">
        <v>356</v>
      </c>
      <c r="BN42" s="711"/>
      <c r="BO42" s="711"/>
      <c r="BP42" s="711"/>
      <c r="BQ42" s="711"/>
      <c r="BR42" s="711"/>
      <c r="BS42" s="711"/>
      <c r="BT42" s="711"/>
      <c r="BU42" s="712"/>
      <c r="BV42" s="776">
        <v>302</v>
      </c>
      <c r="BW42" s="777"/>
      <c r="BX42" s="777"/>
      <c r="BY42" s="777"/>
      <c r="BZ42" s="777"/>
      <c r="CA42" s="777"/>
      <c r="CB42" s="783"/>
      <c r="CD42" s="682" t="s">
        <v>357</v>
      </c>
      <c r="CE42" s="683"/>
      <c r="CF42" s="683"/>
      <c r="CG42" s="683"/>
      <c r="CH42" s="683"/>
      <c r="CI42" s="683"/>
      <c r="CJ42" s="683"/>
      <c r="CK42" s="683"/>
      <c r="CL42" s="683"/>
      <c r="CM42" s="683"/>
      <c r="CN42" s="683"/>
      <c r="CO42" s="683"/>
      <c r="CP42" s="683"/>
      <c r="CQ42" s="684"/>
      <c r="CR42" s="685">
        <v>1169730</v>
      </c>
      <c r="CS42" s="686"/>
      <c r="CT42" s="686"/>
      <c r="CU42" s="686"/>
      <c r="CV42" s="686"/>
      <c r="CW42" s="686"/>
      <c r="CX42" s="686"/>
      <c r="CY42" s="687"/>
      <c r="CZ42" s="690">
        <v>21.9</v>
      </c>
      <c r="DA42" s="691"/>
      <c r="DB42" s="691"/>
      <c r="DC42" s="703"/>
      <c r="DD42" s="694">
        <v>222339</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4" t="s">
        <v>358</v>
      </c>
      <c r="C43" s="735"/>
      <c r="D43" s="735"/>
      <c r="E43" s="735"/>
      <c r="F43" s="735"/>
      <c r="G43" s="735"/>
      <c r="H43" s="735"/>
      <c r="I43" s="735"/>
      <c r="J43" s="735"/>
      <c r="K43" s="735"/>
      <c r="L43" s="735"/>
      <c r="M43" s="735"/>
      <c r="N43" s="735"/>
      <c r="O43" s="735"/>
      <c r="P43" s="735"/>
      <c r="Q43" s="736"/>
      <c r="R43" s="776">
        <v>5819850</v>
      </c>
      <c r="S43" s="777"/>
      <c r="T43" s="777"/>
      <c r="U43" s="777"/>
      <c r="V43" s="777"/>
      <c r="W43" s="777"/>
      <c r="X43" s="777"/>
      <c r="Y43" s="778"/>
      <c r="Z43" s="779">
        <v>100</v>
      </c>
      <c r="AA43" s="779"/>
      <c r="AB43" s="779"/>
      <c r="AC43" s="779"/>
      <c r="AD43" s="780">
        <v>2476764</v>
      </c>
      <c r="AE43" s="780"/>
      <c r="AF43" s="780"/>
      <c r="AG43" s="780"/>
      <c r="AH43" s="780"/>
      <c r="AI43" s="780"/>
      <c r="AJ43" s="780"/>
      <c r="AK43" s="780"/>
      <c r="AL43" s="781">
        <v>100</v>
      </c>
      <c r="AM43" s="757"/>
      <c r="AN43" s="757"/>
      <c r="AO43" s="782"/>
      <c r="BV43" s="238"/>
      <c r="BW43" s="238"/>
      <c r="BX43" s="238"/>
      <c r="BY43" s="238"/>
      <c r="BZ43" s="238"/>
      <c r="CA43" s="238"/>
      <c r="CB43" s="238"/>
      <c r="CD43" s="682" t="s">
        <v>359</v>
      </c>
      <c r="CE43" s="683"/>
      <c r="CF43" s="683"/>
      <c r="CG43" s="683"/>
      <c r="CH43" s="683"/>
      <c r="CI43" s="683"/>
      <c r="CJ43" s="683"/>
      <c r="CK43" s="683"/>
      <c r="CL43" s="683"/>
      <c r="CM43" s="683"/>
      <c r="CN43" s="683"/>
      <c r="CO43" s="683"/>
      <c r="CP43" s="683"/>
      <c r="CQ43" s="684"/>
      <c r="CR43" s="685" t="s">
        <v>128</v>
      </c>
      <c r="CS43" s="722"/>
      <c r="CT43" s="722"/>
      <c r="CU43" s="722"/>
      <c r="CV43" s="722"/>
      <c r="CW43" s="722"/>
      <c r="CX43" s="722"/>
      <c r="CY43" s="723"/>
      <c r="CZ43" s="690" t="s">
        <v>128</v>
      </c>
      <c r="DA43" s="720"/>
      <c r="DB43" s="720"/>
      <c r="DC43" s="724"/>
      <c r="DD43" s="694" t="s">
        <v>128</v>
      </c>
      <c r="DE43" s="722"/>
      <c r="DF43" s="722"/>
      <c r="DG43" s="722"/>
      <c r="DH43" s="722"/>
      <c r="DI43" s="722"/>
      <c r="DJ43" s="722"/>
      <c r="DK43" s="723"/>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307</v>
      </c>
      <c r="CE44" s="798"/>
      <c r="CF44" s="682" t="s">
        <v>360</v>
      </c>
      <c r="CG44" s="683"/>
      <c r="CH44" s="683"/>
      <c r="CI44" s="683"/>
      <c r="CJ44" s="683"/>
      <c r="CK44" s="683"/>
      <c r="CL44" s="683"/>
      <c r="CM44" s="683"/>
      <c r="CN44" s="683"/>
      <c r="CO44" s="683"/>
      <c r="CP44" s="683"/>
      <c r="CQ44" s="684"/>
      <c r="CR44" s="685">
        <v>706628</v>
      </c>
      <c r="CS44" s="686"/>
      <c r="CT44" s="686"/>
      <c r="CU44" s="686"/>
      <c r="CV44" s="686"/>
      <c r="CW44" s="686"/>
      <c r="CX44" s="686"/>
      <c r="CY44" s="687"/>
      <c r="CZ44" s="690">
        <v>13.3</v>
      </c>
      <c r="DA44" s="691"/>
      <c r="DB44" s="691"/>
      <c r="DC44" s="703"/>
      <c r="DD44" s="694">
        <v>161191</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362</v>
      </c>
      <c r="CG45" s="683"/>
      <c r="CH45" s="683"/>
      <c r="CI45" s="683"/>
      <c r="CJ45" s="683"/>
      <c r="CK45" s="683"/>
      <c r="CL45" s="683"/>
      <c r="CM45" s="683"/>
      <c r="CN45" s="683"/>
      <c r="CO45" s="683"/>
      <c r="CP45" s="683"/>
      <c r="CQ45" s="684"/>
      <c r="CR45" s="685">
        <v>295254</v>
      </c>
      <c r="CS45" s="722"/>
      <c r="CT45" s="722"/>
      <c r="CU45" s="722"/>
      <c r="CV45" s="722"/>
      <c r="CW45" s="722"/>
      <c r="CX45" s="722"/>
      <c r="CY45" s="723"/>
      <c r="CZ45" s="690">
        <v>5.5</v>
      </c>
      <c r="DA45" s="720"/>
      <c r="DB45" s="720"/>
      <c r="DC45" s="724"/>
      <c r="DD45" s="694">
        <v>38216</v>
      </c>
      <c r="DE45" s="722"/>
      <c r="DF45" s="722"/>
      <c r="DG45" s="722"/>
      <c r="DH45" s="722"/>
      <c r="DI45" s="722"/>
      <c r="DJ45" s="722"/>
      <c r="DK45" s="723"/>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364</v>
      </c>
      <c r="CG46" s="683"/>
      <c r="CH46" s="683"/>
      <c r="CI46" s="683"/>
      <c r="CJ46" s="683"/>
      <c r="CK46" s="683"/>
      <c r="CL46" s="683"/>
      <c r="CM46" s="683"/>
      <c r="CN46" s="683"/>
      <c r="CO46" s="683"/>
      <c r="CP46" s="683"/>
      <c r="CQ46" s="684"/>
      <c r="CR46" s="685">
        <v>405641</v>
      </c>
      <c r="CS46" s="686"/>
      <c r="CT46" s="686"/>
      <c r="CU46" s="686"/>
      <c r="CV46" s="686"/>
      <c r="CW46" s="686"/>
      <c r="CX46" s="686"/>
      <c r="CY46" s="687"/>
      <c r="CZ46" s="690">
        <v>7.6</v>
      </c>
      <c r="DA46" s="691"/>
      <c r="DB46" s="691"/>
      <c r="DC46" s="703"/>
      <c r="DD46" s="694">
        <v>117242</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366</v>
      </c>
      <c r="CG47" s="683"/>
      <c r="CH47" s="683"/>
      <c r="CI47" s="683"/>
      <c r="CJ47" s="683"/>
      <c r="CK47" s="683"/>
      <c r="CL47" s="683"/>
      <c r="CM47" s="683"/>
      <c r="CN47" s="683"/>
      <c r="CO47" s="683"/>
      <c r="CP47" s="683"/>
      <c r="CQ47" s="684"/>
      <c r="CR47" s="685">
        <v>463102</v>
      </c>
      <c r="CS47" s="722"/>
      <c r="CT47" s="722"/>
      <c r="CU47" s="722"/>
      <c r="CV47" s="722"/>
      <c r="CW47" s="722"/>
      <c r="CX47" s="722"/>
      <c r="CY47" s="723"/>
      <c r="CZ47" s="690">
        <v>8.6999999999999993</v>
      </c>
      <c r="DA47" s="720"/>
      <c r="DB47" s="720"/>
      <c r="DC47" s="724"/>
      <c r="DD47" s="694">
        <v>61148</v>
      </c>
      <c r="DE47" s="722"/>
      <c r="DF47" s="722"/>
      <c r="DG47" s="722"/>
      <c r="DH47" s="722"/>
      <c r="DI47" s="722"/>
      <c r="DJ47" s="722"/>
      <c r="DK47" s="723"/>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367</v>
      </c>
      <c r="CG48" s="683"/>
      <c r="CH48" s="683"/>
      <c r="CI48" s="683"/>
      <c r="CJ48" s="683"/>
      <c r="CK48" s="683"/>
      <c r="CL48" s="683"/>
      <c r="CM48" s="683"/>
      <c r="CN48" s="683"/>
      <c r="CO48" s="683"/>
      <c r="CP48" s="683"/>
      <c r="CQ48" s="684"/>
      <c r="CR48" s="685" t="s">
        <v>128</v>
      </c>
      <c r="CS48" s="686"/>
      <c r="CT48" s="686"/>
      <c r="CU48" s="686"/>
      <c r="CV48" s="686"/>
      <c r="CW48" s="686"/>
      <c r="CX48" s="686"/>
      <c r="CY48" s="687"/>
      <c r="CZ48" s="690" t="s">
        <v>128</v>
      </c>
      <c r="DA48" s="691"/>
      <c r="DB48" s="691"/>
      <c r="DC48" s="703"/>
      <c r="DD48" s="694" t="s">
        <v>128</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4" t="s">
        <v>368</v>
      </c>
      <c r="CE49" s="735"/>
      <c r="CF49" s="735"/>
      <c r="CG49" s="735"/>
      <c r="CH49" s="735"/>
      <c r="CI49" s="735"/>
      <c r="CJ49" s="735"/>
      <c r="CK49" s="735"/>
      <c r="CL49" s="735"/>
      <c r="CM49" s="735"/>
      <c r="CN49" s="735"/>
      <c r="CO49" s="735"/>
      <c r="CP49" s="735"/>
      <c r="CQ49" s="736"/>
      <c r="CR49" s="776">
        <v>5330423</v>
      </c>
      <c r="CS49" s="756"/>
      <c r="CT49" s="756"/>
      <c r="CU49" s="756"/>
      <c r="CV49" s="756"/>
      <c r="CW49" s="756"/>
      <c r="CX49" s="756"/>
      <c r="CY49" s="787"/>
      <c r="CZ49" s="781">
        <v>100</v>
      </c>
      <c r="DA49" s="788"/>
      <c r="DB49" s="788"/>
      <c r="DC49" s="789"/>
      <c r="DD49" s="790">
        <v>3058348</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MFqiqea1j5v2muqW1nsFny+Rm8rwV0n/x0jkskQVutzYqi/O9qzSGtk3+yVYwbtawfFN1RoEc3JvMSUnpacngA==" saltValue="3dQscapDrtwhdZrLGVF00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EA135"/>
  <sheetViews>
    <sheetView view="pageBreakPreview" zoomScale="64" zoomScaleNormal="70" zoomScaleSheetLayoutView="64" workbookViewId="0">
      <selection activeCell="AK47" sqref="AK47:AO47"/>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370</v>
      </c>
      <c r="DK2" s="833"/>
      <c r="DL2" s="833"/>
      <c r="DM2" s="833"/>
      <c r="DN2" s="833"/>
      <c r="DO2" s="834"/>
      <c r="DP2" s="251"/>
      <c r="DQ2" s="832" t="s">
        <v>371</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372</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374</v>
      </c>
      <c r="B5" s="827"/>
      <c r="C5" s="827"/>
      <c r="D5" s="827"/>
      <c r="E5" s="827"/>
      <c r="F5" s="827"/>
      <c r="G5" s="827"/>
      <c r="H5" s="827"/>
      <c r="I5" s="827"/>
      <c r="J5" s="827"/>
      <c r="K5" s="827"/>
      <c r="L5" s="827"/>
      <c r="M5" s="827"/>
      <c r="N5" s="827"/>
      <c r="O5" s="827"/>
      <c r="P5" s="828"/>
      <c r="Q5" s="803" t="s">
        <v>375</v>
      </c>
      <c r="R5" s="804"/>
      <c r="S5" s="804"/>
      <c r="T5" s="804"/>
      <c r="U5" s="805"/>
      <c r="V5" s="803" t="s">
        <v>376</v>
      </c>
      <c r="W5" s="804"/>
      <c r="X5" s="804"/>
      <c r="Y5" s="804"/>
      <c r="Z5" s="805"/>
      <c r="AA5" s="803" t="s">
        <v>377</v>
      </c>
      <c r="AB5" s="804"/>
      <c r="AC5" s="804"/>
      <c r="AD5" s="804"/>
      <c r="AE5" s="804"/>
      <c r="AF5" s="836" t="s">
        <v>378</v>
      </c>
      <c r="AG5" s="804"/>
      <c r="AH5" s="804"/>
      <c r="AI5" s="804"/>
      <c r="AJ5" s="815"/>
      <c r="AK5" s="804" t="s">
        <v>379</v>
      </c>
      <c r="AL5" s="804"/>
      <c r="AM5" s="804"/>
      <c r="AN5" s="804"/>
      <c r="AO5" s="805"/>
      <c r="AP5" s="803" t="s">
        <v>380</v>
      </c>
      <c r="AQ5" s="804"/>
      <c r="AR5" s="804"/>
      <c r="AS5" s="804"/>
      <c r="AT5" s="805"/>
      <c r="AU5" s="803" t="s">
        <v>381</v>
      </c>
      <c r="AV5" s="804"/>
      <c r="AW5" s="804"/>
      <c r="AX5" s="804"/>
      <c r="AY5" s="815"/>
      <c r="AZ5" s="258"/>
      <c r="BA5" s="258"/>
      <c r="BB5" s="258"/>
      <c r="BC5" s="258"/>
      <c r="BD5" s="258"/>
      <c r="BE5" s="259"/>
      <c r="BF5" s="259"/>
      <c r="BG5" s="259"/>
      <c r="BH5" s="259"/>
      <c r="BI5" s="259"/>
      <c r="BJ5" s="259"/>
      <c r="BK5" s="259"/>
      <c r="BL5" s="259"/>
      <c r="BM5" s="259"/>
      <c r="BN5" s="259"/>
      <c r="BO5" s="259"/>
      <c r="BP5" s="259"/>
      <c r="BQ5" s="826" t="s">
        <v>382</v>
      </c>
      <c r="BR5" s="827"/>
      <c r="BS5" s="827"/>
      <c r="BT5" s="827"/>
      <c r="BU5" s="827"/>
      <c r="BV5" s="827"/>
      <c r="BW5" s="827"/>
      <c r="BX5" s="827"/>
      <c r="BY5" s="827"/>
      <c r="BZ5" s="827"/>
      <c r="CA5" s="827"/>
      <c r="CB5" s="827"/>
      <c r="CC5" s="827"/>
      <c r="CD5" s="827"/>
      <c r="CE5" s="827"/>
      <c r="CF5" s="827"/>
      <c r="CG5" s="828"/>
      <c r="CH5" s="803" t="s">
        <v>383</v>
      </c>
      <c r="CI5" s="804"/>
      <c r="CJ5" s="804"/>
      <c r="CK5" s="804"/>
      <c r="CL5" s="805"/>
      <c r="CM5" s="803" t="s">
        <v>384</v>
      </c>
      <c r="CN5" s="804"/>
      <c r="CO5" s="804"/>
      <c r="CP5" s="804"/>
      <c r="CQ5" s="805"/>
      <c r="CR5" s="803" t="s">
        <v>385</v>
      </c>
      <c r="CS5" s="804"/>
      <c r="CT5" s="804"/>
      <c r="CU5" s="804"/>
      <c r="CV5" s="805"/>
      <c r="CW5" s="803" t="s">
        <v>386</v>
      </c>
      <c r="CX5" s="804"/>
      <c r="CY5" s="804"/>
      <c r="CZ5" s="804"/>
      <c r="DA5" s="805"/>
      <c r="DB5" s="803" t="s">
        <v>387</v>
      </c>
      <c r="DC5" s="804"/>
      <c r="DD5" s="804"/>
      <c r="DE5" s="804"/>
      <c r="DF5" s="805"/>
      <c r="DG5" s="809" t="s">
        <v>388</v>
      </c>
      <c r="DH5" s="810"/>
      <c r="DI5" s="810"/>
      <c r="DJ5" s="810"/>
      <c r="DK5" s="811"/>
      <c r="DL5" s="809" t="s">
        <v>389</v>
      </c>
      <c r="DM5" s="810"/>
      <c r="DN5" s="810"/>
      <c r="DO5" s="810"/>
      <c r="DP5" s="811"/>
      <c r="DQ5" s="803" t="s">
        <v>390</v>
      </c>
      <c r="DR5" s="804"/>
      <c r="DS5" s="804"/>
      <c r="DT5" s="804"/>
      <c r="DU5" s="805"/>
      <c r="DV5" s="803" t="s">
        <v>381</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391</v>
      </c>
      <c r="C7" s="818"/>
      <c r="D7" s="818"/>
      <c r="E7" s="818"/>
      <c r="F7" s="818"/>
      <c r="G7" s="818"/>
      <c r="H7" s="818"/>
      <c r="I7" s="818"/>
      <c r="J7" s="818"/>
      <c r="K7" s="818"/>
      <c r="L7" s="818"/>
      <c r="M7" s="818"/>
      <c r="N7" s="818"/>
      <c r="O7" s="818"/>
      <c r="P7" s="819"/>
      <c r="Q7" s="820">
        <v>5818</v>
      </c>
      <c r="R7" s="821"/>
      <c r="S7" s="821"/>
      <c r="T7" s="821"/>
      <c r="U7" s="821"/>
      <c r="V7" s="821">
        <v>5329</v>
      </c>
      <c r="W7" s="821"/>
      <c r="X7" s="821"/>
      <c r="Y7" s="821"/>
      <c r="Z7" s="821"/>
      <c r="AA7" s="821">
        <v>488</v>
      </c>
      <c r="AB7" s="821"/>
      <c r="AC7" s="821"/>
      <c r="AD7" s="821"/>
      <c r="AE7" s="822"/>
      <c r="AF7" s="823">
        <v>350</v>
      </c>
      <c r="AG7" s="824"/>
      <c r="AH7" s="824"/>
      <c r="AI7" s="824"/>
      <c r="AJ7" s="825"/>
      <c r="AK7" s="860">
        <v>11</v>
      </c>
      <c r="AL7" s="861"/>
      <c r="AM7" s="861"/>
      <c r="AN7" s="861"/>
      <c r="AO7" s="861"/>
      <c r="AP7" s="861">
        <v>5173</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611</v>
      </c>
      <c r="BT7" s="865"/>
      <c r="BU7" s="865"/>
      <c r="BV7" s="865"/>
      <c r="BW7" s="865"/>
      <c r="BX7" s="865"/>
      <c r="BY7" s="865"/>
      <c r="BZ7" s="865"/>
      <c r="CA7" s="865"/>
      <c r="CB7" s="865"/>
      <c r="CC7" s="865"/>
      <c r="CD7" s="865"/>
      <c r="CE7" s="865"/>
      <c r="CF7" s="865"/>
      <c r="CG7" s="866"/>
      <c r="CH7" s="857">
        <v>-550</v>
      </c>
      <c r="CI7" s="858"/>
      <c r="CJ7" s="858"/>
      <c r="CK7" s="858"/>
      <c r="CL7" s="859"/>
      <c r="CM7" s="857">
        <v>70</v>
      </c>
      <c r="CN7" s="858"/>
      <c r="CO7" s="858"/>
      <c r="CP7" s="858"/>
      <c r="CQ7" s="859"/>
      <c r="CR7" s="857">
        <v>700</v>
      </c>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t="s">
        <v>392</v>
      </c>
      <c r="C8" s="842"/>
      <c r="D8" s="842"/>
      <c r="E8" s="842"/>
      <c r="F8" s="842"/>
      <c r="G8" s="842"/>
      <c r="H8" s="842"/>
      <c r="I8" s="842"/>
      <c r="J8" s="842"/>
      <c r="K8" s="842"/>
      <c r="L8" s="842"/>
      <c r="M8" s="842"/>
      <c r="N8" s="842"/>
      <c r="O8" s="842"/>
      <c r="P8" s="843"/>
      <c r="Q8" s="844">
        <v>2</v>
      </c>
      <c r="R8" s="845"/>
      <c r="S8" s="845"/>
      <c r="T8" s="845"/>
      <c r="U8" s="845"/>
      <c r="V8" s="845">
        <v>1</v>
      </c>
      <c r="W8" s="845"/>
      <c r="X8" s="845"/>
      <c r="Y8" s="845"/>
      <c r="Z8" s="845"/>
      <c r="AA8" s="845">
        <v>1</v>
      </c>
      <c r="AB8" s="845"/>
      <c r="AC8" s="845"/>
      <c r="AD8" s="845"/>
      <c r="AE8" s="846"/>
      <c r="AF8" s="847">
        <v>1</v>
      </c>
      <c r="AG8" s="848"/>
      <c r="AH8" s="848"/>
      <c r="AI8" s="848"/>
      <c r="AJ8" s="849"/>
      <c r="AK8" s="850">
        <v>0</v>
      </c>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612</v>
      </c>
      <c r="BT8" s="855"/>
      <c r="BU8" s="855"/>
      <c r="BV8" s="855"/>
      <c r="BW8" s="855"/>
      <c r="BX8" s="855"/>
      <c r="BY8" s="855"/>
      <c r="BZ8" s="855"/>
      <c r="CA8" s="855"/>
      <c r="CB8" s="855"/>
      <c r="CC8" s="855"/>
      <c r="CD8" s="855"/>
      <c r="CE8" s="855"/>
      <c r="CF8" s="855"/>
      <c r="CG8" s="856"/>
      <c r="CH8" s="867">
        <v>-8</v>
      </c>
      <c r="CI8" s="868"/>
      <c r="CJ8" s="868"/>
      <c r="CK8" s="868"/>
      <c r="CL8" s="869"/>
      <c r="CM8" s="867">
        <v>47</v>
      </c>
      <c r="CN8" s="868"/>
      <c r="CO8" s="868"/>
      <c r="CP8" s="868"/>
      <c r="CQ8" s="869"/>
      <c r="CR8" s="867">
        <v>25</v>
      </c>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393</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394</v>
      </c>
      <c r="B23" s="876" t="s">
        <v>395</v>
      </c>
      <c r="C23" s="877"/>
      <c r="D23" s="877"/>
      <c r="E23" s="877"/>
      <c r="F23" s="877"/>
      <c r="G23" s="877"/>
      <c r="H23" s="877"/>
      <c r="I23" s="877"/>
      <c r="J23" s="877"/>
      <c r="K23" s="877"/>
      <c r="L23" s="877"/>
      <c r="M23" s="877"/>
      <c r="N23" s="877"/>
      <c r="O23" s="877"/>
      <c r="P23" s="878"/>
      <c r="Q23" s="879"/>
      <c r="R23" s="880"/>
      <c r="S23" s="880"/>
      <c r="T23" s="880"/>
      <c r="U23" s="880"/>
      <c r="V23" s="880"/>
      <c r="W23" s="880"/>
      <c r="X23" s="880"/>
      <c r="Y23" s="880"/>
      <c r="Z23" s="880"/>
      <c r="AA23" s="880"/>
      <c r="AB23" s="880"/>
      <c r="AC23" s="880"/>
      <c r="AD23" s="880"/>
      <c r="AE23" s="881"/>
      <c r="AF23" s="882">
        <v>350</v>
      </c>
      <c r="AG23" s="880"/>
      <c r="AH23" s="880"/>
      <c r="AI23" s="880"/>
      <c r="AJ23" s="883"/>
      <c r="AK23" s="884"/>
      <c r="AL23" s="885"/>
      <c r="AM23" s="885"/>
      <c r="AN23" s="885"/>
      <c r="AO23" s="885"/>
      <c r="AP23" s="880"/>
      <c r="AQ23" s="880"/>
      <c r="AR23" s="880"/>
      <c r="AS23" s="880"/>
      <c r="AT23" s="880"/>
      <c r="AU23" s="886"/>
      <c r="AV23" s="886"/>
      <c r="AW23" s="886"/>
      <c r="AX23" s="886"/>
      <c r="AY23" s="887"/>
      <c r="AZ23" s="895" t="s">
        <v>396</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397</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398</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374</v>
      </c>
      <c r="B26" s="827"/>
      <c r="C26" s="827"/>
      <c r="D26" s="827"/>
      <c r="E26" s="827"/>
      <c r="F26" s="827"/>
      <c r="G26" s="827"/>
      <c r="H26" s="827"/>
      <c r="I26" s="827"/>
      <c r="J26" s="827"/>
      <c r="K26" s="827"/>
      <c r="L26" s="827"/>
      <c r="M26" s="827"/>
      <c r="N26" s="827"/>
      <c r="O26" s="827"/>
      <c r="P26" s="828"/>
      <c r="Q26" s="803" t="s">
        <v>399</v>
      </c>
      <c r="R26" s="804"/>
      <c r="S26" s="804"/>
      <c r="T26" s="804"/>
      <c r="U26" s="805"/>
      <c r="V26" s="803" t="s">
        <v>400</v>
      </c>
      <c r="W26" s="804"/>
      <c r="X26" s="804"/>
      <c r="Y26" s="804"/>
      <c r="Z26" s="805"/>
      <c r="AA26" s="803" t="s">
        <v>401</v>
      </c>
      <c r="AB26" s="804"/>
      <c r="AC26" s="804"/>
      <c r="AD26" s="804"/>
      <c r="AE26" s="804"/>
      <c r="AF26" s="898" t="s">
        <v>402</v>
      </c>
      <c r="AG26" s="899"/>
      <c r="AH26" s="899"/>
      <c r="AI26" s="899"/>
      <c r="AJ26" s="900"/>
      <c r="AK26" s="804" t="s">
        <v>403</v>
      </c>
      <c r="AL26" s="804"/>
      <c r="AM26" s="804"/>
      <c r="AN26" s="804"/>
      <c r="AO26" s="805"/>
      <c r="AP26" s="803" t="s">
        <v>404</v>
      </c>
      <c r="AQ26" s="804"/>
      <c r="AR26" s="804"/>
      <c r="AS26" s="804"/>
      <c r="AT26" s="805"/>
      <c r="AU26" s="803" t="s">
        <v>405</v>
      </c>
      <c r="AV26" s="804"/>
      <c r="AW26" s="804"/>
      <c r="AX26" s="804"/>
      <c r="AY26" s="805"/>
      <c r="AZ26" s="803" t="s">
        <v>406</v>
      </c>
      <c r="BA26" s="804"/>
      <c r="BB26" s="804"/>
      <c r="BC26" s="804"/>
      <c r="BD26" s="805"/>
      <c r="BE26" s="803" t="s">
        <v>381</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407</v>
      </c>
      <c r="C28" s="818"/>
      <c r="D28" s="818"/>
      <c r="E28" s="818"/>
      <c r="F28" s="818"/>
      <c r="G28" s="818"/>
      <c r="H28" s="818"/>
      <c r="I28" s="818"/>
      <c r="J28" s="818"/>
      <c r="K28" s="818"/>
      <c r="L28" s="818"/>
      <c r="M28" s="818"/>
      <c r="N28" s="818"/>
      <c r="O28" s="818"/>
      <c r="P28" s="819"/>
      <c r="Q28" s="908">
        <v>632</v>
      </c>
      <c r="R28" s="909"/>
      <c r="S28" s="909"/>
      <c r="T28" s="909"/>
      <c r="U28" s="909"/>
      <c r="V28" s="909">
        <v>581</v>
      </c>
      <c r="W28" s="909"/>
      <c r="X28" s="909"/>
      <c r="Y28" s="909"/>
      <c r="Z28" s="909"/>
      <c r="AA28" s="909">
        <v>51</v>
      </c>
      <c r="AB28" s="909"/>
      <c r="AC28" s="909"/>
      <c r="AD28" s="909"/>
      <c r="AE28" s="910"/>
      <c r="AF28" s="911">
        <v>52</v>
      </c>
      <c r="AG28" s="909"/>
      <c r="AH28" s="909"/>
      <c r="AI28" s="909"/>
      <c r="AJ28" s="912"/>
      <c r="AK28" s="913">
        <v>67</v>
      </c>
      <c r="AL28" s="904"/>
      <c r="AM28" s="904"/>
      <c r="AN28" s="904"/>
      <c r="AO28" s="904"/>
      <c r="AP28" s="904"/>
      <c r="AQ28" s="904"/>
      <c r="AR28" s="904"/>
      <c r="AS28" s="904"/>
      <c r="AT28" s="904"/>
      <c r="AU28" s="904">
        <v>67</v>
      </c>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408</v>
      </c>
      <c r="C29" s="842"/>
      <c r="D29" s="842"/>
      <c r="E29" s="842"/>
      <c r="F29" s="842"/>
      <c r="G29" s="842"/>
      <c r="H29" s="842"/>
      <c r="I29" s="842"/>
      <c r="J29" s="842"/>
      <c r="K29" s="842"/>
      <c r="L29" s="842"/>
      <c r="M29" s="842"/>
      <c r="N29" s="842"/>
      <c r="O29" s="842"/>
      <c r="P29" s="843"/>
      <c r="Q29" s="844">
        <v>623</v>
      </c>
      <c r="R29" s="845"/>
      <c r="S29" s="845"/>
      <c r="T29" s="845"/>
      <c r="U29" s="845"/>
      <c r="V29" s="845">
        <v>529</v>
      </c>
      <c r="W29" s="845"/>
      <c r="X29" s="845"/>
      <c r="Y29" s="845"/>
      <c r="Z29" s="845"/>
      <c r="AA29" s="846">
        <v>94</v>
      </c>
      <c r="AB29" s="848"/>
      <c r="AC29" s="848"/>
      <c r="AD29" s="848"/>
      <c r="AE29" s="849"/>
      <c r="AF29" s="847">
        <v>94</v>
      </c>
      <c r="AG29" s="848"/>
      <c r="AH29" s="848"/>
      <c r="AI29" s="848"/>
      <c r="AJ29" s="849"/>
      <c r="AK29" s="916">
        <v>86</v>
      </c>
      <c r="AL29" s="917"/>
      <c r="AM29" s="917"/>
      <c r="AN29" s="917"/>
      <c r="AO29" s="917"/>
      <c r="AP29" s="917"/>
      <c r="AQ29" s="917"/>
      <c r="AR29" s="917"/>
      <c r="AS29" s="917"/>
      <c r="AT29" s="917"/>
      <c r="AU29" s="917">
        <v>86</v>
      </c>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409</v>
      </c>
      <c r="C30" s="842"/>
      <c r="D30" s="842"/>
      <c r="E30" s="842"/>
      <c r="F30" s="842"/>
      <c r="G30" s="842"/>
      <c r="H30" s="842"/>
      <c r="I30" s="842"/>
      <c r="J30" s="842"/>
      <c r="K30" s="842"/>
      <c r="L30" s="842"/>
      <c r="M30" s="842"/>
      <c r="N30" s="842"/>
      <c r="O30" s="842"/>
      <c r="P30" s="843"/>
      <c r="Q30" s="844">
        <v>151</v>
      </c>
      <c r="R30" s="845"/>
      <c r="S30" s="845"/>
      <c r="T30" s="845"/>
      <c r="U30" s="845"/>
      <c r="V30" s="845">
        <v>151</v>
      </c>
      <c r="W30" s="845"/>
      <c r="X30" s="845"/>
      <c r="Y30" s="845"/>
      <c r="Z30" s="845"/>
      <c r="AA30" s="846">
        <v>0</v>
      </c>
      <c r="AB30" s="848"/>
      <c r="AC30" s="848"/>
      <c r="AD30" s="848"/>
      <c r="AE30" s="849"/>
      <c r="AF30" s="847">
        <v>1</v>
      </c>
      <c r="AG30" s="848"/>
      <c r="AH30" s="848"/>
      <c r="AI30" s="848"/>
      <c r="AJ30" s="849"/>
      <c r="AK30" s="916">
        <v>95</v>
      </c>
      <c r="AL30" s="917"/>
      <c r="AM30" s="917"/>
      <c r="AN30" s="917"/>
      <c r="AO30" s="917"/>
      <c r="AP30" s="917"/>
      <c r="AQ30" s="917"/>
      <c r="AR30" s="917"/>
      <c r="AS30" s="917"/>
      <c r="AT30" s="917"/>
      <c r="AU30" s="917">
        <v>95</v>
      </c>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410</v>
      </c>
      <c r="C31" s="842"/>
      <c r="D31" s="842"/>
      <c r="E31" s="842"/>
      <c r="F31" s="842"/>
      <c r="G31" s="842"/>
      <c r="H31" s="842"/>
      <c r="I31" s="842"/>
      <c r="J31" s="842"/>
      <c r="K31" s="842"/>
      <c r="L31" s="842"/>
      <c r="M31" s="842"/>
      <c r="N31" s="842"/>
      <c r="O31" s="842"/>
      <c r="P31" s="843"/>
      <c r="Q31" s="844"/>
      <c r="R31" s="845"/>
      <c r="S31" s="845"/>
      <c r="T31" s="845"/>
      <c r="U31" s="845"/>
      <c r="V31" s="845"/>
      <c r="W31" s="845"/>
      <c r="X31" s="845"/>
      <c r="Y31" s="845"/>
      <c r="Z31" s="845"/>
      <c r="AA31" s="846"/>
      <c r="AB31" s="848"/>
      <c r="AC31" s="848"/>
      <c r="AD31" s="848"/>
      <c r="AE31" s="849"/>
      <c r="AF31" s="847">
        <v>223</v>
      </c>
      <c r="AG31" s="848"/>
      <c r="AH31" s="848"/>
      <c r="AI31" s="848"/>
      <c r="AJ31" s="849"/>
      <c r="AK31" s="916"/>
      <c r="AL31" s="917"/>
      <c r="AM31" s="917"/>
      <c r="AN31" s="917"/>
      <c r="AO31" s="917"/>
      <c r="AP31" s="917">
        <v>631</v>
      </c>
      <c r="AQ31" s="917"/>
      <c r="AR31" s="917"/>
      <c r="AS31" s="917"/>
      <c r="AT31" s="917"/>
      <c r="AU31" s="917"/>
      <c r="AV31" s="917"/>
      <c r="AW31" s="917"/>
      <c r="AX31" s="917"/>
      <c r="AY31" s="917"/>
      <c r="AZ31" s="918"/>
      <c r="BA31" s="918"/>
      <c r="BB31" s="918"/>
      <c r="BC31" s="918"/>
      <c r="BD31" s="918"/>
      <c r="BE31" s="914" t="s">
        <v>411</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412</v>
      </c>
      <c r="C32" s="842"/>
      <c r="D32" s="842"/>
      <c r="E32" s="842"/>
      <c r="F32" s="842"/>
      <c r="G32" s="842"/>
      <c r="H32" s="842"/>
      <c r="I32" s="842"/>
      <c r="J32" s="842"/>
      <c r="K32" s="842"/>
      <c r="L32" s="842"/>
      <c r="M32" s="842"/>
      <c r="N32" s="842"/>
      <c r="O32" s="842"/>
      <c r="P32" s="843"/>
      <c r="Q32" s="844">
        <v>29</v>
      </c>
      <c r="R32" s="845"/>
      <c r="S32" s="845"/>
      <c r="T32" s="845"/>
      <c r="U32" s="845"/>
      <c r="V32" s="845">
        <v>29</v>
      </c>
      <c r="W32" s="845"/>
      <c r="X32" s="845"/>
      <c r="Y32" s="845"/>
      <c r="Z32" s="845"/>
      <c r="AA32" s="846">
        <v>0</v>
      </c>
      <c r="AB32" s="848"/>
      <c r="AC32" s="848"/>
      <c r="AD32" s="848"/>
      <c r="AE32" s="849"/>
      <c r="AF32" s="847">
        <v>0</v>
      </c>
      <c r="AG32" s="848"/>
      <c r="AH32" s="848"/>
      <c r="AI32" s="848"/>
      <c r="AJ32" s="849"/>
      <c r="AK32" s="916">
        <v>24</v>
      </c>
      <c r="AL32" s="917"/>
      <c r="AM32" s="917"/>
      <c r="AN32" s="917"/>
      <c r="AO32" s="917"/>
      <c r="AP32" s="917"/>
      <c r="AQ32" s="917"/>
      <c r="AR32" s="917"/>
      <c r="AS32" s="917"/>
      <c r="AT32" s="917"/>
      <c r="AU32" s="917">
        <v>24</v>
      </c>
      <c r="AV32" s="917"/>
      <c r="AW32" s="917"/>
      <c r="AX32" s="917"/>
      <c r="AY32" s="917"/>
      <c r="AZ32" s="918"/>
      <c r="BA32" s="918"/>
      <c r="BB32" s="918"/>
      <c r="BC32" s="918"/>
      <c r="BD32" s="918"/>
      <c r="BE32" s="914" t="s">
        <v>413</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414</v>
      </c>
      <c r="C33" s="842"/>
      <c r="D33" s="842"/>
      <c r="E33" s="842"/>
      <c r="F33" s="842"/>
      <c r="G33" s="842"/>
      <c r="H33" s="842"/>
      <c r="I33" s="842"/>
      <c r="J33" s="842"/>
      <c r="K33" s="842"/>
      <c r="L33" s="842"/>
      <c r="M33" s="842"/>
      <c r="N33" s="842"/>
      <c r="O33" s="842"/>
      <c r="P33" s="843"/>
      <c r="Q33" s="844">
        <v>3</v>
      </c>
      <c r="R33" s="845"/>
      <c r="S33" s="845"/>
      <c r="T33" s="845"/>
      <c r="U33" s="845"/>
      <c r="V33" s="845">
        <v>2</v>
      </c>
      <c r="W33" s="845"/>
      <c r="X33" s="845"/>
      <c r="Y33" s="845"/>
      <c r="Z33" s="845"/>
      <c r="AA33" s="846">
        <v>1</v>
      </c>
      <c r="AB33" s="848"/>
      <c r="AC33" s="848"/>
      <c r="AD33" s="848"/>
      <c r="AE33" s="849"/>
      <c r="AF33" s="847">
        <v>0</v>
      </c>
      <c r="AG33" s="848"/>
      <c r="AH33" s="848"/>
      <c r="AI33" s="848"/>
      <c r="AJ33" s="849"/>
      <c r="AK33" s="916">
        <v>1</v>
      </c>
      <c r="AL33" s="917"/>
      <c r="AM33" s="917"/>
      <c r="AN33" s="917"/>
      <c r="AO33" s="917"/>
      <c r="AP33" s="917"/>
      <c r="AQ33" s="917"/>
      <c r="AR33" s="917"/>
      <c r="AS33" s="917"/>
      <c r="AT33" s="917"/>
      <c r="AU33" s="917">
        <v>1</v>
      </c>
      <c r="AV33" s="917"/>
      <c r="AW33" s="917"/>
      <c r="AX33" s="917"/>
      <c r="AY33" s="917"/>
      <c r="AZ33" s="918"/>
      <c r="BA33" s="918"/>
      <c r="BB33" s="918"/>
      <c r="BC33" s="918"/>
      <c r="BD33" s="918"/>
      <c r="BE33" s="914" t="s">
        <v>415</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416</v>
      </c>
      <c r="C34" s="842"/>
      <c r="D34" s="842"/>
      <c r="E34" s="842"/>
      <c r="F34" s="842"/>
      <c r="G34" s="842"/>
      <c r="H34" s="842"/>
      <c r="I34" s="842"/>
      <c r="J34" s="842"/>
      <c r="K34" s="842"/>
      <c r="L34" s="842"/>
      <c r="M34" s="842"/>
      <c r="N34" s="842"/>
      <c r="O34" s="842"/>
      <c r="P34" s="843"/>
      <c r="Q34" s="844">
        <v>7</v>
      </c>
      <c r="R34" s="845"/>
      <c r="S34" s="845"/>
      <c r="T34" s="845"/>
      <c r="U34" s="845"/>
      <c r="V34" s="845">
        <v>6</v>
      </c>
      <c r="W34" s="845"/>
      <c r="X34" s="845"/>
      <c r="Y34" s="845"/>
      <c r="Z34" s="845"/>
      <c r="AA34" s="846">
        <v>1</v>
      </c>
      <c r="AB34" s="848"/>
      <c r="AC34" s="848"/>
      <c r="AD34" s="848"/>
      <c r="AE34" s="849"/>
      <c r="AF34" s="847">
        <v>259</v>
      </c>
      <c r="AG34" s="848"/>
      <c r="AH34" s="848"/>
      <c r="AI34" s="848"/>
      <c r="AJ34" s="849"/>
      <c r="AK34" s="916">
        <v>6</v>
      </c>
      <c r="AL34" s="917"/>
      <c r="AM34" s="917"/>
      <c r="AN34" s="917"/>
      <c r="AO34" s="917"/>
      <c r="AP34" s="917"/>
      <c r="AQ34" s="917"/>
      <c r="AR34" s="917"/>
      <c r="AS34" s="917"/>
      <c r="AT34" s="917"/>
      <c r="AU34" s="917">
        <v>6</v>
      </c>
      <c r="AV34" s="917"/>
      <c r="AW34" s="917"/>
      <c r="AX34" s="917"/>
      <c r="AY34" s="917"/>
      <c r="AZ34" s="918"/>
      <c r="BA34" s="918"/>
      <c r="BB34" s="918"/>
      <c r="BC34" s="918"/>
      <c r="BD34" s="918"/>
      <c r="BE34" s="914" t="s">
        <v>417</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418</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394</v>
      </c>
      <c r="B63" s="876" t="s">
        <v>419</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630</v>
      </c>
      <c r="AG63" s="928"/>
      <c r="AH63" s="928"/>
      <c r="AI63" s="928"/>
      <c r="AJ63" s="929"/>
      <c r="AK63" s="930"/>
      <c r="AL63" s="925"/>
      <c r="AM63" s="925"/>
      <c r="AN63" s="925"/>
      <c r="AO63" s="925"/>
      <c r="AP63" s="928"/>
      <c r="AQ63" s="928"/>
      <c r="AR63" s="928"/>
      <c r="AS63" s="928"/>
      <c r="AT63" s="928"/>
      <c r="AU63" s="928"/>
      <c r="AV63" s="928"/>
      <c r="AW63" s="928"/>
      <c r="AX63" s="928"/>
      <c r="AY63" s="928"/>
      <c r="AZ63" s="932"/>
      <c r="BA63" s="932"/>
      <c r="BB63" s="932"/>
      <c r="BC63" s="932"/>
      <c r="BD63" s="932"/>
      <c r="BE63" s="933"/>
      <c r="BF63" s="933"/>
      <c r="BG63" s="933"/>
      <c r="BH63" s="933"/>
      <c r="BI63" s="934"/>
      <c r="BJ63" s="935" t="s">
        <v>420</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421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422</v>
      </c>
      <c r="B66" s="827"/>
      <c r="C66" s="827"/>
      <c r="D66" s="827"/>
      <c r="E66" s="827"/>
      <c r="F66" s="827"/>
      <c r="G66" s="827"/>
      <c r="H66" s="827"/>
      <c r="I66" s="827"/>
      <c r="J66" s="827"/>
      <c r="K66" s="827"/>
      <c r="L66" s="827"/>
      <c r="M66" s="827"/>
      <c r="N66" s="827"/>
      <c r="O66" s="827"/>
      <c r="P66" s="828"/>
      <c r="Q66" s="803" t="s">
        <v>423</v>
      </c>
      <c r="R66" s="804"/>
      <c r="S66" s="804"/>
      <c r="T66" s="804"/>
      <c r="U66" s="805"/>
      <c r="V66" s="803" t="s">
        <v>424</v>
      </c>
      <c r="W66" s="804"/>
      <c r="X66" s="804"/>
      <c r="Y66" s="804"/>
      <c r="Z66" s="805"/>
      <c r="AA66" s="803" t="s">
        <v>425</v>
      </c>
      <c r="AB66" s="804"/>
      <c r="AC66" s="804"/>
      <c r="AD66" s="804"/>
      <c r="AE66" s="805"/>
      <c r="AF66" s="938" t="s">
        <v>426</v>
      </c>
      <c r="AG66" s="899"/>
      <c r="AH66" s="899"/>
      <c r="AI66" s="899"/>
      <c r="AJ66" s="939"/>
      <c r="AK66" s="803" t="s">
        <v>427</v>
      </c>
      <c r="AL66" s="827"/>
      <c r="AM66" s="827"/>
      <c r="AN66" s="827"/>
      <c r="AO66" s="828"/>
      <c r="AP66" s="803" t="s">
        <v>428</v>
      </c>
      <c r="AQ66" s="804"/>
      <c r="AR66" s="804"/>
      <c r="AS66" s="804"/>
      <c r="AT66" s="805"/>
      <c r="AU66" s="803" t="s">
        <v>429</v>
      </c>
      <c r="AV66" s="804"/>
      <c r="AW66" s="804"/>
      <c r="AX66" s="804"/>
      <c r="AY66" s="805"/>
      <c r="AZ66" s="803" t="s">
        <v>381</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601</v>
      </c>
      <c r="C68" s="956"/>
      <c r="D68" s="956"/>
      <c r="E68" s="956"/>
      <c r="F68" s="956"/>
      <c r="G68" s="956"/>
      <c r="H68" s="956"/>
      <c r="I68" s="956"/>
      <c r="J68" s="956"/>
      <c r="K68" s="956"/>
      <c r="L68" s="956"/>
      <c r="M68" s="956"/>
      <c r="N68" s="956"/>
      <c r="O68" s="956"/>
      <c r="P68" s="957"/>
      <c r="Q68" s="958">
        <v>1994</v>
      </c>
      <c r="R68" s="952"/>
      <c r="S68" s="952"/>
      <c r="T68" s="952"/>
      <c r="U68" s="952"/>
      <c r="V68" s="952">
        <v>1891</v>
      </c>
      <c r="W68" s="952"/>
      <c r="X68" s="952"/>
      <c r="Y68" s="952"/>
      <c r="Z68" s="952"/>
      <c r="AA68" s="952">
        <v>103</v>
      </c>
      <c r="AB68" s="952"/>
      <c r="AC68" s="952"/>
      <c r="AD68" s="952"/>
      <c r="AE68" s="952"/>
      <c r="AF68" s="952">
        <v>103</v>
      </c>
      <c r="AG68" s="952"/>
      <c r="AH68" s="952"/>
      <c r="AI68" s="952"/>
      <c r="AJ68" s="952"/>
      <c r="AK68" s="952"/>
      <c r="AL68" s="952"/>
      <c r="AM68" s="952"/>
      <c r="AN68" s="952"/>
      <c r="AO68" s="952"/>
      <c r="AP68" s="952">
        <v>586</v>
      </c>
      <c r="AQ68" s="952"/>
      <c r="AR68" s="952"/>
      <c r="AS68" s="952"/>
      <c r="AT68" s="952"/>
      <c r="AU68" s="952"/>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40.5" customHeight="1" x14ac:dyDescent="0.15">
      <c r="A69" s="263">
        <v>2</v>
      </c>
      <c r="B69" s="959" t="s">
        <v>602</v>
      </c>
      <c r="C69" s="960"/>
      <c r="D69" s="960"/>
      <c r="E69" s="960"/>
      <c r="F69" s="960"/>
      <c r="G69" s="960"/>
      <c r="H69" s="960"/>
      <c r="I69" s="960"/>
      <c r="J69" s="960"/>
      <c r="K69" s="960"/>
      <c r="L69" s="960"/>
      <c r="M69" s="960"/>
      <c r="N69" s="960"/>
      <c r="O69" s="960"/>
      <c r="P69" s="961"/>
      <c r="Q69" s="962">
        <v>7549</v>
      </c>
      <c r="R69" s="917"/>
      <c r="S69" s="917"/>
      <c r="T69" s="917"/>
      <c r="U69" s="917"/>
      <c r="V69" s="917">
        <v>6819</v>
      </c>
      <c r="W69" s="917"/>
      <c r="X69" s="917"/>
      <c r="Y69" s="917"/>
      <c r="Z69" s="917"/>
      <c r="AA69" s="917">
        <v>730</v>
      </c>
      <c r="AB69" s="917"/>
      <c r="AC69" s="917"/>
      <c r="AD69" s="917"/>
      <c r="AE69" s="917"/>
      <c r="AF69" s="917"/>
      <c r="AG69" s="917"/>
      <c r="AH69" s="917"/>
      <c r="AI69" s="917"/>
      <c r="AJ69" s="917"/>
      <c r="AK69" s="917">
        <v>15</v>
      </c>
      <c r="AL69" s="917"/>
      <c r="AM69" s="917"/>
      <c r="AN69" s="917"/>
      <c r="AO69" s="917"/>
      <c r="AP69" s="917"/>
      <c r="AQ69" s="917"/>
      <c r="AR69" s="917"/>
      <c r="AS69" s="917"/>
      <c r="AT69" s="917"/>
      <c r="AU69" s="917"/>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40.5" customHeight="1" x14ac:dyDescent="0.15">
      <c r="A70" s="263">
        <v>3</v>
      </c>
      <c r="B70" s="959" t="s">
        <v>603</v>
      </c>
      <c r="C70" s="960"/>
      <c r="D70" s="960"/>
      <c r="E70" s="960"/>
      <c r="F70" s="960"/>
      <c r="G70" s="960"/>
      <c r="H70" s="960"/>
      <c r="I70" s="960"/>
      <c r="J70" s="960"/>
      <c r="K70" s="960"/>
      <c r="L70" s="960"/>
      <c r="M70" s="960"/>
      <c r="N70" s="960"/>
      <c r="O70" s="960"/>
      <c r="P70" s="961"/>
      <c r="Q70" s="962">
        <v>1576</v>
      </c>
      <c r="R70" s="917"/>
      <c r="S70" s="917"/>
      <c r="T70" s="917"/>
      <c r="U70" s="917"/>
      <c r="V70" s="917">
        <v>1575</v>
      </c>
      <c r="W70" s="917"/>
      <c r="X70" s="917"/>
      <c r="Y70" s="917"/>
      <c r="Z70" s="917"/>
      <c r="AA70" s="917">
        <v>1</v>
      </c>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41.25" customHeight="1" x14ac:dyDescent="0.15">
      <c r="A71" s="263">
        <v>4</v>
      </c>
      <c r="B71" s="959" t="s">
        <v>604</v>
      </c>
      <c r="C71" s="960"/>
      <c r="D71" s="960"/>
      <c r="E71" s="960"/>
      <c r="F71" s="960"/>
      <c r="G71" s="960"/>
      <c r="H71" s="960"/>
      <c r="I71" s="960"/>
      <c r="J71" s="960"/>
      <c r="K71" s="960"/>
      <c r="L71" s="960"/>
      <c r="M71" s="960"/>
      <c r="N71" s="960"/>
      <c r="O71" s="960"/>
      <c r="P71" s="961"/>
      <c r="Q71" s="962">
        <v>20</v>
      </c>
      <c r="R71" s="917"/>
      <c r="S71" s="917"/>
      <c r="T71" s="917"/>
      <c r="U71" s="917"/>
      <c r="V71" s="917">
        <v>19</v>
      </c>
      <c r="W71" s="917"/>
      <c r="X71" s="917"/>
      <c r="Y71" s="917"/>
      <c r="Z71" s="917"/>
      <c r="AA71" s="917">
        <v>1</v>
      </c>
      <c r="AB71" s="917"/>
      <c r="AC71" s="917"/>
      <c r="AD71" s="917"/>
      <c r="AE71" s="917"/>
      <c r="AF71" s="917"/>
      <c r="AG71" s="917"/>
      <c r="AH71" s="917"/>
      <c r="AI71" s="917"/>
      <c r="AJ71" s="917"/>
      <c r="AK71" s="917">
        <v>19</v>
      </c>
      <c r="AL71" s="917"/>
      <c r="AM71" s="917"/>
      <c r="AN71" s="917"/>
      <c r="AO71" s="917"/>
      <c r="AP71" s="917"/>
      <c r="AQ71" s="917"/>
      <c r="AR71" s="917"/>
      <c r="AS71" s="917"/>
      <c r="AT71" s="917"/>
      <c r="AU71" s="917"/>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41.25" customHeight="1" x14ac:dyDescent="0.15">
      <c r="A72" s="263">
        <v>5</v>
      </c>
      <c r="B72" s="959" t="s">
        <v>605</v>
      </c>
      <c r="C72" s="960"/>
      <c r="D72" s="960"/>
      <c r="E72" s="960"/>
      <c r="F72" s="960"/>
      <c r="G72" s="960"/>
      <c r="H72" s="960"/>
      <c r="I72" s="960"/>
      <c r="J72" s="960"/>
      <c r="K72" s="960"/>
      <c r="L72" s="960"/>
      <c r="M72" s="960"/>
      <c r="N72" s="960"/>
      <c r="O72" s="960"/>
      <c r="P72" s="961"/>
      <c r="Q72" s="962">
        <v>52</v>
      </c>
      <c r="R72" s="917"/>
      <c r="S72" s="917"/>
      <c r="T72" s="917"/>
      <c r="U72" s="917"/>
      <c r="V72" s="917">
        <v>30</v>
      </c>
      <c r="W72" s="917"/>
      <c r="X72" s="917"/>
      <c r="Y72" s="917"/>
      <c r="Z72" s="917"/>
      <c r="AA72" s="917">
        <v>22</v>
      </c>
      <c r="AB72" s="917"/>
      <c r="AC72" s="917"/>
      <c r="AD72" s="917"/>
      <c r="AE72" s="917"/>
      <c r="AF72" s="917"/>
      <c r="AG72" s="917"/>
      <c r="AH72" s="917"/>
      <c r="AI72" s="917"/>
      <c r="AJ72" s="917"/>
      <c r="AK72" s="917"/>
      <c r="AL72" s="917"/>
      <c r="AM72" s="917"/>
      <c r="AN72" s="917"/>
      <c r="AO72" s="917"/>
      <c r="AP72" s="917"/>
      <c r="AQ72" s="917"/>
      <c r="AR72" s="917"/>
      <c r="AS72" s="917"/>
      <c r="AT72" s="917"/>
      <c r="AU72" s="917"/>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41.25" customHeight="1" x14ac:dyDescent="0.15">
      <c r="A73" s="263">
        <v>6</v>
      </c>
      <c r="B73" s="959" t="s">
        <v>606</v>
      </c>
      <c r="C73" s="960"/>
      <c r="D73" s="960"/>
      <c r="E73" s="960"/>
      <c r="F73" s="960"/>
      <c r="G73" s="960"/>
      <c r="H73" s="960"/>
      <c r="I73" s="960"/>
      <c r="J73" s="960"/>
      <c r="K73" s="960"/>
      <c r="L73" s="960"/>
      <c r="M73" s="960"/>
      <c r="N73" s="960"/>
      <c r="O73" s="960"/>
      <c r="P73" s="961"/>
      <c r="Q73" s="962">
        <v>36</v>
      </c>
      <c r="R73" s="917"/>
      <c r="S73" s="917"/>
      <c r="T73" s="917"/>
      <c r="U73" s="917"/>
      <c r="V73" s="917">
        <v>32</v>
      </c>
      <c r="W73" s="917"/>
      <c r="X73" s="917"/>
      <c r="Y73" s="917"/>
      <c r="Z73" s="917"/>
      <c r="AA73" s="917">
        <v>4</v>
      </c>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41.25" customHeight="1" x14ac:dyDescent="0.15">
      <c r="A74" s="263">
        <v>7</v>
      </c>
      <c r="B74" s="959" t="s">
        <v>607</v>
      </c>
      <c r="C74" s="960"/>
      <c r="D74" s="960"/>
      <c r="E74" s="960"/>
      <c r="F74" s="960"/>
      <c r="G74" s="960"/>
      <c r="H74" s="960"/>
      <c r="I74" s="960"/>
      <c r="J74" s="960"/>
      <c r="K74" s="960"/>
      <c r="L74" s="960"/>
      <c r="M74" s="960"/>
      <c r="N74" s="960"/>
      <c r="O74" s="960"/>
      <c r="P74" s="961"/>
      <c r="Q74" s="962">
        <v>4667</v>
      </c>
      <c r="R74" s="917"/>
      <c r="S74" s="917"/>
      <c r="T74" s="917"/>
      <c r="U74" s="917"/>
      <c r="V74" s="917">
        <v>4460</v>
      </c>
      <c r="W74" s="917"/>
      <c r="X74" s="917"/>
      <c r="Y74" s="917"/>
      <c r="Z74" s="917"/>
      <c r="AA74" s="917">
        <v>207</v>
      </c>
      <c r="AB74" s="917"/>
      <c r="AC74" s="917"/>
      <c r="AD74" s="917"/>
      <c r="AE74" s="917"/>
      <c r="AF74" s="917">
        <v>200</v>
      </c>
      <c r="AG74" s="917"/>
      <c r="AH74" s="917"/>
      <c r="AI74" s="917"/>
      <c r="AJ74" s="917"/>
      <c r="AK74" s="917">
        <v>23</v>
      </c>
      <c r="AL74" s="917"/>
      <c r="AM74" s="917"/>
      <c r="AN74" s="917"/>
      <c r="AO74" s="917"/>
      <c r="AP74" s="917">
        <v>707</v>
      </c>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41.25" customHeight="1" x14ac:dyDescent="0.15">
      <c r="A75" s="263">
        <v>8</v>
      </c>
      <c r="B75" s="959" t="s">
        <v>608</v>
      </c>
      <c r="C75" s="960"/>
      <c r="D75" s="960"/>
      <c r="E75" s="960"/>
      <c r="F75" s="960"/>
      <c r="G75" s="960"/>
      <c r="H75" s="960"/>
      <c r="I75" s="960"/>
      <c r="J75" s="960"/>
      <c r="K75" s="960"/>
      <c r="L75" s="960"/>
      <c r="M75" s="960"/>
      <c r="N75" s="960"/>
      <c r="O75" s="960"/>
      <c r="P75" s="961"/>
      <c r="Q75" s="965">
        <v>1095</v>
      </c>
      <c r="R75" s="966"/>
      <c r="S75" s="966"/>
      <c r="T75" s="966"/>
      <c r="U75" s="916"/>
      <c r="V75" s="967">
        <v>864</v>
      </c>
      <c r="W75" s="966"/>
      <c r="X75" s="966"/>
      <c r="Y75" s="966"/>
      <c r="Z75" s="916"/>
      <c r="AA75" s="967">
        <v>231</v>
      </c>
      <c r="AB75" s="966"/>
      <c r="AC75" s="966"/>
      <c r="AD75" s="966"/>
      <c r="AE75" s="916"/>
      <c r="AF75" s="967">
        <v>536</v>
      </c>
      <c r="AG75" s="966"/>
      <c r="AH75" s="966"/>
      <c r="AI75" s="966"/>
      <c r="AJ75" s="916"/>
      <c r="AK75" s="967"/>
      <c r="AL75" s="966"/>
      <c r="AM75" s="966"/>
      <c r="AN75" s="966"/>
      <c r="AO75" s="916"/>
      <c r="AP75" s="967">
        <v>2377</v>
      </c>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68" t="s">
        <v>609</v>
      </c>
      <c r="C76" s="960"/>
      <c r="D76" s="960"/>
      <c r="E76" s="960"/>
      <c r="F76" s="960"/>
      <c r="G76" s="960"/>
      <c r="H76" s="960"/>
      <c r="I76" s="960"/>
      <c r="J76" s="960"/>
      <c r="K76" s="960"/>
      <c r="L76" s="960"/>
      <c r="M76" s="960"/>
      <c r="N76" s="960"/>
      <c r="O76" s="960"/>
      <c r="P76" s="961"/>
      <c r="Q76" s="965">
        <v>748</v>
      </c>
      <c r="R76" s="966"/>
      <c r="S76" s="966"/>
      <c r="T76" s="966"/>
      <c r="U76" s="916"/>
      <c r="V76" s="967">
        <v>694</v>
      </c>
      <c r="W76" s="966"/>
      <c r="X76" s="966"/>
      <c r="Y76" s="966"/>
      <c r="Z76" s="916"/>
      <c r="AA76" s="967">
        <v>54</v>
      </c>
      <c r="AB76" s="966"/>
      <c r="AC76" s="966"/>
      <c r="AD76" s="966"/>
      <c r="AE76" s="916"/>
      <c r="AF76" s="967">
        <v>54</v>
      </c>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68" t="s">
        <v>610</v>
      </c>
      <c r="C77" s="960"/>
      <c r="D77" s="960"/>
      <c r="E77" s="960"/>
      <c r="F77" s="960"/>
      <c r="G77" s="960"/>
      <c r="H77" s="960"/>
      <c r="I77" s="960"/>
      <c r="J77" s="960"/>
      <c r="K77" s="960"/>
      <c r="L77" s="960"/>
      <c r="M77" s="960"/>
      <c r="N77" s="960"/>
      <c r="O77" s="960"/>
      <c r="P77" s="961"/>
      <c r="Q77" s="965">
        <v>252648</v>
      </c>
      <c r="R77" s="966"/>
      <c r="S77" s="966"/>
      <c r="T77" s="966"/>
      <c r="U77" s="916"/>
      <c r="V77" s="967">
        <v>232839</v>
      </c>
      <c r="W77" s="966"/>
      <c r="X77" s="966"/>
      <c r="Y77" s="966"/>
      <c r="Z77" s="916"/>
      <c r="AA77" s="967">
        <v>19809</v>
      </c>
      <c r="AB77" s="966"/>
      <c r="AC77" s="966"/>
      <c r="AD77" s="966"/>
      <c r="AE77" s="916"/>
      <c r="AF77" s="967">
        <v>19809</v>
      </c>
      <c r="AG77" s="966"/>
      <c r="AH77" s="966"/>
      <c r="AI77" s="966"/>
      <c r="AJ77" s="916"/>
      <c r="AK77" s="967">
        <v>485</v>
      </c>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68"/>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68"/>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68"/>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68"/>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68"/>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68"/>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68"/>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68"/>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68"/>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9"/>
      <c r="C87" s="970"/>
      <c r="D87" s="970"/>
      <c r="E87" s="970"/>
      <c r="F87" s="970"/>
      <c r="G87" s="970"/>
      <c r="H87" s="970"/>
      <c r="I87" s="970"/>
      <c r="J87" s="970"/>
      <c r="K87" s="970"/>
      <c r="L87" s="970"/>
      <c r="M87" s="970"/>
      <c r="N87" s="970"/>
      <c r="O87" s="970"/>
      <c r="P87" s="971"/>
      <c r="Q87" s="972"/>
      <c r="R87" s="973"/>
      <c r="S87" s="973"/>
      <c r="T87" s="973"/>
      <c r="U87" s="973"/>
      <c r="V87" s="973"/>
      <c r="W87" s="973"/>
      <c r="X87" s="973"/>
      <c r="Y87" s="973"/>
      <c r="Z87" s="973"/>
      <c r="AA87" s="973"/>
      <c r="AB87" s="973"/>
      <c r="AC87" s="973"/>
      <c r="AD87" s="973"/>
      <c r="AE87" s="973"/>
      <c r="AF87" s="973"/>
      <c r="AG87" s="973"/>
      <c r="AH87" s="973"/>
      <c r="AI87" s="973"/>
      <c r="AJ87" s="973"/>
      <c r="AK87" s="973"/>
      <c r="AL87" s="973"/>
      <c r="AM87" s="973"/>
      <c r="AN87" s="973"/>
      <c r="AO87" s="973"/>
      <c r="AP87" s="973"/>
      <c r="AQ87" s="973"/>
      <c r="AR87" s="973"/>
      <c r="AS87" s="973"/>
      <c r="AT87" s="973"/>
      <c r="AU87" s="973"/>
      <c r="AV87" s="973"/>
      <c r="AW87" s="973"/>
      <c r="AX87" s="973"/>
      <c r="AY87" s="973"/>
      <c r="AZ87" s="974"/>
      <c r="BA87" s="974"/>
      <c r="BB87" s="974"/>
      <c r="BC87" s="974"/>
      <c r="BD87" s="975"/>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394</v>
      </c>
      <c r="B88" s="876" t="s">
        <v>430</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c r="AG88" s="928"/>
      <c r="AH88" s="928"/>
      <c r="AI88" s="928"/>
      <c r="AJ88" s="928"/>
      <c r="AK88" s="925"/>
      <c r="AL88" s="925"/>
      <c r="AM88" s="925"/>
      <c r="AN88" s="925"/>
      <c r="AO88" s="925"/>
      <c r="AP88" s="928"/>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876" t="s">
        <v>431</v>
      </c>
      <c r="BS102" s="877"/>
      <c r="BT102" s="877"/>
      <c r="BU102" s="877"/>
      <c r="BV102" s="877"/>
      <c r="BW102" s="877"/>
      <c r="BX102" s="877"/>
      <c r="BY102" s="877"/>
      <c r="BZ102" s="877"/>
      <c r="CA102" s="877"/>
      <c r="CB102" s="877"/>
      <c r="CC102" s="877"/>
      <c r="CD102" s="877"/>
      <c r="CE102" s="877"/>
      <c r="CF102" s="877"/>
      <c r="CG102" s="878"/>
      <c r="CH102" s="976"/>
      <c r="CI102" s="977"/>
      <c r="CJ102" s="977"/>
      <c r="CK102" s="977"/>
      <c r="CL102" s="978"/>
      <c r="CM102" s="976"/>
      <c r="CN102" s="977"/>
      <c r="CO102" s="977"/>
      <c r="CP102" s="977"/>
      <c r="CQ102" s="978"/>
      <c r="CR102" s="979"/>
      <c r="CS102" s="936"/>
      <c r="CT102" s="936"/>
      <c r="CU102" s="936"/>
      <c r="CV102" s="980"/>
      <c r="CW102" s="979"/>
      <c r="CX102" s="936"/>
      <c r="CY102" s="936"/>
      <c r="CZ102" s="936"/>
      <c r="DA102" s="980"/>
      <c r="DB102" s="979"/>
      <c r="DC102" s="936"/>
      <c r="DD102" s="936"/>
      <c r="DE102" s="936"/>
      <c r="DF102" s="980"/>
      <c r="DG102" s="979"/>
      <c r="DH102" s="936"/>
      <c r="DI102" s="936"/>
      <c r="DJ102" s="936"/>
      <c r="DK102" s="980"/>
      <c r="DL102" s="979"/>
      <c r="DM102" s="936"/>
      <c r="DN102" s="936"/>
      <c r="DO102" s="936"/>
      <c r="DP102" s="980"/>
      <c r="DQ102" s="979"/>
      <c r="DR102" s="936"/>
      <c r="DS102" s="936"/>
      <c r="DT102" s="936"/>
      <c r="DU102" s="980"/>
      <c r="DV102" s="1003"/>
      <c r="DW102" s="1004"/>
      <c r="DX102" s="1004"/>
      <c r="DY102" s="1004"/>
      <c r="DZ102" s="1005"/>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6" t="s">
        <v>432</v>
      </c>
      <c r="BR103" s="1006"/>
      <c r="BS103" s="1006"/>
      <c r="BT103" s="1006"/>
      <c r="BU103" s="1006"/>
      <c r="BV103" s="1006"/>
      <c r="BW103" s="1006"/>
      <c r="BX103" s="1006"/>
      <c r="BY103" s="1006"/>
      <c r="BZ103" s="1006"/>
      <c r="CA103" s="1006"/>
      <c r="CB103" s="1006"/>
      <c r="CC103" s="1006"/>
      <c r="CD103" s="1006"/>
      <c r="CE103" s="1006"/>
      <c r="CF103" s="1006"/>
      <c r="CG103" s="1006"/>
      <c r="CH103" s="1006"/>
      <c r="CI103" s="1006"/>
      <c r="CJ103" s="1006"/>
      <c r="CK103" s="1006"/>
      <c r="CL103" s="1006"/>
      <c r="CM103" s="1006"/>
      <c r="CN103" s="1006"/>
      <c r="CO103" s="1006"/>
      <c r="CP103" s="1006"/>
      <c r="CQ103" s="1006"/>
      <c r="CR103" s="1006"/>
      <c r="CS103" s="1006"/>
      <c r="CT103" s="1006"/>
      <c r="CU103" s="1006"/>
      <c r="CV103" s="1006"/>
      <c r="CW103" s="1006"/>
      <c r="CX103" s="1006"/>
      <c r="CY103" s="1006"/>
      <c r="CZ103" s="1006"/>
      <c r="DA103" s="1006"/>
      <c r="DB103" s="1006"/>
      <c r="DC103" s="1006"/>
      <c r="DD103" s="1006"/>
      <c r="DE103" s="1006"/>
      <c r="DF103" s="1006"/>
      <c r="DG103" s="1006"/>
      <c r="DH103" s="1006"/>
      <c r="DI103" s="1006"/>
      <c r="DJ103" s="1006"/>
      <c r="DK103" s="1006"/>
      <c r="DL103" s="1006"/>
      <c r="DM103" s="1006"/>
      <c r="DN103" s="1006"/>
      <c r="DO103" s="1006"/>
      <c r="DP103" s="1006"/>
      <c r="DQ103" s="1006"/>
      <c r="DR103" s="1006"/>
      <c r="DS103" s="1006"/>
      <c r="DT103" s="1006"/>
      <c r="DU103" s="1006"/>
      <c r="DV103" s="1006"/>
      <c r="DW103" s="1006"/>
      <c r="DX103" s="1006"/>
      <c r="DY103" s="1006"/>
      <c r="DZ103" s="1006"/>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7" t="s">
        <v>433</v>
      </c>
      <c r="BR104" s="1007"/>
      <c r="BS104" s="1007"/>
      <c r="BT104" s="1007"/>
      <c r="BU104" s="1007"/>
      <c r="BV104" s="1007"/>
      <c r="BW104" s="1007"/>
      <c r="BX104" s="1007"/>
      <c r="BY104" s="1007"/>
      <c r="BZ104" s="1007"/>
      <c r="CA104" s="1007"/>
      <c r="CB104" s="1007"/>
      <c r="CC104" s="1007"/>
      <c r="CD104" s="1007"/>
      <c r="CE104" s="1007"/>
      <c r="CF104" s="1007"/>
      <c r="CG104" s="1007"/>
      <c r="CH104" s="1007"/>
      <c r="CI104" s="1007"/>
      <c r="CJ104" s="1007"/>
      <c r="CK104" s="1007"/>
      <c r="CL104" s="1007"/>
      <c r="CM104" s="1007"/>
      <c r="CN104" s="1007"/>
      <c r="CO104" s="1007"/>
      <c r="CP104" s="1007"/>
      <c r="CQ104" s="1007"/>
      <c r="CR104" s="1007"/>
      <c r="CS104" s="1007"/>
      <c r="CT104" s="1007"/>
      <c r="CU104" s="1007"/>
      <c r="CV104" s="1007"/>
      <c r="CW104" s="1007"/>
      <c r="CX104" s="1007"/>
      <c r="CY104" s="1007"/>
      <c r="CZ104" s="1007"/>
      <c r="DA104" s="1007"/>
      <c r="DB104" s="1007"/>
      <c r="DC104" s="1007"/>
      <c r="DD104" s="1007"/>
      <c r="DE104" s="1007"/>
      <c r="DF104" s="1007"/>
      <c r="DG104" s="1007"/>
      <c r="DH104" s="1007"/>
      <c r="DI104" s="1007"/>
      <c r="DJ104" s="1007"/>
      <c r="DK104" s="1007"/>
      <c r="DL104" s="1007"/>
      <c r="DM104" s="1007"/>
      <c r="DN104" s="1007"/>
      <c r="DO104" s="1007"/>
      <c r="DP104" s="1007"/>
      <c r="DQ104" s="1007"/>
      <c r="DR104" s="1007"/>
      <c r="DS104" s="1007"/>
      <c r="DT104" s="1007"/>
      <c r="DU104" s="1007"/>
      <c r="DV104" s="1007"/>
      <c r="DW104" s="1007"/>
      <c r="DX104" s="1007"/>
      <c r="DY104" s="1007"/>
      <c r="DZ104" s="1007"/>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8" t="s">
        <v>436</v>
      </c>
      <c r="B108" s="1009"/>
      <c r="C108" s="1009"/>
      <c r="D108" s="1009"/>
      <c r="E108" s="1009"/>
      <c r="F108" s="1009"/>
      <c r="G108" s="1009"/>
      <c r="H108" s="1009"/>
      <c r="I108" s="1009"/>
      <c r="J108" s="1009"/>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09"/>
      <c r="AL108" s="1009"/>
      <c r="AM108" s="1009"/>
      <c r="AN108" s="1009"/>
      <c r="AO108" s="1009"/>
      <c r="AP108" s="1009"/>
      <c r="AQ108" s="1009"/>
      <c r="AR108" s="1009"/>
      <c r="AS108" s="1009"/>
      <c r="AT108" s="1010"/>
      <c r="AU108" s="1008" t="s">
        <v>437</v>
      </c>
      <c r="AV108" s="1009"/>
      <c r="AW108" s="1009"/>
      <c r="AX108" s="1009"/>
      <c r="AY108" s="1009"/>
      <c r="AZ108" s="1009"/>
      <c r="BA108" s="1009"/>
      <c r="BB108" s="1009"/>
      <c r="BC108" s="1009"/>
      <c r="BD108" s="1009"/>
      <c r="BE108" s="1009"/>
      <c r="BF108" s="1009"/>
      <c r="BG108" s="1009"/>
      <c r="BH108" s="1009"/>
      <c r="BI108" s="1009"/>
      <c r="BJ108" s="1009"/>
      <c r="BK108" s="1009"/>
      <c r="BL108" s="1009"/>
      <c r="BM108" s="1009"/>
      <c r="BN108" s="1009"/>
      <c r="BO108" s="1009"/>
      <c r="BP108" s="1009"/>
      <c r="BQ108" s="1009"/>
      <c r="BR108" s="1009"/>
      <c r="BS108" s="1009"/>
      <c r="BT108" s="1009"/>
      <c r="BU108" s="1009"/>
      <c r="BV108" s="1009"/>
      <c r="BW108" s="1009"/>
      <c r="BX108" s="1009"/>
      <c r="BY108" s="1009"/>
      <c r="BZ108" s="1009"/>
      <c r="CA108" s="1009"/>
      <c r="CB108" s="1009"/>
      <c r="CC108" s="1009"/>
      <c r="CD108" s="1009"/>
      <c r="CE108" s="1009"/>
      <c r="CF108" s="1009"/>
      <c r="CG108" s="1009"/>
      <c r="CH108" s="1009"/>
      <c r="CI108" s="1009"/>
      <c r="CJ108" s="1009"/>
      <c r="CK108" s="1009"/>
      <c r="CL108" s="1009"/>
      <c r="CM108" s="1009"/>
      <c r="CN108" s="1009"/>
      <c r="CO108" s="1009"/>
      <c r="CP108" s="1009"/>
      <c r="CQ108" s="1009"/>
      <c r="CR108" s="1009"/>
      <c r="CS108" s="1009"/>
      <c r="CT108" s="1009"/>
      <c r="CU108" s="1009"/>
      <c r="CV108" s="1009"/>
      <c r="CW108" s="1009"/>
      <c r="CX108" s="1009"/>
      <c r="CY108" s="1009"/>
      <c r="CZ108" s="1009"/>
      <c r="DA108" s="1009"/>
      <c r="DB108" s="1009"/>
      <c r="DC108" s="1009"/>
      <c r="DD108" s="1009"/>
      <c r="DE108" s="1009"/>
      <c r="DF108" s="1009"/>
      <c r="DG108" s="1009"/>
      <c r="DH108" s="1009"/>
      <c r="DI108" s="1009"/>
      <c r="DJ108" s="1009"/>
      <c r="DK108" s="1009"/>
      <c r="DL108" s="1009"/>
      <c r="DM108" s="1009"/>
      <c r="DN108" s="1009"/>
      <c r="DO108" s="1009"/>
      <c r="DP108" s="1009"/>
      <c r="DQ108" s="1009"/>
      <c r="DR108" s="1009"/>
      <c r="DS108" s="1009"/>
      <c r="DT108" s="1009"/>
      <c r="DU108" s="1009"/>
      <c r="DV108" s="1009"/>
      <c r="DW108" s="1009"/>
      <c r="DX108" s="1009"/>
      <c r="DY108" s="1009"/>
      <c r="DZ108" s="1010"/>
    </row>
    <row r="109" spans="1:131" s="248" customFormat="1" ht="26.25" customHeight="1" x14ac:dyDescent="0.15">
      <c r="A109" s="1001" t="s">
        <v>438</v>
      </c>
      <c r="B109" s="982"/>
      <c r="C109" s="982"/>
      <c r="D109" s="982"/>
      <c r="E109" s="982"/>
      <c r="F109" s="982"/>
      <c r="G109" s="982"/>
      <c r="H109" s="982"/>
      <c r="I109" s="982"/>
      <c r="J109" s="982"/>
      <c r="K109" s="982"/>
      <c r="L109" s="982"/>
      <c r="M109" s="982"/>
      <c r="N109" s="982"/>
      <c r="O109" s="982"/>
      <c r="P109" s="982"/>
      <c r="Q109" s="982"/>
      <c r="R109" s="982"/>
      <c r="S109" s="982"/>
      <c r="T109" s="982"/>
      <c r="U109" s="982"/>
      <c r="V109" s="982"/>
      <c r="W109" s="982"/>
      <c r="X109" s="982"/>
      <c r="Y109" s="982"/>
      <c r="Z109" s="983"/>
      <c r="AA109" s="981" t="s">
        <v>439</v>
      </c>
      <c r="AB109" s="982"/>
      <c r="AC109" s="982"/>
      <c r="AD109" s="982"/>
      <c r="AE109" s="983"/>
      <c r="AF109" s="981" t="s">
        <v>440</v>
      </c>
      <c r="AG109" s="982"/>
      <c r="AH109" s="982"/>
      <c r="AI109" s="982"/>
      <c r="AJ109" s="983"/>
      <c r="AK109" s="981" t="s">
        <v>310</v>
      </c>
      <c r="AL109" s="982"/>
      <c r="AM109" s="982"/>
      <c r="AN109" s="982"/>
      <c r="AO109" s="983"/>
      <c r="AP109" s="981" t="s">
        <v>441</v>
      </c>
      <c r="AQ109" s="982"/>
      <c r="AR109" s="982"/>
      <c r="AS109" s="982"/>
      <c r="AT109" s="984"/>
      <c r="AU109" s="1001" t="s">
        <v>438</v>
      </c>
      <c r="AV109" s="982"/>
      <c r="AW109" s="982"/>
      <c r="AX109" s="982"/>
      <c r="AY109" s="982"/>
      <c r="AZ109" s="982"/>
      <c r="BA109" s="982"/>
      <c r="BB109" s="982"/>
      <c r="BC109" s="982"/>
      <c r="BD109" s="982"/>
      <c r="BE109" s="982"/>
      <c r="BF109" s="982"/>
      <c r="BG109" s="982"/>
      <c r="BH109" s="982"/>
      <c r="BI109" s="982"/>
      <c r="BJ109" s="982"/>
      <c r="BK109" s="982"/>
      <c r="BL109" s="982"/>
      <c r="BM109" s="982"/>
      <c r="BN109" s="982"/>
      <c r="BO109" s="982"/>
      <c r="BP109" s="983"/>
      <c r="BQ109" s="981" t="s">
        <v>439</v>
      </c>
      <c r="BR109" s="982"/>
      <c r="BS109" s="982"/>
      <c r="BT109" s="982"/>
      <c r="BU109" s="983"/>
      <c r="BV109" s="981" t="s">
        <v>440</v>
      </c>
      <c r="BW109" s="982"/>
      <c r="BX109" s="982"/>
      <c r="BY109" s="982"/>
      <c r="BZ109" s="983"/>
      <c r="CA109" s="981" t="s">
        <v>310</v>
      </c>
      <c r="CB109" s="982"/>
      <c r="CC109" s="982"/>
      <c r="CD109" s="982"/>
      <c r="CE109" s="983"/>
      <c r="CF109" s="1002" t="s">
        <v>441</v>
      </c>
      <c r="CG109" s="1002"/>
      <c r="CH109" s="1002"/>
      <c r="CI109" s="1002"/>
      <c r="CJ109" s="1002"/>
      <c r="CK109" s="981" t="s">
        <v>442</v>
      </c>
      <c r="CL109" s="982"/>
      <c r="CM109" s="982"/>
      <c r="CN109" s="982"/>
      <c r="CO109" s="982"/>
      <c r="CP109" s="982"/>
      <c r="CQ109" s="982"/>
      <c r="CR109" s="982"/>
      <c r="CS109" s="982"/>
      <c r="CT109" s="982"/>
      <c r="CU109" s="982"/>
      <c r="CV109" s="982"/>
      <c r="CW109" s="982"/>
      <c r="CX109" s="982"/>
      <c r="CY109" s="982"/>
      <c r="CZ109" s="982"/>
      <c r="DA109" s="982"/>
      <c r="DB109" s="982"/>
      <c r="DC109" s="982"/>
      <c r="DD109" s="982"/>
      <c r="DE109" s="982"/>
      <c r="DF109" s="983"/>
      <c r="DG109" s="981" t="s">
        <v>439</v>
      </c>
      <c r="DH109" s="982"/>
      <c r="DI109" s="982"/>
      <c r="DJ109" s="982"/>
      <c r="DK109" s="983"/>
      <c r="DL109" s="981" t="s">
        <v>440</v>
      </c>
      <c r="DM109" s="982"/>
      <c r="DN109" s="982"/>
      <c r="DO109" s="982"/>
      <c r="DP109" s="983"/>
      <c r="DQ109" s="981" t="s">
        <v>310</v>
      </c>
      <c r="DR109" s="982"/>
      <c r="DS109" s="982"/>
      <c r="DT109" s="982"/>
      <c r="DU109" s="983"/>
      <c r="DV109" s="981" t="s">
        <v>441</v>
      </c>
      <c r="DW109" s="982"/>
      <c r="DX109" s="982"/>
      <c r="DY109" s="982"/>
      <c r="DZ109" s="984"/>
    </row>
    <row r="110" spans="1:131" s="248" customFormat="1" ht="26.25" customHeight="1" x14ac:dyDescent="0.15">
      <c r="A110" s="985" t="s">
        <v>443</v>
      </c>
      <c r="B110" s="986"/>
      <c r="C110" s="986"/>
      <c r="D110" s="986"/>
      <c r="E110" s="986"/>
      <c r="F110" s="986"/>
      <c r="G110" s="986"/>
      <c r="H110" s="986"/>
      <c r="I110" s="986"/>
      <c r="J110" s="986"/>
      <c r="K110" s="986"/>
      <c r="L110" s="986"/>
      <c r="M110" s="986"/>
      <c r="N110" s="986"/>
      <c r="O110" s="986"/>
      <c r="P110" s="986"/>
      <c r="Q110" s="986"/>
      <c r="R110" s="986"/>
      <c r="S110" s="986"/>
      <c r="T110" s="986"/>
      <c r="U110" s="986"/>
      <c r="V110" s="986"/>
      <c r="W110" s="986"/>
      <c r="X110" s="986"/>
      <c r="Y110" s="986"/>
      <c r="Z110" s="987"/>
      <c r="AA110" s="988">
        <v>365328</v>
      </c>
      <c r="AB110" s="989"/>
      <c r="AC110" s="989"/>
      <c r="AD110" s="989"/>
      <c r="AE110" s="990"/>
      <c r="AF110" s="991">
        <v>369522</v>
      </c>
      <c r="AG110" s="989"/>
      <c r="AH110" s="989"/>
      <c r="AI110" s="989"/>
      <c r="AJ110" s="990"/>
      <c r="AK110" s="991">
        <v>466539</v>
      </c>
      <c r="AL110" s="989"/>
      <c r="AM110" s="989"/>
      <c r="AN110" s="989"/>
      <c r="AO110" s="990"/>
      <c r="AP110" s="992">
        <v>20.2</v>
      </c>
      <c r="AQ110" s="993"/>
      <c r="AR110" s="993"/>
      <c r="AS110" s="993"/>
      <c r="AT110" s="994"/>
      <c r="AU110" s="995" t="s">
        <v>72</v>
      </c>
      <c r="AV110" s="996"/>
      <c r="AW110" s="996"/>
      <c r="AX110" s="996"/>
      <c r="AY110" s="996"/>
      <c r="AZ110" s="1037" t="s">
        <v>444</v>
      </c>
      <c r="BA110" s="986"/>
      <c r="BB110" s="986"/>
      <c r="BC110" s="986"/>
      <c r="BD110" s="986"/>
      <c r="BE110" s="986"/>
      <c r="BF110" s="986"/>
      <c r="BG110" s="986"/>
      <c r="BH110" s="986"/>
      <c r="BI110" s="986"/>
      <c r="BJ110" s="986"/>
      <c r="BK110" s="986"/>
      <c r="BL110" s="986"/>
      <c r="BM110" s="986"/>
      <c r="BN110" s="986"/>
      <c r="BO110" s="986"/>
      <c r="BP110" s="987"/>
      <c r="BQ110" s="1023">
        <v>5103489</v>
      </c>
      <c r="BR110" s="1024"/>
      <c r="BS110" s="1024"/>
      <c r="BT110" s="1024"/>
      <c r="BU110" s="1024"/>
      <c r="BV110" s="1024">
        <v>5094804</v>
      </c>
      <c r="BW110" s="1024"/>
      <c r="BX110" s="1024"/>
      <c r="BY110" s="1024"/>
      <c r="BZ110" s="1024"/>
      <c r="CA110" s="1024">
        <v>5076652</v>
      </c>
      <c r="CB110" s="1024"/>
      <c r="CC110" s="1024"/>
      <c r="CD110" s="1024"/>
      <c r="CE110" s="1024"/>
      <c r="CF110" s="1038">
        <v>220.3</v>
      </c>
      <c r="CG110" s="1039"/>
      <c r="CH110" s="1039"/>
      <c r="CI110" s="1039"/>
      <c r="CJ110" s="1039"/>
      <c r="CK110" s="1040" t="s">
        <v>445</v>
      </c>
      <c r="CL110" s="1041"/>
      <c r="CM110" s="1020" t="s">
        <v>446</v>
      </c>
      <c r="CN110" s="1021"/>
      <c r="CO110" s="1021"/>
      <c r="CP110" s="1021"/>
      <c r="CQ110" s="1021"/>
      <c r="CR110" s="1021"/>
      <c r="CS110" s="1021"/>
      <c r="CT110" s="1021"/>
      <c r="CU110" s="1021"/>
      <c r="CV110" s="1021"/>
      <c r="CW110" s="1021"/>
      <c r="CX110" s="1021"/>
      <c r="CY110" s="1021"/>
      <c r="CZ110" s="1021"/>
      <c r="DA110" s="1021"/>
      <c r="DB110" s="1021"/>
      <c r="DC110" s="1021"/>
      <c r="DD110" s="1021"/>
      <c r="DE110" s="1021"/>
      <c r="DF110" s="1022"/>
      <c r="DG110" s="1023" t="s">
        <v>420</v>
      </c>
      <c r="DH110" s="1024"/>
      <c r="DI110" s="1024"/>
      <c r="DJ110" s="1024"/>
      <c r="DK110" s="1024"/>
      <c r="DL110" s="1024" t="s">
        <v>420</v>
      </c>
      <c r="DM110" s="1024"/>
      <c r="DN110" s="1024"/>
      <c r="DO110" s="1024"/>
      <c r="DP110" s="1024"/>
      <c r="DQ110" s="1024" t="s">
        <v>420</v>
      </c>
      <c r="DR110" s="1024"/>
      <c r="DS110" s="1024"/>
      <c r="DT110" s="1024"/>
      <c r="DU110" s="1024"/>
      <c r="DV110" s="1025" t="s">
        <v>420</v>
      </c>
      <c r="DW110" s="1025"/>
      <c r="DX110" s="1025"/>
      <c r="DY110" s="1025"/>
      <c r="DZ110" s="1026"/>
    </row>
    <row r="111" spans="1:131" s="248" customFormat="1" ht="26.25" customHeight="1" x14ac:dyDescent="0.15">
      <c r="A111" s="1027" t="s">
        <v>447</v>
      </c>
      <c r="B111" s="1028"/>
      <c r="C111" s="1028"/>
      <c r="D111" s="1028"/>
      <c r="E111" s="1028"/>
      <c r="F111" s="1028"/>
      <c r="G111" s="1028"/>
      <c r="H111" s="1028"/>
      <c r="I111" s="1028"/>
      <c r="J111" s="1028"/>
      <c r="K111" s="1028"/>
      <c r="L111" s="1028"/>
      <c r="M111" s="1028"/>
      <c r="N111" s="1028"/>
      <c r="O111" s="1028"/>
      <c r="P111" s="1028"/>
      <c r="Q111" s="1028"/>
      <c r="R111" s="1028"/>
      <c r="S111" s="1028"/>
      <c r="T111" s="1028"/>
      <c r="U111" s="1028"/>
      <c r="V111" s="1028"/>
      <c r="W111" s="1028"/>
      <c r="X111" s="1028"/>
      <c r="Y111" s="1028"/>
      <c r="Z111" s="1029"/>
      <c r="AA111" s="1030" t="s">
        <v>448</v>
      </c>
      <c r="AB111" s="1031"/>
      <c r="AC111" s="1031"/>
      <c r="AD111" s="1031"/>
      <c r="AE111" s="1032"/>
      <c r="AF111" s="1033" t="s">
        <v>448</v>
      </c>
      <c r="AG111" s="1031"/>
      <c r="AH111" s="1031"/>
      <c r="AI111" s="1031"/>
      <c r="AJ111" s="1032"/>
      <c r="AK111" s="1033" t="s">
        <v>448</v>
      </c>
      <c r="AL111" s="1031"/>
      <c r="AM111" s="1031"/>
      <c r="AN111" s="1031"/>
      <c r="AO111" s="1032"/>
      <c r="AP111" s="1034" t="s">
        <v>448</v>
      </c>
      <c r="AQ111" s="1035"/>
      <c r="AR111" s="1035"/>
      <c r="AS111" s="1035"/>
      <c r="AT111" s="1036"/>
      <c r="AU111" s="997"/>
      <c r="AV111" s="998"/>
      <c r="AW111" s="998"/>
      <c r="AX111" s="998"/>
      <c r="AY111" s="998"/>
      <c r="AZ111" s="1046" t="s">
        <v>449</v>
      </c>
      <c r="BA111" s="1047"/>
      <c r="BB111" s="1047"/>
      <c r="BC111" s="1047"/>
      <c r="BD111" s="1047"/>
      <c r="BE111" s="1047"/>
      <c r="BF111" s="1047"/>
      <c r="BG111" s="1047"/>
      <c r="BH111" s="1047"/>
      <c r="BI111" s="1047"/>
      <c r="BJ111" s="1047"/>
      <c r="BK111" s="1047"/>
      <c r="BL111" s="1047"/>
      <c r="BM111" s="1047"/>
      <c r="BN111" s="1047"/>
      <c r="BO111" s="1047"/>
      <c r="BP111" s="1048"/>
      <c r="BQ111" s="1016" t="s">
        <v>420</v>
      </c>
      <c r="BR111" s="1017"/>
      <c r="BS111" s="1017"/>
      <c r="BT111" s="1017"/>
      <c r="BU111" s="1017"/>
      <c r="BV111" s="1017" t="s">
        <v>420</v>
      </c>
      <c r="BW111" s="1017"/>
      <c r="BX111" s="1017"/>
      <c r="BY111" s="1017"/>
      <c r="BZ111" s="1017"/>
      <c r="CA111" s="1017" t="s">
        <v>396</v>
      </c>
      <c r="CB111" s="1017"/>
      <c r="CC111" s="1017"/>
      <c r="CD111" s="1017"/>
      <c r="CE111" s="1017"/>
      <c r="CF111" s="1011" t="s">
        <v>420</v>
      </c>
      <c r="CG111" s="1012"/>
      <c r="CH111" s="1012"/>
      <c r="CI111" s="1012"/>
      <c r="CJ111" s="1012"/>
      <c r="CK111" s="1042"/>
      <c r="CL111" s="1043"/>
      <c r="CM111" s="1013" t="s">
        <v>450</v>
      </c>
      <c r="CN111" s="1014"/>
      <c r="CO111" s="1014"/>
      <c r="CP111" s="1014"/>
      <c r="CQ111" s="1014"/>
      <c r="CR111" s="1014"/>
      <c r="CS111" s="1014"/>
      <c r="CT111" s="1014"/>
      <c r="CU111" s="1014"/>
      <c r="CV111" s="1014"/>
      <c r="CW111" s="1014"/>
      <c r="CX111" s="1014"/>
      <c r="CY111" s="1014"/>
      <c r="CZ111" s="1014"/>
      <c r="DA111" s="1014"/>
      <c r="DB111" s="1014"/>
      <c r="DC111" s="1014"/>
      <c r="DD111" s="1014"/>
      <c r="DE111" s="1014"/>
      <c r="DF111" s="1015"/>
      <c r="DG111" s="1016" t="s">
        <v>451</v>
      </c>
      <c r="DH111" s="1017"/>
      <c r="DI111" s="1017"/>
      <c r="DJ111" s="1017"/>
      <c r="DK111" s="1017"/>
      <c r="DL111" s="1017" t="s">
        <v>420</v>
      </c>
      <c r="DM111" s="1017"/>
      <c r="DN111" s="1017"/>
      <c r="DO111" s="1017"/>
      <c r="DP111" s="1017"/>
      <c r="DQ111" s="1017" t="s">
        <v>420</v>
      </c>
      <c r="DR111" s="1017"/>
      <c r="DS111" s="1017"/>
      <c r="DT111" s="1017"/>
      <c r="DU111" s="1017"/>
      <c r="DV111" s="1018" t="s">
        <v>448</v>
      </c>
      <c r="DW111" s="1018"/>
      <c r="DX111" s="1018"/>
      <c r="DY111" s="1018"/>
      <c r="DZ111" s="1019"/>
    </row>
    <row r="112" spans="1:131" s="248" customFormat="1" ht="26.25" customHeight="1" x14ac:dyDescent="0.15">
      <c r="A112" s="1049" t="s">
        <v>452</v>
      </c>
      <c r="B112" s="1050"/>
      <c r="C112" s="1047" t="s">
        <v>453</v>
      </c>
      <c r="D112" s="1047"/>
      <c r="E112" s="1047"/>
      <c r="F112" s="1047"/>
      <c r="G112" s="1047"/>
      <c r="H112" s="1047"/>
      <c r="I112" s="1047"/>
      <c r="J112" s="1047"/>
      <c r="K112" s="1047"/>
      <c r="L112" s="1047"/>
      <c r="M112" s="1047"/>
      <c r="N112" s="1047"/>
      <c r="O112" s="1047"/>
      <c r="P112" s="1047"/>
      <c r="Q112" s="1047"/>
      <c r="R112" s="1047"/>
      <c r="S112" s="1047"/>
      <c r="T112" s="1047"/>
      <c r="U112" s="1047"/>
      <c r="V112" s="1047"/>
      <c r="W112" s="1047"/>
      <c r="X112" s="1047"/>
      <c r="Y112" s="1047"/>
      <c r="Z112" s="1048"/>
      <c r="AA112" s="1055" t="s">
        <v>454</v>
      </c>
      <c r="AB112" s="1056"/>
      <c r="AC112" s="1056"/>
      <c r="AD112" s="1056"/>
      <c r="AE112" s="1057"/>
      <c r="AF112" s="1058" t="s">
        <v>448</v>
      </c>
      <c r="AG112" s="1056"/>
      <c r="AH112" s="1056"/>
      <c r="AI112" s="1056"/>
      <c r="AJ112" s="1057"/>
      <c r="AK112" s="1058" t="s">
        <v>448</v>
      </c>
      <c r="AL112" s="1056"/>
      <c r="AM112" s="1056"/>
      <c r="AN112" s="1056"/>
      <c r="AO112" s="1057"/>
      <c r="AP112" s="1059" t="s">
        <v>454</v>
      </c>
      <c r="AQ112" s="1060"/>
      <c r="AR112" s="1060"/>
      <c r="AS112" s="1060"/>
      <c r="AT112" s="1061"/>
      <c r="AU112" s="997"/>
      <c r="AV112" s="998"/>
      <c r="AW112" s="998"/>
      <c r="AX112" s="998"/>
      <c r="AY112" s="998"/>
      <c r="AZ112" s="1046" t="s">
        <v>455</v>
      </c>
      <c r="BA112" s="1047"/>
      <c r="BB112" s="1047"/>
      <c r="BC112" s="1047"/>
      <c r="BD112" s="1047"/>
      <c r="BE112" s="1047"/>
      <c r="BF112" s="1047"/>
      <c r="BG112" s="1047"/>
      <c r="BH112" s="1047"/>
      <c r="BI112" s="1047"/>
      <c r="BJ112" s="1047"/>
      <c r="BK112" s="1047"/>
      <c r="BL112" s="1047"/>
      <c r="BM112" s="1047"/>
      <c r="BN112" s="1047"/>
      <c r="BO112" s="1047"/>
      <c r="BP112" s="1048"/>
      <c r="BQ112" s="1016">
        <v>958201</v>
      </c>
      <c r="BR112" s="1017"/>
      <c r="BS112" s="1017"/>
      <c r="BT112" s="1017"/>
      <c r="BU112" s="1017"/>
      <c r="BV112" s="1017">
        <v>953986</v>
      </c>
      <c r="BW112" s="1017"/>
      <c r="BX112" s="1017"/>
      <c r="BY112" s="1017"/>
      <c r="BZ112" s="1017"/>
      <c r="CA112" s="1017">
        <v>904371</v>
      </c>
      <c r="CB112" s="1017"/>
      <c r="CC112" s="1017"/>
      <c r="CD112" s="1017"/>
      <c r="CE112" s="1017"/>
      <c r="CF112" s="1011">
        <v>39.200000000000003</v>
      </c>
      <c r="CG112" s="1012"/>
      <c r="CH112" s="1012"/>
      <c r="CI112" s="1012"/>
      <c r="CJ112" s="1012"/>
      <c r="CK112" s="1042"/>
      <c r="CL112" s="1043"/>
      <c r="CM112" s="1013" t="s">
        <v>456</v>
      </c>
      <c r="CN112" s="1014"/>
      <c r="CO112" s="1014"/>
      <c r="CP112" s="1014"/>
      <c r="CQ112" s="1014"/>
      <c r="CR112" s="1014"/>
      <c r="CS112" s="1014"/>
      <c r="CT112" s="1014"/>
      <c r="CU112" s="1014"/>
      <c r="CV112" s="1014"/>
      <c r="CW112" s="1014"/>
      <c r="CX112" s="1014"/>
      <c r="CY112" s="1014"/>
      <c r="CZ112" s="1014"/>
      <c r="DA112" s="1014"/>
      <c r="DB112" s="1014"/>
      <c r="DC112" s="1014"/>
      <c r="DD112" s="1014"/>
      <c r="DE112" s="1014"/>
      <c r="DF112" s="1015"/>
      <c r="DG112" s="1016" t="s">
        <v>457</v>
      </c>
      <c r="DH112" s="1017"/>
      <c r="DI112" s="1017"/>
      <c r="DJ112" s="1017"/>
      <c r="DK112" s="1017"/>
      <c r="DL112" s="1017" t="s">
        <v>451</v>
      </c>
      <c r="DM112" s="1017"/>
      <c r="DN112" s="1017"/>
      <c r="DO112" s="1017"/>
      <c r="DP112" s="1017"/>
      <c r="DQ112" s="1017" t="s">
        <v>396</v>
      </c>
      <c r="DR112" s="1017"/>
      <c r="DS112" s="1017"/>
      <c r="DT112" s="1017"/>
      <c r="DU112" s="1017"/>
      <c r="DV112" s="1018" t="s">
        <v>454</v>
      </c>
      <c r="DW112" s="1018"/>
      <c r="DX112" s="1018"/>
      <c r="DY112" s="1018"/>
      <c r="DZ112" s="1019"/>
    </row>
    <row r="113" spans="1:130" s="248" customFormat="1" ht="26.25" customHeight="1" x14ac:dyDescent="0.15">
      <c r="A113" s="1051"/>
      <c r="B113" s="1052"/>
      <c r="C113" s="1047" t="s">
        <v>458</v>
      </c>
      <c r="D113" s="1047"/>
      <c r="E113" s="1047"/>
      <c r="F113" s="1047"/>
      <c r="G113" s="1047"/>
      <c r="H113" s="1047"/>
      <c r="I113" s="1047"/>
      <c r="J113" s="1047"/>
      <c r="K113" s="1047"/>
      <c r="L113" s="1047"/>
      <c r="M113" s="1047"/>
      <c r="N113" s="1047"/>
      <c r="O113" s="1047"/>
      <c r="P113" s="1047"/>
      <c r="Q113" s="1047"/>
      <c r="R113" s="1047"/>
      <c r="S113" s="1047"/>
      <c r="T113" s="1047"/>
      <c r="U113" s="1047"/>
      <c r="V113" s="1047"/>
      <c r="W113" s="1047"/>
      <c r="X113" s="1047"/>
      <c r="Y113" s="1047"/>
      <c r="Z113" s="1048"/>
      <c r="AA113" s="1030">
        <v>71976</v>
      </c>
      <c r="AB113" s="1031"/>
      <c r="AC113" s="1031"/>
      <c r="AD113" s="1031"/>
      <c r="AE113" s="1032"/>
      <c r="AF113" s="1033">
        <v>76794</v>
      </c>
      <c r="AG113" s="1031"/>
      <c r="AH113" s="1031"/>
      <c r="AI113" s="1031"/>
      <c r="AJ113" s="1032"/>
      <c r="AK113" s="1033">
        <v>71474</v>
      </c>
      <c r="AL113" s="1031"/>
      <c r="AM113" s="1031"/>
      <c r="AN113" s="1031"/>
      <c r="AO113" s="1032"/>
      <c r="AP113" s="1034">
        <v>3.1</v>
      </c>
      <c r="AQ113" s="1035"/>
      <c r="AR113" s="1035"/>
      <c r="AS113" s="1035"/>
      <c r="AT113" s="1036"/>
      <c r="AU113" s="997"/>
      <c r="AV113" s="998"/>
      <c r="AW113" s="998"/>
      <c r="AX113" s="998"/>
      <c r="AY113" s="998"/>
      <c r="AZ113" s="1046" t="s">
        <v>459</v>
      </c>
      <c r="BA113" s="1047"/>
      <c r="BB113" s="1047"/>
      <c r="BC113" s="1047"/>
      <c r="BD113" s="1047"/>
      <c r="BE113" s="1047"/>
      <c r="BF113" s="1047"/>
      <c r="BG113" s="1047"/>
      <c r="BH113" s="1047"/>
      <c r="BI113" s="1047"/>
      <c r="BJ113" s="1047"/>
      <c r="BK113" s="1047"/>
      <c r="BL113" s="1047"/>
      <c r="BM113" s="1047"/>
      <c r="BN113" s="1047"/>
      <c r="BO113" s="1047"/>
      <c r="BP113" s="1048"/>
      <c r="BQ113" s="1016">
        <v>25792</v>
      </c>
      <c r="BR113" s="1017"/>
      <c r="BS113" s="1017"/>
      <c r="BT113" s="1017"/>
      <c r="BU113" s="1017"/>
      <c r="BV113" s="1017">
        <v>31178</v>
      </c>
      <c r="BW113" s="1017"/>
      <c r="BX113" s="1017"/>
      <c r="BY113" s="1017"/>
      <c r="BZ113" s="1017"/>
      <c r="CA113" s="1017">
        <v>37629</v>
      </c>
      <c r="CB113" s="1017"/>
      <c r="CC113" s="1017"/>
      <c r="CD113" s="1017"/>
      <c r="CE113" s="1017"/>
      <c r="CF113" s="1011">
        <v>1.6</v>
      </c>
      <c r="CG113" s="1012"/>
      <c r="CH113" s="1012"/>
      <c r="CI113" s="1012"/>
      <c r="CJ113" s="1012"/>
      <c r="CK113" s="1042"/>
      <c r="CL113" s="1043"/>
      <c r="CM113" s="1013" t="s">
        <v>460</v>
      </c>
      <c r="CN113" s="1014"/>
      <c r="CO113" s="1014"/>
      <c r="CP113" s="1014"/>
      <c r="CQ113" s="1014"/>
      <c r="CR113" s="1014"/>
      <c r="CS113" s="1014"/>
      <c r="CT113" s="1014"/>
      <c r="CU113" s="1014"/>
      <c r="CV113" s="1014"/>
      <c r="CW113" s="1014"/>
      <c r="CX113" s="1014"/>
      <c r="CY113" s="1014"/>
      <c r="CZ113" s="1014"/>
      <c r="DA113" s="1014"/>
      <c r="DB113" s="1014"/>
      <c r="DC113" s="1014"/>
      <c r="DD113" s="1014"/>
      <c r="DE113" s="1014"/>
      <c r="DF113" s="1015"/>
      <c r="DG113" s="1055" t="s">
        <v>454</v>
      </c>
      <c r="DH113" s="1056"/>
      <c r="DI113" s="1056"/>
      <c r="DJ113" s="1056"/>
      <c r="DK113" s="1057"/>
      <c r="DL113" s="1058" t="s">
        <v>454</v>
      </c>
      <c r="DM113" s="1056"/>
      <c r="DN113" s="1056"/>
      <c r="DO113" s="1056"/>
      <c r="DP113" s="1057"/>
      <c r="DQ113" s="1058" t="s">
        <v>454</v>
      </c>
      <c r="DR113" s="1056"/>
      <c r="DS113" s="1056"/>
      <c r="DT113" s="1056"/>
      <c r="DU113" s="1057"/>
      <c r="DV113" s="1059" t="s">
        <v>448</v>
      </c>
      <c r="DW113" s="1060"/>
      <c r="DX113" s="1060"/>
      <c r="DY113" s="1060"/>
      <c r="DZ113" s="1061"/>
    </row>
    <row r="114" spans="1:130" s="248" customFormat="1" ht="26.25" customHeight="1" x14ac:dyDescent="0.15">
      <c r="A114" s="1051"/>
      <c r="B114" s="1052"/>
      <c r="C114" s="1047" t="s">
        <v>461</v>
      </c>
      <c r="D114" s="1047"/>
      <c r="E114" s="1047"/>
      <c r="F114" s="1047"/>
      <c r="G114" s="1047"/>
      <c r="H114" s="1047"/>
      <c r="I114" s="1047"/>
      <c r="J114" s="1047"/>
      <c r="K114" s="1047"/>
      <c r="L114" s="1047"/>
      <c r="M114" s="1047"/>
      <c r="N114" s="1047"/>
      <c r="O114" s="1047"/>
      <c r="P114" s="1047"/>
      <c r="Q114" s="1047"/>
      <c r="R114" s="1047"/>
      <c r="S114" s="1047"/>
      <c r="T114" s="1047"/>
      <c r="U114" s="1047"/>
      <c r="V114" s="1047"/>
      <c r="W114" s="1047"/>
      <c r="X114" s="1047"/>
      <c r="Y114" s="1047"/>
      <c r="Z114" s="1048"/>
      <c r="AA114" s="1055">
        <v>5355</v>
      </c>
      <c r="AB114" s="1056"/>
      <c r="AC114" s="1056"/>
      <c r="AD114" s="1056"/>
      <c r="AE114" s="1057"/>
      <c r="AF114" s="1058">
        <v>4715</v>
      </c>
      <c r="AG114" s="1056"/>
      <c r="AH114" s="1056"/>
      <c r="AI114" s="1056"/>
      <c r="AJ114" s="1057"/>
      <c r="AK114" s="1058">
        <v>5200</v>
      </c>
      <c r="AL114" s="1056"/>
      <c r="AM114" s="1056"/>
      <c r="AN114" s="1056"/>
      <c r="AO114" s="1057"/>
      <c r="AP114" s="1059">
        <v>0.2</v>
      </c>
      <c r="AQ114" s="1060"/>
      <c r="AR114" s="1060"/>
      <c r="AS114" s="1060"/>
      <c r="AT114" s="1061"/>
      <c r="AU114" s="997"/>
      <c r="AV114" s="998"/>
      <c r="AW114" s="998"/>
      <c r="AX114" s="998"/>
      <c r="AY114" s="998"/>
      <c r="AZ114" s="1046" t="s">
        <v>462</v>
      </c>
      <c r="BA114" s="1047"/>
      <c r="BB114" s="1047"/>
      <c r="BC114" s="1047"/>
      <c r="BD114" s="1047"/>
      <c r="BE114" s="1047"/>
      <c r="BF114" s="1047"/>
      <c r="BG114" s="1047"/>
      <c r="BH114" s="1047"/>
      <c r="BI114" s="1047"/>
      <c r="BJ114" s="1047"/>
      <c r="BK114" s="1047"/>
      <c r="BL114" s="1047"/>
      <c r="BM114" s="1047"/>
      <c r="BN114" s="1047"/>
      <c r="BO114" s="1047"/>
      <c r="BP114" s="1048"/>
      <c r="BQ114" s="1016">
        <v>505331</v>
      </c>
      <c r="BR114" s="1017"/>
      <c r="BS114" s="1017"/>
      <c r="BT114" s="1017"/>
      <c r="BU114" s="1017"/>
      <c r="BV114" s="1017">
        <v>471619</v>
      </c>
      <c r="BW114" s="1017"/>
      <c r="BX114" s="1017"/>
      <c r="BY114" s="1017"/>
      <c r="BZ114" s="1017"/>
      <c r="CA114" s="1017">
        <v>427426</v>
      </c>
      <c r="CB114" s="1017"/>
      <c r="CC114" s="1017"/>
      <c r="CD114" s="1017"/>
      <c r="CE114" s="1017"/>
      <c r="CF114" s="1011">
        <v>18.5</v>
      </c>
      <c r="CG114" s="1012"/>
      <c r="CH114" s="1012"/>
      <c r="CI114" s="1012"/>
      <c r="CJ114" s="1012"/>
      <c r="CK114" s="1042"/>
      <c r="CL114" s="1043"/>
      <c r="CM114" s="1013" t="s">
        <v>463</v>
      </c>
      <c r="CN114" s="1014"/>
      <c r="CO114" s="1014"/>
      <c r="CP114" s="1014"/>
      <c r="CQ114" s="1014"/>
      <c r="CR114" s="1014"/>
      <c r="CS114" s="1014"/>
      <c r="CT114" s="1014"/>
      <c r="CU114" s="1014"/>
      <c r="CV114" s="1014"/>
      <c r="CW114" s="1014"/>
      <c r="CX114" s="1014"/>
      <c r="CY114" s="1014"/>
      <c r="CZ114" s="1014"/>
      <c r="DA114" s="1014"/>
      <c r="DB114" s="1014"/>
      <c r="DC114" s="1014"/>
      <c r="DD114" s="1014"/>
      <c r="DE114" s="1014"/>
      <c r="DF114" s="1015"/>
      <c r="DG114" s="1055" t="s">
        <v>454</v>
      </c>
      <c r="DH114" s="1056"/>
      <c r="DI114" s="1056"/>
      <c r="DJ114" s="1056"/>
      <c r="DK114" s="1057"/>
      <c r="DL114" s="1058" t="s">
        <v>448</v>
      </c>
      <c r="DM114" s="1056"/>
      <c r="DN114" s="1056"/>
      <c r="DO114" s="1056"/>
      <c r="DP114" s="1057"/>
      <c r="DQ114" s="1058" t="s">
        <v>457</v>
      </c>
      <c r="DR114" s="1056"/>
      <c r="DS114" s="1056"/>
      <c r="DT114" s="1056"/>
      <c r="DU114" s="1057"/>
      <c r="DV114" s="1059" t="s">
        <v>448</v>
      </c>
      <c r="DW114" s="1060"/>
      <c r="DX114" s="1060"/>
      <c r="DY114" s="1060"/>
      <c r="DZ114" s="1061"/>
    </row>
    <row r="115" spans="1:130" s="248" customFormat="1" ht="26.25" customHeight="1" x14ac:dyDescent="0.15">
      <c r="A115" s="1051"/>
      <c r="B115" s="1052"/>
      <c r="C115" s="1047" t="s">
        <v>464</v>
      </c>
      <c r="D115" s="1047"/>
      <c r="E115" s="1047"/>
      <c r="F115" s="1047"/>
      <c r="G115" s="1047"/>
      <c r="H115" s="1047"/>
      <c r="I115" s="1047"/>
      <c r="J115" s="1047"/>
      <c r="K115" s="1047"/>
      <c r="L115" s="1047"/>
      <c r="M115" s="1047"/>
      <c r="N115" s="1047"/>
      <c r="O115" s="1047"/>
      <c r="P115" s="1047"/>
      <c r="Q115" s="1047"/>
      <c r="R115" s="1047"/>
      <c r="S115" s="1047"/>
      <c r="T115" s="1047"/>
      <c r="U115" s="1047"/>
      <c r="V115" s="1047"/>
      <c r="W115" s="1047"/>
      <c r="X115" s="1047"/>
      <c r="Y115" s="1047"/>
      <c r="Z115" s="1048"/>
      <c r="AA115" s="1030" t="s">
        <v>454</v>
      </c>
      <c r="AB115" s="1031"/>
      <c r="AC115" s="1031"/>
      <c r="AD115" s="1031"/>
      <c r="AE115" s="1032"/>
      <c r="AF115" s="1033" t="s">
        <v>457</v>
      </c>
      <c r="AG115" s="1031"/>
      <c r="AH115" s="1031"/>
      <c r="AI115" s="1031"/>
      <c r="AJ115" s="1032"/>
      <c r="AK115" s="1033" t="s">
        <v>454</v>
      </c>
      <c r="AL115" s="1031"/>
      <c r="AM115" s="1031"/>
      <c r="AN115" s="1031"/>
      <c r="AO115" s="1032"/>
      <c r="AP115" s="1034" t="s">
        <v>448</v>
      </c>
      <c r="AQ115" s="1035"/>
      <c r="AR115" s="1035"/>
      <c r="AS115" s="1035"/>
      <c r="AT115" s="1036"/>
      <c r="AU115" s="997"/>
      <c r="AV115" s="998"/>
      <c r="AW115" s="998"/>
      <c r="AX115" s="998"/>
      <c r="AY115" s="998"/>
      <c r="AZ115" s="1046" t="s">
        <v>465</v>
      </c>
      <c r="BA115" s="1047"/>
      <c r="BB115" s="1047"/>
      <c r="BC115" s="1047"/>
      <c r="BD115" s="1047"/>
      <c r="BE115" s="1047"/>
      <c r="BF115" s="1047"/>
      <c r="BG115" s="1047"/>
      <c r="BH115" s="1047"/>
      <c r="BI115" s="1047"/>
      <c r="BJ115" s="1047"/>
      <c r="BK115" s="1047"/>
      <c r="BL115" s="1047"/>
      <c r="BM115" s="1047"/>
      <c r="BN115" s="1047"/>
      <c r="BO115" s="1047"/>
      <c r="BP115" s="1048"/>
      <c r="BQ115" s="1016" t="s">
        <v>454</v>
      </c>
      <c r="BR115" s="1017"/>
      <c r="BS115" s="1017"/>
      <c r="BT115" s="1017"/>
      <c r="BU115" s="1017"/>
      <c r="BV115" s="1017" t="s">
        <v>454</v>
      </c>
      <c r="BW115" s="1017"/>
      <c r="BX115" s="1017"/>
      <c r="BY115" s="1017"/>
      <c r="BZ115" s="1017"/>
      <c r="CA115" s="1017" t="s">
        <v>448</v>
      </c>
      <c r="CB115" s="1017"/>
      <c r="CC115" s="1017"/>
      <c r="CD115" s="1017"/>
      <c r="CE115" s="1017"/>
      <c r="CF115" s="1011" t="s">
        <v>448</v>
      </c>
      <c r="CG115" s="1012"/>
      <c r="CH115" s="1012"/>
      <c r="CI115" s="1012"/>
      <c r="CJ115" s="1012"/>
      <c r="CK115" s="1042"/>
      <c r="CL115" s="1043"/>
      <c r="CM115" s="1046" t="s">
        <v>466</v>
      </c>
      <c r="CN115" s="1067"/>
      <c r="CO115" s="1067"/>
      <c r="CP115" s="1067"/>
      <c r="CQ115" s="1067"/>
      <c r="CR115" s="1067"/>
      <c r="CS115" s="1067"/>
      <c r="CT115" s="1067"/>
      <c r="CU115" s="1067"/>
      <c r="CV115" s="1067"/>
      <c r="CW115" s="1067"/>
      <c r="CX115" s="1067"/>
      <c r="CY115" s="1067"/>
      <c r="CZ115" s="1067"/>
      <c r="DA115" s="1067"/>
      <c r="DB115" s="1067"/>
      <c r="DC115" s="1067"/>
      <c r="DD115" s="1067"/>
      <c r="DE115" s="1067"/>
      <c r="DF115" s="1048"/>
      <c r="DG115" s="1055" t="s">
        <v>454</v>
      </c>
      <c r="DH115" s="1056"/>
      <c r="DI115" s="1056"/>
      <c r="DJ115" s="1056"/>
      <c r="DK115" s="1057"/>
      <c r="DL115" s="1058" t="s">
        <v>454</v>
      </c>
      <c r="DM115" s="1056"/>
      <c r="DN115" s="1056"/>
      <c r="DO115" s="1056"/>
      <c r="DP115" s="1057"/>
      <c r="DQ115" s="1058" t="s">
        <v>448</v>
      </c>
      <c r="DR115" s="1056"/>
      <c r="DS115" s="1056"/>
      <c r="DT115" s="1056"/>
      <c r="DU115" s="1057"/>
      <c r="DV115" s="1059" t="s">
        <v>454</v>
      </c>
      <c r="DW115" s="1060"/>
      <c r="DX115" s="1060"/>
      <c r="DY115" s="1060"/>
      <c r="DZ115" s="1061"/>
    </row>
    <row r="116" spans="1:130" s="248" customFormat="1" ht="26.25" customHeight="1" x14ac:dyDescent="0.15">
      <c r="A116" s="1053"/>
      <c r="B116" s="1054"/>
      <c r="C116" s="1062" t="s">
        <v>467</v>
      </c>
      <c r="D116" s="1062"/>
      <c r="E116" s="1062"/>
      <c r="F116" s="1062"/>
      <c r="G116" s="1062"/>
      <c r="H116" s="1062"/>
      <c r="I116" s="1062"/>
      <c r="J116" s="1062"/>
      <c r="K116" s="1062"/>
      <c r="L116" s="1062"/>
      <c r="M116" s="1062"/>
      <c r="N116" s="1062"/>
      <c r="O116" s="1062"/>
      <c r="P116" s="1062"/>
      <c r="Q116" s="1062"/>
      <c r="R116" s="1062"/>
      <c r="S116" s="1062"/>
      <c r="T116" s="1062"/>
      <c r="U116" s="1062"/>
      <c r="V116" s="1062"/>
      <c r="W116" s="1062"/>
      <c r="X116" s="1062"/>
      <c r="Y116" s="1062"/>
      <c r="Z116" s="1063"/>
      <c r="AA116" s="1055" t="s">
        <v>454</v>
      </c>
      <c r="AB116" s="1056"/>
      <c r="AC116" s="1056"/>
      <c r="AD116" s="1056"/>
      <c r="AE116" s="1057"/>
      <c r="AF116" s="1058" t="s">
        <v>454</v>
      </c>
      <c r="AG116" s="1056"/>
      <c r="AH116" s="1056"/>
      <c r="AI116" s="1056"/>
      <c r="AJ116" s="1057"/>
      <c r="AK116" s="1058" t="s">
        <v>454</v>
      </c>
      <c r="AL116" s="1056"/>
      <c r="AM116" s="1056"/>
      <c r="AN116" s="1056"/>
      <c r="AO116" s="1057"/>
      <c r="AP116" s="1059" t="s">
        <v>448</v>
      </c>
      <c r="AQ116" s="1060"/>
      <c r="AR116" s="1060"/>
      <c r="AS116" s="1060"/>
      <c r="AT116" s="1061"/>
      <c r="AU116" s="997"/>
      <c r="AV116" s="998"/>
      <c r="AW116" s="998"/>
      <c r="AX116" s="998"/>
      <c r="AY116" s="998"/>
      <c r="AZ116" s="1064" t="s">
        <v>468</v>
      </c>
      <c r="BA116" s="1065"/>
      <c r="BB116" s="1065"/>
      <c r="BC116" s="1065"/>
      <c r="BD116" s="1065"/>
      <c r="BE116" s="1065"/>
      <c r="BF116" s="1065"/>
      <c r="BG116" s="1065"/>
      <c r="BH116" s="1065"/>
      <c r="BI116" s="1065"/>
      <c r="BJ116" s="1065"/>
      <c r="BK116" s="1065"/>
      <c r="BL116" s="1065"/>
      <c r="BM116" s="1065"/>
      <c r="BN116" s="1065"/>
      <c r="BO116" s="1065"/>
      <c r="BP116" s="1066"/>
      <c r="BQ116" s="1016" t="s">
        <v>448</v>
      </c>
      <c r="BR116" s="1017"/>
      <c r="BS116" s="1017"/>
      <c r="BT116" s="1017"/>
      <c r="BU116" s="1017"/>
      <c r="BV116" s="1017" t="s">
        <v>457</v>
      </c>
      <c r="BW116" s="1017"/>
      <c r="BX116" s="1017"/>
      <c r="BY116" s="1017"/>
      <c r="BZ116" s="1017"/>
      <c r="CA116" s="1017" t="s">
        <v>454</v>
      </c>
      <c r="CB116" s="1017"/>
      <c r="CC116" s="1017"/>
      <c r="CD116" s="1017"/>
      <c r="CE116" s="1017"/>
      <c r="CF116" s="1011" t="s">
        <v>235</v>
      </c>
      <c r="CG116" s="1012"/>
      <c r="CH116" s="1012"/>
      <c r="CI116" s="1012"/>
      <c r="CJ116" s="1012"/>
      <c r="CK116" s="1042"/>
      <c r="CL116" s="1043"/>
      <c r="CM116" s="1013" t="s">
        <v>469</v>
      </c>
      <c r="CN116" s="1014"/>
      <c r="CO116" s="1014"/>
      <c r="CP116" s="1014"/>
      <c r="CQ116" s="1014"/>
      <c r="CR116" s="1014"/>
      <c r="CS116" s="1014"/>
      <c r="CT116" s="1014"/>
      <c r="CU116" s="1014"/>
      <c r="CV116" s="1014"/>
      <c r="CW116" s="1014"/>
      <c r="CX116" s="1014"/>
      <c r="CY116" s="1014"/>
      <c r="CZ116" s="1014"/>
      <c r="DA116" s="1014"/>
      <c r="DB116" s="1014"/>
      <c r="DC116" s="1014"/>
      <c r="DD116" s="1014"/>
      <c r="DE116" s="1014"/>
      <c r="DF116" s="1015"/>
      <c r="DG116" s="1055" t="s">
        <v>448</v>
      </c>
      <c r="DH116" s="1056"/>
      <c r="DI116" s="1056"/>
      <c r="DJ116" s="1056"/>
      <c r="DK116" s="1057"/>
      <c r="DL116" s="1058" t="s">
        <v>448</v>
      </c>
      <c r="DM116" s="1056"/>
      <c r="DN116" s="1056"/>
      <c r="DO116" s="1056"/>
      <c r="DP116" s="1057"/>
      <c r="DQ116" s="1058" t="s">
        <v>454</v>
      </c>
      <c r="DR116" s="1056"/>
      <c r="DS116" s="1056"/>
      <c r="DT116" s="1056"/>
      <c r="DU116" s="1057"/>
      <c r="DV116" s="1059" t="s">
        <v>454</v>
      </c>
      <c r="DW116" s="1060"/>
      <c r="DX116" s="1060"/>
      <c r="DY116" s="1060"/>
      <c r="DZ116" s="1061"/>
    </row>
    <row r="117" spans="1:130" s="248" customFormat="1" ht="26.25" customHeight="1" x14ac:dyDescent="0.15">
      <c r="A117" s="1001" t="s">
        <v>187</v>
      </c>
      <c r="B117" s="982"/>
      <c r="C117" s="982"/>
      <c r="D117" s="982"/>
      <c r="E117" s="982"/>
      <c r="F117" s="982"/>
      <c r="G117" s="982"/>
      <c r="H117" s="982"/>
      <c r="I117" s="982"/>
      <c r="J117" s="982"/>
      <c r="K117" s="982"/>
      <c r="L117" s="982"/>
      <c r="M117" s="982"/>
      <c r="N117" s="982"/>
      <c r="O117" s="982"/>
      <c r="P117" s="982"/>
      <c r="Q117" s="982"/>
      <c r="R117" s="982"/>
      <c r="S117" s="982"/>
      <c r="T117" s="982"/>
      <c r="U117" s="982"/>
      <c r="V117" s="982"/>
      <c r="W117" s="982"/>
      <c r="X117" s="982"/>
      <c r="Y117" s="1072" t="s">
        <v>470</v>
      </c>
      <c r="Z117" s="983"/>
      <c r="AA117" s="1073">
        <v>442659</v>
      </c>
      <c r="AB117" s="1074"/>
      <c r="AC117" s="1074"/>
      <c r="AD117" s="1074"/>
      <c r="AE117" s="1075"/>
      <c r="AF117" s="1076">
        <v>451031</v>
      </c>
      <c r="AG117" s="1074"/>
      <c r="AH117" s="1074"/>
      <c r="AI117" s="1074"/>
      <c r="AJ117" s="1075"/>
      <c r="AK117" s="1076">
        <v>543213</v>
      </c>
      <c r="AL117" s="1074"/>
      <c r="AM117" s="1074"/>
      <c r="AN117" s="1074"/>
      <c r="AO117" s="1075"/>
      <c r="AP117" s="1077"/>
      <c r="AQ117" s="1078"/>
      <c r="AR117" s="1078"/>
      <c r="AS117" s="1078"/>
      <c r="AT117" s="1079"/>
      <c r="AU117" s="997"/>
      <c r="AV117" s="998"/>
      <c r="AW117" s="998"/>
      <c r="AX117" s="998"/>
      <c r="AY117" s="998"/>
      <c r="AZ117" s="1064" t="s">
        <v>471</v>
      </c>
      <c r="BA117" s="1065"/>
      <c r="BB117" s="1065"/>
      <c r="BC117" s="1065"/>
      <c r="BD117" s="1065"/>
      <c r="BE117" s="1065"/>
      <c r="BF117" s="1065"/>
      <c r="BG117" s="1065"/>
      <c r="BH117" s="1065"/>
      <c r="BI117" s="1065"/>
      <c r="BJ117" s="1065"/>
      <c r="BK117" s="1065"/>
      <c r="BL117" s="1065"/>
      <c r="BM117" s="1065"/>
      <c r="BN117" s="1065"/>
      <c r="BO117" s="1065"/>
      <c r="BP117" s="1066"/>
      <c r="BQ117" s="1016" t="s">
        <v>472</v>
      </c>
      <c r="BR117" s="1017"/>
      <c r="BS117" s="1017"/>
      <c r="BT117" s="1017"/>
      <c r="BU117" s="1017"/>
      <c r="BV117" s="1017" t="s">
        <v>472</v>
      </c>
      <c r="BW117" s="1017"/>
      <c r="BX117" s="1017"/>
      <c r="BY117" s="1017"/>
      <c r="BZ117" s="1017"/>
      <c r="CA117" s="1017" t="s">
        <v>472</v>
      </c>
      <c r="CB117" s="1017"/>
      <c r="CC117" s="1017"/>
      <c r="CD117" s="1017"/>
      <c r="CE117" s="1017"/>
      <c r="CF117" s="1011" t="s">
        <v>472</v>
      </c>
      <c r="CG117" s="1012"/>
      <c r="CH117" s="1012"/>
      <c r="CI117" s="1012"/>
      <c r="CJ117" s="1012"/>
      <c r="CK117" s="1042"/>
      <c r="CL117" s="1043"/>
      <c r="CM117" s="1013" t="s">
        <v>473</v>
      </c>
      <c r="CN117" s="1014"/>
      <c r="CO117" s="1014"/>
      <c r="CP117" s="1014"/>
      <c r="CQ117" s="1014"/>
      <c r="CR117" s="1014"/>
      <c r="CS117" s="1014"/>
      <c r="CT117" s="1014"/>
      <c r="CU117" s="1014"/>
      <c r="CV117" s="1014"/>
      <c r="CW117" s="1014"/>
      <c r="CX117" s="1014"/>
      <c r="CY117" s="1014"/>
      <c r="CZ117" s="1014"/>
      <c r="DA117" s="1014"/>
      <c r="DB117" s="1014"/>
      <c r="DC117" s="1014"/>
      <c r="DD117" s="1014"/>
      <c r="DE117" s="1014"/>
      <c r="DF117" s="1015"/>
      <c r="DG117" s="1055" t="s">
        <v>472</v>
      </c>
      <c r="DH117" s="1056"/>
      <c r="DI117" s="1056"/>
      <c r="DJ117" s="1056"/>
      <c r="DK117" s="1057"/>
      <c r="DL117" s="1058" t="s">
        <v>472</v>
      </c>
      <c r="DM117" s="1056"/>
      <c r="DN117" s="1056"/>
      <c r="DO117" s="1056"/>
      <c r="DP117" s="1057"/>
      <c r="DQ117" s="1058" t="s">
        <v>472</v>
      </c>
      <c r="DR117" s="1056"/>
      <c r="DS117" s="1056"/>
      <c r="DT117" s="1056"/>
      <c r="DU117" s="1057"/>
      <c r="DV117" s="1059" t="s">
        <v>472</v>
      </c>
      <c r="DW117" s="1060"/>
      <c r="DX117" s="1060"/>
      <c r="DY117" s="1060"/>
      <c r="DZ117" s="1061"/>
    </row>
    <row r="118" spans="1:130" s="248" customFormat="1" ht="26.25" customHeight="1" x14ac:dyDescent="0.15">
      <c r="A118" s="1001" t="s">
        <v>442</v>
      </c>
      <c r="B118" s="982"/>
      <c r="C118" s="982"/>
      <c r="D118" s="982"/>
      <c r="E118" s="982"/>
      <c r="F118" s="982"/>
      <c r="G118" s="982"/>
      <c r="H118" s="982"/>
      <c r="I118" s="982"/>
      <c r="J118" s="982"/>
      <c r="K118" s="982"/>
      <c r="L118" s="982"/>
      <c r="M118" s="982"/>
      <c r="N118" s="982"/>
      <c r="O118" s="982"/>
      <c r="P118" s="982"/>
      <c r="Q118" s="982"/>
      <c r="R118" s="982"/>
      <c r="S118" s="982"/>
      <c r="T118" s="982"/>
      <c r="U118" s="982"/>
      <c r="V118" s="982"/>
      <c r="W118" s="982"/>
      <c r="X118" s="982"/>
      <c r="Y118" s="982"/>
      <c r="Z118" s="983"/>
      <c r="AA118" s="981" t="s">
        <v>439</v>
      </c>
      <c r="AB118" s="982"/>
      <c r="AC118" s="982"/>
      <c r="AD118" s="982"/>
      <c r="AE118" s="983"/>
      <c r="AF118" s="981" t="s">
        <v>440</v>
      </c>
      <c r="AG118" s="982"/>
      <c r="AH118" s="982"/>
      <c r="AI118" s="982"/>
      <c r="AJ118" s="983"/>
      <c r="AK118" s="981" t="s">
        <v>310</v>
      </c>
      <c r="AL118" s="982"/>
      <c r="AM118" s="982"/>
      <c r="AN118" s="982"/>
      <c r="AO118" s="983"/>
      <c r="AP118" s="1068" t="s">
        <v>441</v>
      </c>
      <c r="AQ118" s="1069"/>
      <c r="AR118" s="1069"/>
      <c r="AS118" s="1069"/>
      <c r="AT118" s="1070"/>
      <c r="AU118" s="997"/>
      <c r="AV118" s="998"/>
      <c r="AW118" s="998"/>
      <c r="AX118" s="998"/>
      <c r="AY118" s="998"/>
      <c r="AZ118" s="1071" t="s">
        <v>474</v>
      </c>
      <c r="BA118" s="1062"/>
      <c r="BB118" s="1062"/>
      <c r="BC118" s="1062"/>
      <c r="BD118" s="1062"/>
      <c r="BE118" s="1062"/>
      <c r="BF118" s="1062"/>
      <c r="BG118" s="1062"/>
      <c r="BH118" s="1062"/>
      <c r="BI118" s="1062"/>
      <c r="BJ118" s="1062"/>
      <c r="BK118" s="1062"/>
      <c r="BL118" s="1062"/>
      <c r="BM118" s="1062"/>
      <c r="BN118" s="1062"/>
      <c r="BO118" s="1062"/>
      <c r="BP118" s="1063"/>
      <c r="BQ118" s="1094" t="s">
        <v>454</v>
      </c>
      <c r="BR118" s="1095"/>
      <c r="BS118" s="1095"/>
      <c r="BT118" s="1095"/>
      <c r="BU118" s="1095"/>
      <c r="BV118" s="1095" t="s">
        <v>454</v>
      </c>
      <c r="BW118" s="1095"/>
      <c r="BX118" s="1095"/>
      <c r="BY118" s="1095"/>
      <c r="BZ118" s="1095"/>
      <c r="CA118" s="1095" t="s">
        <v>454</v>
      </c>
      <c r="CB118" s="1095"/>
      <c r="CC118" s="1095"/>
      <c r="CD118" s="1095"/>
      <c r="CE118" s="1095"/>
      <c r="CF118" s="1011" t="s">
        <v>454</v>
      </c>
      <c r="CG118" s="1012"/>
      <c r="CH118" s="1012"/>
      <c r="CI118" s="1012"/>
      <c r="CJ118" s="1012"/>
      <c r="CK118" s="1042"/>
      <c r="CL118" s="1043"/>
      <c r="CM118" s="1013" t="s">
        <v>475</v>
      </c>
      <c r="CN118" s="1014"/>
      <c r="CO118" s="1014"/>
      <c r="CP118" s="1014"/>
      <c r="CQ118" s="1014"/>
      <c r="CR118" s="1014"/>
      <c r="CS118" s="1014"/>
      <c r="CT118" s="1014"/>
      <c r="CU118" s="1014"/>
      <c r="CV118" s="1014"/>
      <c r="CW118" s="1014"/>
      <c r="CX118" s="1014"/>
      <c r="CY118" s="1014"/>
      <c r="CZ118" s="1014"/>
      <c r="DA118" s="1014"/>
      <c r="DB118" s="1014"/>
      <c r="DC118" s="1014"/>
      <c r="DD118" s="1014"/>
      <c r="DE118" s="1014"/>
      <c r="DF118" s="1015"/>
      <c r="DG118" s="1055" t="s">
        <v>454</v>
      </c>
      <c r="DH118" s="1056"/>
      <c r="DI118" s="1056"/>
      <c r="DJ118" s="1056"/>
      <c r="DK118" s="1057"/>
      <c r="DL118" s="1058" t="s">
        <v>454</v>
      </c>
      <c r="DM118" s="1056"/>
      <c r="DN118" s="1056"/>
      <c r="DO118" s="1056"/>
      <c r="DP118" s="1057"/>
      <c r="DQ118" s="1058" t="s">
        <v>454</v>
      </c>
      <c r="DR118" s="1056"/>
      <c r="DS118" s="1056"/>
      <c r="DT118" s="1056"/>
      <c r="DU118" s="1057"/>
      <c r="DV118" s="1059" t="s">
        <v>454</v>
      </c>
      <c r="DW118" s="1060"/>
      <c r="DX118" s="1060"/>
      <c r="DY118" s="1060"/>
      <c r="DZ118" s="1061"/>
    </row>
    <row r="119" spans="1:130" s="248" customFormat="1" ht="26.25" customHeight="1" x14ac:dyDescent="0.15">
      <c r="A119" s="1155" t="s">
        <v>445</v>
      </c>
      <c r="B119" s="1041"/>
      <c r="C119" s="1020" t="s">
        <v>446</v>
      </c>
      <c r="D119" s="1021"/>
      <c r="E119" s="1021"/>
      <c r="F119" s="1021"/>
      <c r="G119" s="1021"/>
      <c r="H119" s="1021"/>
      <c r="I119" s="1021"/>
      <c r="J119" s="1021"/>
      <c r="K119" s="1021"/>
      <c r="L119" s="1021"/>
      <c r="M119" s="1021"/>
      <c r="N119" s="1021"/>
      <c r="O119" s="1021"/>
      <c r="P119" s="1021"/>
      <c r="Q119" s="1021"/>
      <c r="R119" s="1021"/>
      <c r="S119" s="1021"/>
      <c r="T119" s="1021"/>
      <c r="U119" s="1021"/>
      <c r="V119" s="1021"/>
      <c r="W119" s="1021"/>
      <c r="X119" s="1021"/>
      <c r="Y119" s="1021"/>
      <c r="Z119" s="1022"/>
      <c r="AA119" s="988" t="s">
        <v>454</v>
      </c>
      <c r="AB119" s="989"/>
      <c r="AC119" s="989"/>
      <c r="AD119" s="989"/>
      <c r="AE119" s="990"/>
      <c r="AF119" s="991" t="s">
        <v>454</v>
      </c>
      <c r="AG119" s="989"/>
      <c r="AH119" s="989"/>
      <c r="AI119" s="989"/>
      <c r="AJ119" s="990"/>
      <c r="AK119" s="991" t="s">
        <v>454</v>
      </c>
      <c r="AL119" s="989"/>
      <c r="AM119" s="989"/>
      <c r="AN119" s="989"/>
      <c r="AO119" s="990"/>
      <c r="AP119" s="992" t="s">
        <v>454</v>
      </c>
      <c r="AQ119" s="993"/>
      <c r="AR119" s="993"/>
      <c r="AS119" s="993"/>
      <c r="AT119" s="994"/>
      <c r="AU119" s="999"/>
      <c r="AV119" s="1000"/>
      <c r="AW119" s="1000"/>
      <c r="AX119" s="1000"/>
      <c r="AY119" s="1000"/>
      <c r="AZ119" s="279" t="s">
        <v>187</v>
      </c>
      <c r="BA119" s="279"/>
      <c r="BB119" s="279"/>
      <c r="BC119" s="279"/>
      <c r="BD119" s="279"/>
      <c r="BE119" s="279"/>
      <c r="BF119" s="279"/>
      <c r="BG119" s="279"/>
      <c r="BH119" s="279"/>
      <c r="BI119" s="279"/>
      <c r="BJ119" s="279"/>
      <c r="BK119" s="279"/>
      <c r="BL119" s="279"/>
      <c r="BM119" s="279"/>
      <c r="BN119" s="279"/>
      <c r="BO119" s="1072" t="s">
        <v>476</v>
      </c>
      <c r="BP119" s="1103"/>
      <c r="BQ119" s="1094">
        <v>6592813</v>
      </c>
      <c r="BR119" s="1095"/>
      <c r="BS119" s="1095"/>
      <c r="BT119" s="1095"/>
      <c r="BU119" s="1095"/>
      <c r="BV119" s="1095">
        <v>6551587</v>
      </c>
      <c r="BW119" s="1095"/>
      <c r="BX119" s="1095"/>
      <c r="BY119" s="1095"/>
      <c r="BZ119" s="1095"/>
      <c r="CA119" s="1095">
        <v>6446078</v>
      </c>
      <c r="CB119" s="1095"/>
      <c r="CC119" s="1095"/>
      <c r="CD119" s="1095"/>
      <c r="CE119" s="1095"/>
      <c r="CF119" s="1096"/>
      <c r="CG119" s="1097"/>
      <c r="CH119" s="1097"/>
      <c r="CI119" s="1097"/>
      <c r="CJ119" s="1098"/>
      <c r="CK119" s="1044"/>
      <c r="CL119" s="1045"/>
      <c r="CM119" s="1099" t="s">
        <v>477</v>
      </c>
      <c r="CN119" s="1100"/>
      <c r="CO119" s="1100"/>
      <c r="CP119" s="1100"/>
      <c r="CQ119" s="1100"/>
      <c r="CR119" s="1100"/>
      <c r="CS119" s="1100"/>
      <c r="CT119" s="1100"/>
      <c r="CU119" s="1100"/>
      <c r="CV119" s="1100"/>
      <c r="CW119" s="1100"/>
      <c r="CX119" s="1100"/>
      <c r="CY119" s="1100"/>
      <c r="CZ119" s="1100"/>
      <c r="DA119" s="1100"/>
      <c r="DB119" s="1100"/>
      <c r="DC119" s="1100"/>
      <c r="DD119" s="1100"/>
      <c r="DE119" s="1100"/>
      <c r="DF119" s="1101"/>
      <c r="DG119" s="1102" t="s">
        <v>478</v>
      </c>
      <c r="DH119" s="1081"/>
      <c r="DI119" s="1081"/>
      <c r="DJ119" s="1081"/>
      <c r="DK119" s="1082"/>
      <c r="DL119" s="1080" t="s">
        <v>478</v>
      </c>
      <c r="DM119" s="1081"/>
      <c r="DN119" s="1081"/>
      <c r="DO119" s="1081"/>
      <c r="DP119" s="1082"/>
      <c r="DQ119" s="1080" t="s">
        <v>478</v>
      </c>
      <c r="DR119" s="1081"/>
      <c r="DS119" s="1081"/>
      <c r="DT119" s="1081"/>
      <c r="DU119" s="1082"/>
      <c r="DV119" s="1083" t="s">
        <v>478</v>
      </c>
      <c r="DW119" s="1084"/>
      <c r="DX119" s="1084"/>
      <c r="DY119" s="1084"/>
      <c r="DZ119" s="1085"/>
    </row>
    <row r="120" spans="1:130" s="248" customFormat="1" ht="26.25" customHeight="1" x14ac:dyDescent="0.15">
      <c r="A120" s="1156"/>
      <c r="B120" s="1043"/>
      <c r="C120" s="1013" t="s">
        <v>450</v>
      </c>
      <c r="D120" s="1014"/>
      <c r="E120" s="1014"/>
      <c r="F120" s="1014"/>
      <c r="G120" s="1014"/>
      <c r="H120" s="1014"/>
      <c r="I120" s="1014"/>
      <c r="J120" s="1014"/>
      <c r="K120" s="1014"/>
      <c r="L120" s="1014"/>
      <c r="M120" s="1014"/>
      <c r="N120" s="1014"/>
      <c r="O120" s="1014"/>
      <c r="P120" s="1014"/>
      <c r="Q120" s="1014"/>
      <c r="R120" s="1014"/>
      <c r="S120" s="1014"/>
      <c r="T120" s="1014"/>
      <c r="U120" s="1014"/>
      <c r="V120" s="1014"/>
      <c r="W120" s="1014"/>
      <c r="X120" s="1014"/>
      <c r="Y120" s="1014"/>
      <c r="Z120" s="1015"/>
      <c r="AA120" s="1055" t="s">
        <v>478</v>
      </c>
      <c r="AB120" s="1056"/>
      <c r="AC120" s="1056"/>
      <c r="AD120" s="1056"/>
      <c r="AE120" s="1057"/>
      <c r="AF120" s="1058" t="s">
        <v>478</v>
      </c>
      <c r="AG120" s="1056"/>
      <c r="AH120" s="1056"/>
      <c r="AI120" s="1056"/>
      <c r="AJ120" s="1057"/>
      <c r="AK120" s="1058" t="s">
        <v>478</v>
      </c>
      <c r="AL120" s="1056"/>
      <c r="AM120" s="1056"/>
      <c r="AN120" s="1056"/>
      <c r="AO120" s="1057"/>
      <c r="AP120" s="1059" t="s">
        <v>478</v>
      </c>
      <c r="AQ120" s="1060"/>
      <c r="AR120" s="1060"/>
      <c r="AS120" s="1060"/>
      <c r="AT120" s="1061"/>
      <c r="AU120" s="1086" t="s">
        <v>479</v>
      </c>
      <c r="AV120" s="1087"/>
      <c r="AW120" s="1087"/>
      <c r="AX120" s="1087"/>
      <c r="AY120" s="1088"/>
      <c r="AZ120" s="1037" t="s">
        <v>480</v>
      </c>
      <c r="BA120" s="986"/>
      <c r="BB120" s="986"/>
      <c r="BC120" s="986"/>
      <c r="BD120" s="986"/>
      <c r="BE120" s="986"/>
      <c r="BF120" s="986"/>
      <c r="BG120" s="986"/>
      <c r="BH120" s="986"/>
      <c r="BI120" s="986"/>
      <c r="BJ120" s="986"/>
      <c r="BK120" s="986"/>
      <c r="BL120" s="986"/>
      <c r="BM120" s="986"/>
      <c r="BN120" s="986"/>
      <c r="BO120" s="986"/>
      <c r="BP120" s="987"/>
      <c r="BQ120" s="1023">
        <v>3837233</v>
      </c>
      <c r="BR120" s="1024"/>
      <c r="BS120" s="1024"/>
      <c r="BT120" s="1024"/>
      <c r="BU120" s="1024"/>
      <c r="BV120" s="1024">
        <v>3543234</v>
      </c>
      <c r="BW120" s="1024"/>
      <c r="BX120" s="1024"/>
      <c r="BY120" s="1024"/>
      <c r="BZ120" s="1024"/>
      <c r="CA120" s="1024">
        <v>3737568</v>
      </c>
      <c r="CB120" s="1024"/>
      <c r="CC120" s="1024"/>
      <c r="CD120" s="1024"/>
      <c r="CE120" s="1024"/>
      <c r="CF120" s="1038">
        <v>162.19999999999999</v>
      </c>
      <c r="CG120" s="1039"/>
      <c r="CH120" s="1039"/>
      <c r="CI120" s="1039"/>
      <c r="CJ120" s="1039"/>
      <c r="CK120" s="1104" t="s">
        <v>481</v>
      </c>
      <c r="CL120" s="1105"/>
      <c r="CM120" s="1105"/>
      <c r="CN120" s="1105"/>
      <c r="CO120" s="1106"/>
      <c r="CP120" s="1112" t="s">
        <v>482</v>
      </c>
      <c r="CQ120" s="1113"/>
      <c r="CR120" s="1113"/>
      <c r="CS120" s="1113"/>
      <c r="CT120" s="1113"/>
      <c r="CU120" s="1113"/>
      <c r="CV120" s="1113"/>
      <c r="CW120" s="1113"/>
      <c r="CX120" s="1113"/>
      <c r="CY120" s="1113"/>
      <c r="CZ120" s="1113"/>
      <c r="DA120" s="1113"/>
      <c r="DB120" s="1113"/>
      <c r="DC120" s="1113"/>
      <c r="DD120" s="1113"/>
      <c r="DE120" s="1113"/>
      <c r="DF120" s="1114"/>
      <c r="DG120" s="1023">
        <v>746287</v>
      </c>
      <c r="DH120" s="1024"/>
      <c r="DI120" s="1024"/>
      <c r="DJ120" s="1024"/>
      <c r="DK120" s="1024"/>
      <c r="DL120" s="1024">
        <v>759310</v>
      </c>
      <c r="DM120" s="1024"/>
      <c r="DN120" s="1024"/>
      <c r="DO120" s="1024"/>
      <c r="DP120" s="1024"/>
      <c r="DQ120" s="1024">
        <v>727235</v>
      </c>
      <c r="DR120" s="1024"/>
      <c r="DS120" s="1024"/>
      <c r="DT120" s="1024"/>
      <c r="DU120" s="1024"/>
      <c r="DV120" s="1025">
        <v>31.6</v>
      </c>
      <c r="DW120" s="1025"/>
      <c r="DX120" s="1025"/>
      <c r="DY120" s="1025"/>
      <c r="DZ120" s="1026"/>
    </row>
    <row r="121" spans="1:130" s="248" customFormat="1" ht="26.25" customHeight="1" x14ac:dyDescent="0.15">
      <c r="A121" s="1156"/>
      <c r="B121" s="1043"/>
      <c r="C121" s="1064" t="s">
        <v>483</v>
      </c>
      <c r="D121" s="1065"/>
      <c r="E121" s="1065"/>
      <c r="F121" s="1065"/>
      <c r="G121" s="1065"/>
      <c r="H121" s="1065"/>
      <c r="I121" s="1065"/>
      <c r="J121" s="1065"/>
      <c r="K121" s="1065"/>
      <c r="L121" s="1065"/>
      <c r="M121" s="1065"/>
      <c r="N121" s="1065"/>
      <c r="O121" s="1065"/>
      <c r="P121" s="1065"/>
      <c r="Q121" s="1065"/>
      <c r="R121" s="1065"/>
      <c r="S121" s="1065"/>
      <c r="T121" s="1065"/>
      <c r="U121" s="1065"/>
      <c r="V121" s="1065"/>
      <c r="W121" s="1065"/>
      <c r="X121" s="1065"/>
      <c r="Y121" s="1065"/>
      <c r="Z121" s="1066"/>
      <c r="AA121" s="1055" t="s">
        <v>478</v>
      </c>
      <c r="AB121" s="1056"/>
      <c r="AC121" s="1056"/>
      <c r="AD121" s="1056"/>
      <c r="AE121" s="1057"/>
      <c r="AF121" s="1058" t="s">
        <v>478</v>
      </c>
      <c r="AG121" s="1056"/>
      <c r="AH121" s="1056"/>
      <c r="AI121" s="1056"/>
      <c r="AJ121" s="1057"/>
      <c r="AK121" s="1058" t="s">
        <v>478</v>
      </c>
      <c r="AL121" s="1056"/>
      <c r="AM121" s="1056"/>
      <c r="AN121" s="1056"/>
      <c r="AO121" s="1057"/>
      <c r="AP121" s="1059" t="s">
        <v>478</v>
      </c>
      <c r="AQ121" s="1060"/>
      <c r="AR121" s="1060"/>
      <c r="AS121" s="1060"/>
      <c r="AT121" s="1061"/>
      <c r="AU121" s="1089"/>
      <c r="AV121" s="1090"/>
      <c r="AW121" s="1090"/>
      <c r="AX121" s="1090"/>
      <c r="AY121" s="1091"/>
      <c r="AZ121" s="1046" t="s">
        <v>484</v>
      </c>
      <c r="BA121" s="1047"/>
      <c r="BB121" s="1047"/>
      <c r="BC121" s="1047"/>
      <c r="BD121" s="1047"/>
      <c r="BE121" s="1047"/>
      <c r="BF121" s="1047"/>
      <c r="BG121" s="1047"/>
      <c r="BH121" s="1047"/>
      <c r="BI121" s="1047"/>
      <c r="BJ121" s="1047"/>
      <c r="BK121" s="1047"/>
      <c r="BL121" s="1047"/>
      <c r="BM121" s="1047"/>
      <c r="BN121" s="1047"/>
      <c r="BO121" s="1047"/>
      <c r="BP121" s="1048"/>
      <c r="BQ121" s="1016" t="s">
        <v>478</v>
      </c>
      <c r="BR121" s="1017"/>
      <c r="BS121" s="1017"/>
      <c r="BT121" s="1017"/>
      <c r="BU121" s="1017"/>
      <c r="BV121" s="1017" t="s">
        <v>478</v>
      </c>
      <c r="BW121" s="1017"/>
      <c r="BX121" s="1017"/>
      <c r="BY121" s="1017"/>
      <c r="BZ121" s="1017"/>
      <c r="CA121" s="1017" t="s">
        <v>478</v>
      </c>
      <c r="CB121" s="1017"/>
      <c r="CC121" s="1017"/>
      <c r="CD121" s="1017"/>
      <c r="CE121" s="1017"/>
      <c r="CF121" s="1011" t="s">
        <v>478</v>
      </c>
      <c r="CG121" s="1012"/>
      <c r="CH121" s="1012"/>
      <c r="CI121" s="1012"/>
      <c r="CJ121" s="1012"/>
      <c r="CK121" s="1107"/>
      <c r="CL121" s="1108"/>
      <c r="CM121" s="1108"/>
      <c r="CN121" s="1108"/>
      <c r="CO121" s="1109"/>
      <c r="CP121" s="1117" t="s">
        <v>485</v>
      </c>
      <c r="CQ121" s="1118"/>
      <c r="CR121" s="1118"/>
      <c r="CS121" s="1118"/>
      <c r="CT121" s="1118"/>
      <c r="CU121" s="1118"/>
      <c r="CV121" s="1118"/>
      <c r="CW121" s="1118"/>
      <c r="CX121" s="1118"/>
      <c r="CY121" s="1118"/>
      <c r="CZ121" s="1118"/>
      <c r="DA121" s="1118"/>
      <c r="DB121" s="1118"/>
      <c r="DC121" s="1118"/>
      <c r="DD121" s="1118"/>
      <c r="DE121" s="1118"/>
      <c r="DF121" s="1119"/>
      <c r="DG121" s="1016">
        <v>211914</v>
      </c>
      <c r="DH121" s="1017"/>
      <c r="DI121" s="1017"/>
      <c r="DJ121" s="1017"/>
      <c r="DK121" s="1017"/>
      <c r="DL121" s="1017">
        <v>194676</v>
      </c>
      <c r="DM121" s="1017"/>
      <c r="DN121" s="1017"/>
      <c r="DO121" s="1017"/>
      <c r="DP121" s="1017"/>
      <c r="DQ121" s="1017">
        <v>177136</v>
      </c>
      <c r="DR121" s="1017"/>
      <c r="DS121" s="1017"/>
      <c r="DT121" s="1017"/>
      <c r="DU121" s="1017"/>
      <c r="DV121" s="1018">
        <v>7.7</v>
      </c>
      <c r="DW121" s="1018"/>
      <c r="DX121" s="1018"/>
      <c r="DY121" s="1018"/>
      <c r="DZ121" s="1019"/>
    </row>
    <row r="122" spans="1:130" s="248" customFormat="1" ht="26.25" customHeight="1" x14ac:dyDescent="0.15">
      <c r="A122" s="1156"/>
      <c r="B122" s="1043"/>
      <c r="C122" s="1013" t="s">
        <v>463</v>
      </c>
      <c r="D122" s="1014"/>
      <c r="E122" s="1014"/>
      <c r="F122" s="1014"/>
      <c r="G122" s="1014"/>
      <c r="H122" s="1014"/>
      <c r="I122" s="1014"/>
      <c r="J122" s="1014"/>
      <c r="K122" s="1014"/>
      <c r="L122" s="1014"/>
      <c r="M122" s="1014"/>
      <c r="N122" s="1014"/>
      <c r="O122" s="1014"/>
      <c r="P122" s="1014"/>
      <c r="Q122" s="1014"/>
      <c r="R122" s="1014"/>
      <c r="S122" s="1014"/>
      <c r="T122" s="1014"/>
      <c r="U122" s="1014"/>
      <c r="V122" s="1014"/>
      <c r="W122" s="1014"/>
      <c r="X122" s="1014"/>
      <c r="Y122" s="1014"/>
      <c r="Z122" s="1015"/>
      <c r="AA122" s="1055" t="s">
        <v>478</v>
      </c>
      <c r="AB122" s="1056"/>
      <c r="AC122" s="1056"/>
      <c r="AD122" s="1056"/>
      <c r="AE122" s="1057"/>
      <c r="AF122" s="1058" t="s">
        <v>478</v>
      </c>
      <c r="AG122" s="1056"/>
      <c r="AH122" s="1056"/>
      <c r="AI122" s="1056"/>
      <c r="AJ122" s="1057"/>
      <c r="AK122" s="1058" t="s">
        <v>478</v>
      </c>
      <c r="AL122" s="1056"/>
      <c r="AM122" s="1056"/>
      <c r="AN122" s="1056"/>
      <c r="AO122" s="1057"/>
      <c r="AP122" s="1059" t="s">
        <v>478</v>
      </c>
      <c r="AQ122" s="1060"/>
      <c r="AR122" s="1060"/>
      <c r="AS122" s="1060"/>
      <c r="AT122" s="1061"/>
      <c r="AU122" s="1089"/>
      <c r="AV122" s="1090"/>
      <c r="AW122" s="1090"/>
      <c r="AX122" s="1090"/>
      <c r="AY122" s="1091"/>
      <c r="AZ122" s="1071" t="s">
        <v>486</v>
      </c>
      <c r="BA122" s="1062"/>
      <c r="BB122" s="1062"/>
      <c r="BC122" s="1062"/>
      <c r="BD122" s="1062"/>
      <c r="BE122" s="1062"/>
      <c r="BF122" s="1062"/>
      <c r="BG122" s="1062"/>
      <c r="BH122" s="1062"/>
      <c r="BI122" s="1062"/>
      <c r="BJ122" s="1062"/>
      <c r="BK122" s="1062"/>
      <c r="BL122" s="1062"/>
      <c r="BM122" s="1062"/>
      <c r="BN122" s="1062"/>
      <c r="BO122" s="1062"/>
      <c r="BP122" s="1063"/>
      <c r="BQ122" s="1094">
        <v>4626423</v>
      </c>
      <c r="BR122" s="1095"/>
      <c r="BS122" s="1095"/>
      <c r="BT122" s="1095"/>
      <c r="BU122" s="1095"/>
      <c r="BV122" s="1095">
        <v>4577061</v>
      </c>
      <c r="BW122" s="1095"/>
      <c r="BX122" s="1095"/>
      <c r="BY122" s="1095"/>
      <c r="BZ122" s="1095"/>
      <c r="CA122" s="1095">
        <v>4498240</v>
      </c>
      <c r="CB122" s="1095"/>
      <c r="CC122" s="1095"/>
      <c r="CD122" s="1095"/>
      <c r="CE122" s="1095"/>
      <c r="CF122" s="1115">
        <v>195.2</v>
      </c>
      <c r="CG122" s="1116"/>
      <c r="CH122" s="1116"/>
      <c r="CI122" s="1116"/>
      <c r="CJ122" s="1116"/>
      <c r="CK122" s="1107"/>
      <c r="CL122" s="1108"/>
      <c r="CM122" s="1108"/>
      <c r="CN122" s="1108"/>
      <c r="CO122" s="1109"/>
      <c r="CP122" s="1117" t="s">
        <v>487</v>
      </c>
      <c r="CQ122" s="1118"/>
      <c r="CR122" s="1118"/>
      <c r="CS122" s="1118"/>
      <c r="CT122" s="1118"/>
      <c r="CU122" s="1118"/>
      <c r="CV122" s="1118"/>
      <c r="CW122" s="1118"/>
      <c r="CX122" s="1118"/>
      <c r="CY122" s="1118"/>
      <c r="CZ122" s="1118"/>
      <c r="DA122" s="1118"/>
      <c r="DB122" s="1118"/>
      <c r="DC122" s="1118"/>
      <c r="DD122" s="1118"/>
      <c r="DE122" s="1118"/>
      <c r="DF122" s="1119"/>
      <c r="DG122" s="1016" t="s">
        <v>478</v>
      </c>
      <c r="DH122" s="1017"/>
      <c r="DI122" s="1017"/>
      <c r="DJ122" s="1017"/>
      <c r="DK122" s="1017"/>
      <c r="DL122" s="1017" t="s">
        <v>478</v>
      </c>
      <c r="DM122" s="1017"/>
      <c r="DN122" s="1017"/>
      <c r="DO122" s="1017"/>
      <c r="DP122" s="1017"/>
      <c r="DQ122" s="1017" t="s">
        <v>478</v>
      </c>
      <c r="DR122" s="1017"/>
      <c r="DS122" s="1017"/>
      <c r="DT122" s="1017"/>
      <c r="DU122" s="1017"/>
      <c r="DV122" s="1018" t="s">
        <v>478</v>
      </c>
      <c r="DW122" s="1018"/>
      <c r="DX122" s="1018"/>
      <c r="DY122" s="1018"/>
      <c r="DZ122" s="1019"/>
    </row>
    <row r="123" spans="1:130" s="248" customFormat="1" ht="26.25" customHeight="1" x14ac:dyDescent="0.15">
      <c r="A123" s="1156"/>
      <c r="B123" s="1043"/>
      <c r="C123" s="1013" t="s">
        <v>469</v>
      </c>
      <c r="D123" s="1014"/>
      <c r="E123" s="1014"/>
      <c r="F123" s="1014"/>
      <c r="G123" s="1014"/>
      <c r="H123" s="1014"/>
      <c r="I123" s="1014"/>
      <c r="J123" s="1014"/>
      <c r="K123" s="1014"/>
      <c r="L123" s="1014"/>
      <c r="M123" s="1014"/>
      <c r="N123" s="1014"/>
      <c r="O123" s="1014"/>
      <c r="P123" s="1014"/>
      <c r="Q123" s="1014"/>
      <c r="R123" s="1014"/>
      <c r="S123" s="1014"/>
      <c r="T123" s="1014"/>
      <c r="U123" s="1014"/>
      <c r="V123" s="1014"/>
      <c r="W123" s="1014"/>
      <c r="X123" s="1014"/>
      <c r="Y123" s="1014"/>
      <c r="Z123" s="1015"/>
      <c r="AA123" s="1055" t="s">
        <v>478</v>
      </c>
      <c r="AB123" s="1056"/>
      <c r="AC123" s="1056"/>
      <c r="AD123" s="1056"/>
      <c r="AE123" s="1057"/>
      <c r="AF123" s="1058" t="s">
        <v>478</v>
      </c>
      <c r="AG123" s="1056"/>
      <c r="AH123" s="1056"/>
      <c r="AI123" s="1056"/>
      <c r="AJ123" s="1057"/>
      <c r="AK123" s="1058" t="s">
        <v>478</v>
      </c>
      <c r="AL123" s="1056"/>
      <c r="AM123" s="1056"/>
      <c r="AN123" s="1056"/>
      <c r="AO123" s="1057"/>
      <c r="AP123" s="1059" t="s">
        <v>478</v>
      </c>
      <c r="AQ123" s="1060"/>
      <c r="AR123" s="1060"/>
      <c r="AS123" s="1060"/>
      <c r="AT123" s="1061"/>
      <c r="AU123" s="1092"/>
      <c r="AV123" s="1093"/>
      <c r="AW123" s="1093"/>
      <c r="AX123" s="1093"/>
      <c r="AY123" s="1093"/>
      <c r="AZ123" s="279" t="s">
        <v>187</v>
      </c>
      <c r="BA123" s="279"/>
      <c r="BB123" s="279"/>
      <c r="BC123" s="279"/>
      <c r="BD123" s="279"/>
      <c r="BE123" s="279"/>
      <c r="BF123" s="279"/>
      <c r="BG123" s="279"/>
      <c r="BH123" s="279"/>
      <c r="BI123" s="279"/>
      <c r="BJ123" s="279"/>
      <c r="BK123" s="279"/>
      <c r="BL123" s="279"/>
      <c r="BM123" s="279"/>
      <c r="BN123" s="279"/>
      <c r="BO123" s="1072" t="s">
        <v>488</v>
      </c>
      <c r="BP123" s="1103"/>
      <c r="BQ123" s="1162">
        <v>8463656</v>
      </c>
      <c r="BR123" s="1163"/>
      <c r="BS123" s="1163"/>
      <c r="BT123" s="1163"/>
      <c r="BU123" s="1163"/>
      <c r="BV123" s="1163">
        <v>8120295</v>
      </c>
      <c r="BW123" s="1163"/>
      <c r="BX123" s="1163"/>
      <c r="BY123" s="1163"/>
      <c r="BZ123" s="1163"/>
      <c r="CA123" s="1163">
        <v>8235808</v>
      </c>
      <c r="CB123" s="1163"/>
      <c r="CC123" s="1163"/>
      <c r="CD123" s="1163"/>
      <c r="CE123" s="1163"/>
      <c r="CF123" s="1096"/>
      <c r="CG123" s="1097"/>
      <c r="CH123" s="1097"/>
      <c r="CI123" s="1097"/>
      <c r="CJ123" s="1098"/>
      <c r="CK123" s="1107"/>
      <c r="CL123" s="1108"/>
      <c r="CM123" s="1108"/>
      <c r="CN123" s="1108"/>
      <c r="CO123" s="1109"/>
      <c r="CP123" s="1117" t="s">
        <v>489</v>
      </c>
      <c r="CQ123" s="1118"/>
      <c r="CR123" s="1118"/>
      <c r="CS123" s="1118"/>
      <c r="CT123" s="1118"/>
      <c r="CU123" s="1118"/>
      <c r="CV123" s="1118"/>
      <c r="CW123" s="1118"/>
      <c r="CX123" s="1118"/>
      <c r="CY123" s="1118"/>
      <c r="CZ123" s="1118"/>
      <c r="DA123" s="1118"/>
      <c r="DB123" s="1118"/>
      <c r="DC123" s="1118"/>
      <c r="DD123" s="1118"/>
      <c r="DE123" s="1118"/>
      <c r="DF123" s="1119"/>
      <c r="DG123" s="1055" t="s">
        <v>478</v>
      </c>
      <c r="DH123" s="1056"/>
      <c r="DI123" s="1056"/>
      <c r="DJ123" s="1056"/>
      <c r="DK123" s="1057"/>
      <c r="DL123" s="1058" t="s">
        <v>478</v>
      </c>
      <c r="DM123" s="1056"/>
      <c r="DN123" s="1056"/>
      <c r="DO123" s="1056"/>
      <c r="DP123" s="1057"/>
      <c r="DQ123" s="1058" t="s">
        <v>478</v>
      </c>
      <c r="DR123" s="1056"/>
      <c r="DS123" s="1056"/>
      <c r="DT123" s="1056"/>
      <c r="DU123" s="1057"/>
      <c r="DV123" s="1059" t="s">
        <v>478</v>
      </c>
      <c r="DW123" s="1060"/>
      <c r="DX123" s="1060"/>
      <c r="DY123" s="1060"/>
      <c r="DZ123" s="1061"/>
    </row>
    <row r="124" spans="1:130" s="248" customFormat="1" ht="26.25" customHeight="1" thickBot="1" x14ac:dyDescent="0.2">
      <c r="A124" s="1156"/>
      <c r="B124" s="1043"/>
      <c r="C124" s="1013" t="s">
        <v>473</v>
      </c>
      <c r="D124" s="1014"/>
      <c r="E124" s="1014"/>
      <c r="F124" s="1014"/>
      <c r="G124" s="1014"/>
      <c r="H124" s="1014"/>
      <c r="I124" s="1014"/>
      <c r="J124" s="1014"/>
      <c r="K124" s="1014"/>
      <c r="L124" s="1014"/>
      <c r="M124" s="1014"/>
      <c r="N124" s="1014"/>
      <c r="O124" s="1014"/>
      <c r="P124" s="1014"/>
      <c r="Q124" s="1014"/>
      <c r="R124" s="1014"/>
      <c r="S124" s="1014"/>
      <c r="T124" s="1014"/>
      <c r="U124" s="1014"/>
      <c r="V124" s="1014"/>
      <c r="W124" s="1014"/>
      <c r="X124" s="1014"/>
      <c r="Y124" s="1014"/>
      <c r="Z124" s="1015"/>
      <c r="AA124" s="1055" t="s">
        <v>478</v>
      </c>
      <c r="AB124" s="1056"/>
      <c r="AC124" s="1056"/>
      <c r="AD124" s="1056"/>
      <c r="AE124" s="1057"/>
      <c r="AF124" s="1058" t="s">
        <v>478</v>
      </c>
      <c r="AG124" s="1056"/>
      <c r="AH124" s="1056"/>
      <c r="AI124" s="1056"/>
      <c r="AJ124" s="1057"/>
      <c r="AK124" s="1058" t="s">
        <v>478</v>
      </c>
      <c r="AL124" s="1056"/>
      <c r="AM124" s="1056"/>
      <c r="AN124" s="1056"/>
      <c r="AO124" s="1057"/>
      <c r="AP124" s="1059" t="s">
        <v>478</v>
      </c>
      <c r="AQ124" s="1060"/>
      <c r="AR124" s="1060"/>
      <c r="AS124" s="1060"/>
      <c r="AT124" s="1061"/>
      <c r="AU124" s="1158" t="s">
        <v>490</v>
      </c>
      <c r="AV124" s="1159"/>
      <c r="AW124" s="1159"/>
      <c r="AX124" s="1159"/>
      <c r="AY124" s="1159"/>
      <c r="AZ124" s="1159"/>
      <c r="BA124" s="1159"/>
      <c r="BB124" s="1159"/>
      <c r="BC124" s="1159"/>
      <c r="BD124" s="1159"/>
      <c r="BE124" s="1159"/>
      <c r="BF124" s="1159"/>
      <c r="BG124" s="1159"/>
      <c r="BH124" s="1159"/>
      <c r="BI124" s="1159"/>
      <c r="BJ124" s="1159"/>
      <c r="BK124" s="1159"/>
      <c r="BL124" s="1159"/>
      <c r="BM124" s="1159"/>
      <c r="BN124" s="1159"/>
      <c r="BO124" s="1159"/>
      <c r="BP124" s="1160"/>
      <c r="BQ124" s="1161" t="s">
        <v>478</v>
      </c>
      <c r="BR124" s="1125"/>
      <c r="BS124" s="1125"/>
      <c r="BT124" s="1125"/>
      <c r="BU124" s="1125"/>
      <c r="BV124" s="1125" t="s">
        <v>478</v>
      </c>
      <c r="BW124" s="1125"/>
      <c r="BX124" s="1125"/>
      <c r="BY124" s="1125"/>
      <c r="BZ124" s="1125"/>
      <c r="CA124" s="1125" t="s">
        <v>478</v>
      </c>
      <c r="CB124" s="1125"/>
      <c r="CC124" s="1125"/>
      <c r="CD124" s="1125"/>
      <c r="CE124" s="1125"/>
      <c r="CF124" s="1126"/>
      <c r="CG124" s="1127"/>
      <c r="CH124" s="1127"/>
      <c r="CI124" s="1127"/>
      <c r="CJ124" s="1128"/>
      <c r="CK124" s="1110"/>
      <c r="CL124" s="1110"/>
      <c r="CM124" s="1110"/>
      <c r="CN124" s="1110"/>
      <c r="CO124" s="1111"/>
      <c r="CP124" s="1117" t="s">
        <v>491</v>
      </c>
      <c r="CQ124" s="1118"/>
      <c r="CR124" s="1118"/>
      <c r="CS124" s="1118"/>
      <c r="CT124" s="1118"/>
      <c r="CU124" s="1118"/>
      <c r="CV124" s="1118"/>
      <c r="CW124" s="1118"/>
      <c r="CX124" s="1118"/>
      <c r="CY124" s="1118"/>
      <c r="CZ124" s="1118"/>
      <c r="DA124" s="1118"/>
      <c r="DB124" s="1118"/>
      <c r="DC124" s="1118"/>
      <c r="DD124" s="1118"/>
      <c r="DE124" s="1118"/>
      <c r="DF124" s="1119"/>
      <c r="DG124" s="1102" t="s">
        <v>128</v>
      </c>
      <c r="DH124" s="1081"/>
      <c r="DI124" s="1081"/>
      <c r="DJ124" s="1081"/>
      <c r="DK124" s="1082"/>
      <c r="DL124" s="1080" t="s">
        <v>128</v>
      </c>
      <c r="DM124" s="1081"/>
      <c r="DN124" s="1081"/>
      <c r="DO124" s="1081"/>
      <c r="DP124" s="1082"/>
      <c r="DQ124" s="1080" t="s">
        <v>128</v>
      </c>
      <c r="DR124" s="1081"/>
      <c r="DS124" s="1081"/>
      <c r="DT124" s="1081"/>
      <c r="DU124" s="1082"/>
      <c r="DV124" s="1083" t="s">
        <v>128</v>
      </c>
      <c r="DW124" s="1084"/>
      <c r="DX124" s="1084"/>
      <c r="DY124" s="1084"/>
      <c r="DZ124" s="1085"/>
    </row>
    <row r="125" spans="1:130" s="248" customFormat="1" ht="26.25" customHeight="1" x14ac:dyDescent="0.15">
      <c r="A125" s="1156"/>
      <c r="B125" s="1043"/>
      <c r="C125" s="1013" t="s">
        <v>475</v>
      </c>
      <c r="D125" s="1014"/>
      <c r="E125" s="1014"/>
      <c r="F125" s="1014"/>
      <c r="G125" s="1014"/>
      <c r="H125" s="1014"/>
      <c r="I125" s="1014"/>
      <c r="J125" s="1014"/>
      <c r="K125" s="1014"/>
      <c r="L125" s="1014"/>
      <c r="M125" s="1014"/>
      <c r="N125" s="1014"/>
      <c r="O125" s="1014"/>
      <c r="P125" s="1014"/>
      <c r="Q125" s="1014"/>
      <c r="R125" s="1014"/>
      <c r="S125" s="1014"/>
      <c r="T125" s="1014"/>
      <c r="U125" s="1014"/>
      <c r="V125" s="1014"/>
      <c r="W125" s="1014"/>
      <c r="X125" s="1014"/>
      <c r="Y125" s="1014"/>
      <c r="Z125" s="1015"/>
      <c r="AA125" s="1055" t="s">
        <v>128</v>
      </c>
      <c r="AB125" s="1056"/>
      <c r="AC125" s="1056"/>
      <c r="AD125" s="1056"/>
      <c r="AE125" s="1057"/>
      <c r="AF125" s="1058" t="s">
        <v>128</v>
      </c>
      <c r="AG125" s="1056"/>
      <c r="AH125" s="1056"/>
      <c r="AI125" s="1056"/>
      <c r="AJ125" s="1057"/>
      <c r="AK125" s="1058" t="s">
        <v>128</v>
      </c>
      <c r="AL125" s="1056"/>
      <c r="AM125" s="1056"/>
      <c r="AN125" s="1056"/>
      <c r="AO125" s="1057"/>
      <c r="AP125" s="1059" t="s">
        <v>128</v>
      </c>
      <c r="AQ125" s="1060"/>
      <c r="AR125" s="1060"/>
      <c r="AS125" s="1060"/>
      <c r="AT125" s="1061"/>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20" t="s">
        <v>492</v>
      </c>
      <c r="CL125" s="1105"/>
      <c r="CM125" s="1105"/>
      <c r="CN125" s="1105"/>
      <c r="CO125" s="1106"/>
      <c r="CP125" s="1037" t="s">
        <v>493</v>
      </c>
      <c r="CQ125" s="986"/>
      <c r="CR125" s="986"/>
      <c r="CS125" s="986"/>
      <c r="CT125" s="986"/>
      <c r="CU125" s="986"/>
      <c r="CV125" s="986"/>
      <c r="CW125" s="986"/>
      <c r="CX125" s="986"/>
      <c r="CY125" s="986"/>
      <c r="CZ125" s="986"/>
      <c r="DA125" s="986"/>
      <c r="DB125" s="986"/>
      <c r="DC125" s="986"/>
      <c r="DD125" s="986"/>
      <c r="DE125" s="986"/>
      <c r="DF125" s="987"/>
      <c r="DG125" s="1023" t="s">
        <v>128</v>
      </c>
      <c r="DH125" s="1024"/>
      <c r="DI125" s="1024"/>
      <c r="DJ125" s="1024"/>
      <c r="DK125" s="1024"/>
      <c r="DL125" s="1024" t="s">
        <v>128</v>
      </c>
      <c r="DM125" s="1024"/>
      <c r="DN125" s="1024"/>
      <c r="DO125" s="1024"/>
      <c r="DP125" s="1024"/>
      <c r="DQ125" s="1024" t="s">
        <v>128</v>
      </c>
      <c r="DR125" s="1024"/>
      <c r="DS125" s="1024"/>
      <c r="DT125" s="1024"/>
      <c r="DU125" s="1024"/>
      <c r="DV125" s="1025" t="s">
        <v>128</v>
      </c>
      <c r="DW125" s="1025"/>
      <c r="DX125" s="1025"/>
      <c r="DY125" s="1025"/>
      <c r="DZ125" s="1026"/>
    </row>
    <row r="126" spans="1:130" s="248" customFormat="1" ht="26.25" customHeight="1" thickBot="1" x14ac:dyDescent="0.2">
      <c r="A126" s="1156"/>
      <c r="B126" s="1043"/>
      <c r="C126" s="1013" t="s">
        <v>477</v>
      </c>
      <c r="D126" s="1014"/>
      <c r="E126" s="1014"/>
      <c r="F126" s="1014"/>
      <c r="G126" s="1014"/>
      <c r="H126" s="1014"/>
      <c r="I126" s="1014"/>
      <c r="J126" s="1014"/>
      <c r="K126" s="1014"/>
      <c r="L126" s="1014"/>
      <c r="M126" s="1014"/>
      <c r="N126" s="1014"/>
      <c r="O126" s="1014"/>
      <c r="P126" s="1014"/>
      <c r="Q126" s="1014"/>
      <c r="R126" s="1014"/>
      <c r="S126" s="1014"/>
      <c r="T126" s="1014"/>
      <c r="U126" s="1014"/>
      <c r="V126" s="1014"/>
      <c r="W126" s="1014"/>
      <c r="X126" s="1014"/>
      <c r="Y126" s="1014"/>
      <c r="Z126" s="1015"/>
      <c r="AA126" s="1055" t="s">
        <v>128</v>
      </c>
      <c r="AB126" s="1056"/>
      <c r="AC126" s="1056"/>
      <c r="AD126" s="1056"/>
      <c r="AE126" s="1057"/>
      <c r="AF126" s="1058" t="s">
        <v>128</v>
      </c>
      <c r="AG126" s="1056"/>
      <c r="AH126" s="1056"/>
      <c r="AI126" s="1056"/>
      <c r="AJ126" s="1057"/>
      <c r="AK126" s="1058" t="s">
        <v>128</v>
      </c>
      <c r="AL126" s="1056"/>
      <c r="AM126" s="1056"/>
      <c r="AN126" s="1056"/>
      <c r="AO126" s="1057"/>
      <c r="AP126" s="1059" t="s">
        <v>128</v>
      </c>
      <c r="AQ126" s="1060"/>
      <c r="AR126" s="1060"/>
      <c r="AS126" s="1060"/>
      <c r="AT126" s="1061"/>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1"/>
      <c r="CL126" s="1108"/>
      <c r="CM126" s="1108"/>
      <c r="CN126" s="1108"/>
      <c r="CO126" s="1109"/>
      <c r="CP126" s="1046" t="s">
        <v>494</v>
      </c>
      <c r="CQ126" s="1047"/>
      <c r="CR126" s="1047"/>
      <c r="CS126" s="1047"/>
      <c r="CT126" s="1047"/>
      <c r="CU126" s="1047"/>
      <c r="CV126" s="1047"/>
      <c r="CW126" s="1047"/>
      <c r="CX126" s="1047"/>
      <c r="CY126" s="1047"/>
      <c r="CZ126" s="1047"/>
      <c r="DA126" s="1047"/>
      <c r="DB126" s="1047"/>
      <c r="DC126" s="1047"/>
      <c r="DD126" s="1047"/>
      <c r="DE126" s="1047"/>
      <c r="DF126" s="1048"/>
      <c r="DG126" s="1016" t="s">
        <v>128</v>
      </c>
      <c r="DH126" s="1017"/>
      <c r="DI126" s="1017"/>
      <c r="DJ126" s="1017"/>
      <c r="DK126" s="1017"/>
      <c r="DL126" s="1017" t="s">
        <v>128</v>
      </c>
      <c r="DM126" s="1017"/>
      <c r="DN126" s="1017"/>
      <c r="DO126" s="1017"/>
      <c r="DP126" s="1017"/>
      <c r="DQ126" s="1017" t="s">
        <v>128</v>
      </c>
      <c r="DR126" s="1017"/>
      <c r="DS126" s="1017"/>
      <c r="DT126" s="1017"/>
      <c r="DU126" s="1017"/>
      <c r="DV126" s="1018" t="s">
        <v>128</v>
      </c>
      <c r="DW126" s="1018"/>
      <c r="DX126" s="1018"/>
      <c r="DY126" s="1018"/>
      <c r="DZ126" s="1019"/>
    </row>
    <row r="127" spans="1:130" s="248" customFormat="1" ht="26.25" customHeight="1" x14ac:dyDescent="0.15">
      <c r="A127" s="1157"/>
      <c r="B127" s="1045"/>
      <c r="C127" s="1099" t="s">
        <v>495</v>
      </c>
      <c r="D127" s="1100"/>
      <c r="E127" s="1100"/>
      <c r="F127" s="1100"/>
      <c r="G127" s="1100"/>
      <c r="H127" s="1100"/>
      <c r="I127" s="1100"/>
      <c r="J127" s="1100"/>
      <c r="K127" s="1100"/>
      <c r="L127" s="1100"/>
      <c r="M127" s="1100"/>
      <c r="N127" s="1100"/>
      <c r="O127" s="1100"/>
      <c r="P127" s="1100"/>
      <c r="Q127" s="1100"/>
      <c r="R127" s="1100"/>
      <c r="S127" s="1100"/>
      <c r="T127" s="1100"/>
      <c r="U127" s="1100"/>
      <c r="V127" s="1100"/>
      <c r="W127" s="1100"/>
      <c r="X127" s="1100"/>
      <c r="Y127" s="1100"/>
      <c r="Z127" s="1101"/>
      <c r="AA127" s="1055" t="s">
        <v>128</v>
      </c>
      <c r="AB127" s="1056"/>
      <c r="AC127" s="1056"/>
      <c r="AD127" s="1056"/>
      <c r="AE127" s="1057"/>
      <c r="AF127" s="1058" t="s">
        <v>128</v>
      </c>
      <c r="AG127" s="1056"/>
      <c r="AH127" s="1056"/>
      <c r="AI127" s="1056"/>
      <c r="AJ127" s="1057"/>
      <c r="AK127" s="1058" t="s">
        <v>128</v>
      </c>
      <c r="AL127" s="1056"/>
      <c r="AM127" s="1056"/>
      <c r="AN127" s="1056"/>
      <c r="AO127" s="1057"/>
      <c r="AP127" s="1059" t="s">
        <v>128</v>
      </c>
      <c r="AQ127" s="1060"/>
      <c r="AR127" s="1060"/>
      <c r="AS127" s="1060"/>
      <c r="AT127" s="1061"/>
      <c r="AU127" s="284"/>
      <c r="AV127" s="284"/>
      <c r="AW127" s="284"/>
      <c r="AX127" s="1129" t="s">
        <v>496</v>
      </c>
      <c r="AY127" s="1130"/>
      <c r="AZ127" s="1130"/>
      <c r="BA127" s="1130"/>
      <c r="BB127" s="1130"/>
      <c r="BC127" s="1130"/>
      <c r="BD127" s="1130"/>
      <c r="BE127" s="1131"/>
      <c r="BF127" s="1132" t="s">
        <v>497</v>
      </c>
      <c r="BG127" s="1130"/>
      <c r="BH127" s="1130"/>
      <c r="BI127" s="1130"/>
      <c r="BJ127" s="1130"/>
      <c r="BK127" s="1130"/>
      <c r="BL127" s="1131"/>
      <c r="BM127" s="1132" t="s">
        <v>498</v>
      </c>
      <c r="BN127" s="1130"/>
      <c r="BO127" s="1130"/>
      <c r="BP127" s="1130"/>
      <c r="BQ127" s="1130"/>
      <c r="BR127" s="1130"/>
      <c r="BS127" s="1131"/>
      <c r="BT127" s="1132" t="s">
        <v>499</v>
      </c>
      <c r="BU127" s="1130"/>
      <c r="BV127" s="1130"/>
      <c r="BW127" s="1130"/>
      <c r="BX127" s="1130"/>
      <c r="BY127" s="1130"/>
      <c r="BZ127" s="1154"/>
      <c r="CA127" s="284"/>
      <c r="CB127" s="284"/>
      <c r="CC127" s="284"/>
      <c r="CD127" s="285"/>
      <c r="CE127" s="285"/>
      <c r="CF127" s="285"/>
      <c r="CG127" s="282"/>
      <c r="CH127" s="282"/>
      <c r="CI127" s="282"/>
      <c r="CJ127" s="283"/>
      <c r="CK127" s="1121"/>
      <c r="CL127" s="1108"/>
      <c r="CM127" s="1108"/>
      <c r="CN127" s="1108"/>
      <c r="CO127" s="1109"/>
      <c r="CP127" s="1046" t="s">
        <v>500</v>
      </c>
      <c r="CQ127" s="1047"/>
      <c r="CR127" s="1047"/>
      <c r="CS127" s="1047"/>
      <c r="CT127" s="1047"/>
      <c r="CU127" s="1047"/>
      <c r="CV127" s="1047"/>
      <c r="CW127" s="1047"/>
      <c r="CX127" s="1047"/>
      <c r="CY127" s="1047"/>
      <c r="CZ127" s="1047"/>
      <c r="DA127" s="1047"/>
      <c r="DB127" s="1047"/>
      <c r="DC127" s="1047"/>
      <c r="DD127" s="1047"/>
      <c r="DE127" s="1047"/>
      <c r="DF127" s="1048"/>
      <c r="DG127" s="1016" t="s">
        <v>128</v>
      </c>
      <c r="DH127" s="1017"/>
      <c r="DI127" s="1017"/>
      <c r="DJ127" s="1017"/>
      <c r="DK127" s="1017"/>
      <c r="DL127" s="1017" t="s">
        <v>128</v>
      </c>
      <c r="DM127" s="1017"/>
      <c r="DN127" s="1017"/>
      <c r="DO127" s="1017"/>
      <c r="DP127" s="1017"/>
      <c r="DQ127" s="1017" t="s">
        <v>128</v>
      </c>
      <c r="DR127" s="1017"/>
      <c r="DS127" s="1017"/>
      <c r="DT127" s="1017"/>
      <c r="DU127" s="1017"/>
      <c r="DV127" s="1018" t="s">
        <v>128</v>
      </c>
      <c r="DW127" s="1018"/>
      <c r="DX127" s="1018"/>
      <c r="DY127" s="1018"/>
      <c r="DZ127" s="1019"/>
    </row>
    <row r="128" spans="1:130" s="248" customFormat="1" ht="26.25" customHeight="1" thickBot="1" x14ac:dyDescent="0.2">
      <c r="A128" s="1140" t="s">
        <v>501</v>
      </c>
      <c r="B128" s="1141"/>
      <c r="C128" s="1141"/>
      <c r="D128" s="1141"/>
      <c r="E128" s="1141"/>
      <c r="F128" s="1141"/>
      <c r="G128" s="1141"/>
      <c r="H128" s="1141"/>
      <c r="I128" s="1141"/>
      <c r="J128" s="1141"/>
      <c r="K128" s="1141"/>
      <c r="L128" s="1141"/>
      <c r="M128" s="1141"/>
      <c r="N128" s="1141"/>
      <c r="O128" s="1141"/>
      <c r="P128" s="1141"/>
      <c r="Q128" s="1141"/>
      <c r="R128" s="1141"/>
      <c r="S128" s="1141"/>
      <c r="T128" s="1141"/>
      <c r="U128" s="1141"/>
      <c r="V128" s="1141"/>
      <c r="W128" s="1142" t="s">
        <v>502</v>
      </c>
      <c r="X128" s="1142"/>
      <c r="Y128" s="1142"/>
      <c r="Z128" s="1143"/>
      <c r="AA128" s="1144" t="s">
        <v>128</v>
      </c>
      <c r="AB128" s="1145"/>
      <c r="AC128" s="1145"/>
      <c r="AD128" s="1145"/>
      <c r="AE128" s="1146"/>
      <c r="AF128" s="1147" t="s">
        <v>128</v>
      </c>
      <c r="AG128" s="1145"/>
      <c r="AH128" s="1145"/>
      <c r="AI128" s="1145"/>
      <c r="AJ128" s="1146"/>
      <c r="AK128" s="1147" t="s">
        <v>128</v>
      </c>
      <c r="AL128" s="1145"/>
      <c r="AM128" s="1145"/>
      <c r="AN128" s="1145"/>
      <c r="AO128" s="1146"/>
      <c r="AP128" s="1148"/>
      <c r="AQ128" s="1149"/>
      <c r="AR128" s="1149"/>
      <c r="AS128" s="1149"/>
      <c r="AT128" s="1150"/>
      <c r="AU128" s="284"/>
      <c r="AV128" s="284"/>
      <c r="AW128" s="284"/>
      <c r="AX128" s="985" t="s">
        <v>503</v>
      </c>
      <c r="AY128" s="986"/>
      <c r="AZ128" s="986"/>
      <c r="BA128" s="986"/>
      <c r="BB128" s="986"/>
      <c r="BC128" s="986"/>
      <c r="BD128" s="986"/>
      <c r="BE128" s="987"/>
      <c r="BF128" s="1151" t="s">
        <v>504</v>
      </c>
      <c r="BG128" s="1152"/>
      <c r="BH128" s="1152"/>
      <c r="BI128" s="1152"/>
      <c r="BJ128" s="1152"/>
      <c r="BK128" s="1152"/>
      <c r="BL128" s="1153"/>
      <c r="BM128" s="1151">
        <v>15</v>
      </c>
      <c r="BN128" s="1152"/>
      <c r="BO128" s="1152"/>
      <c r="BP128" s="1152"/>
      <c r="BQ128" s="1152"/>
      <c r="BR128" s="1152"/>
      <c r="BS128" s="1153"/>
      <c r="BT128" s="1151">
        <v>20</v>
      </c>
      <c r="BU128" s="1152"/>
      <c r="BV128" s="1152"/>
      <c r="BW128" s="1152"/>
      <c r="BX128" s="1152"/>
      <c r="BY128" s="1152"/>
      <c r="BZ128" s="1176"/>
      <c r="CA128" s="285"/>
      <c r="CB128" s="285"/>
      <c r="CC128" s="285"/>
      <c r="CD128" s="285"/>
      <c r="CE128" s="285"/>
      <c r="CF128" s="285"/>
      <c r="CG128" s="282"/>
      <c r="CH128" s="282"/>
      <c r="CI128" s="282"/>
      <c r="CJ128" s="283"/>
      <c r="CK128" s="1122"/>
      <c r="CL128" s="1123"/>
      <c r="CM128" s="1123"/>
      <c r="CN128" s="1123"/>
      <c r="CO128" s="1124"/>
      <c r="CP128" s="1133" t="s">
        <v>505</v>
      </c>
      <c r="CQ128" s="1134"/>
      <c r="CR128" s="1134"/>
      <c r="CS128" s="1134"/>
      <c r="CT128" s="1134"/>
      <c r="CU128" s="1134"/>
      <c r="CV128" s="1134"/>
      <c r="CW128" s="1134"/>
      <c r="CX128" s="1134"/>
      <c r="CY128" s="1134"/>
      <c r="CZ128" s="1134"/>
      <c r="DA128" s="1134"/>
      <c r="DB128" s="1134"/>
      <c r="DC128" s="1134"/>
      <c r="DD128" s="1134"/>
      <c r="DE128" s="1134"/>
      <c r="DF128" s="1135"/>
      <c r="DG128" s="1136" t="s">
        <v>506</v>
      </c>
      <c r="DH128" s="1137"/>
      <c r="DI128" s="1137"/>
      <c r="DJ128" s="1137"/>
      <c r="DK128" s="1137"/>
      <c r="DL128" s="1137" t="s">
        <v>478</v>
      </c>
      <c r="DM128" s="1137"/>
      <c r="DN128" s="1137"/>
      <c r="DO128" s="1137"/>
      <c r="DP128" s="1137"/>
      <c r="DQ128" s="1137" t="s">
        <v>478</v>
      </c>
      <c r="DR128" s="1137"/>
      <c r="DS128" s="1137"/>
      <c r="DT128" s="1137"/>
      <c r="DU128" s="1137"/>
      <c r="DV128" s="1138" t="s">
        <v>506</v>
      </c>
      <c r="DW128" s="1138"/>
      <c r="DX128" s="1138"/>
      <c r="DY128" s="1138"/>
      <c r="DZ128" s="1139"/>
    </row>
    <row r="129" spans="1:131" s="248" customFormat="1" ht="26.25" customHeight="1" x14ac:dyDescent="0.15">
      <c r="A129" s="1027" t="s">
        <v>106</v>
      </c>
      <c r="B129" s="1028"/>
      <c r="C129" s="1028"/>
      <c r="D129" s="1028"/>
      <c r="E129" s="1028"/>
      <c r="F129" s="1028"/>
      <c r="G129" s="1028"/>
      <c r="H129" s="1028"/>
      <c r="I129" s="1028"/>
      <c r="J129" s="1028"/>
      <c r="K129" s="1028"/>
      <c r="L129" s="1028"/>
      <c r="M129" s="1028"/>
      <c r="N129" s="1028"/>
      <c r="O129" s="1028"/>
      <c r="P129" s="1028"/>
      <c r="Q129" s="1028"/>
      <c r="R129" s="1028"/>
      <c r="S129" s="1028"/>
      <c r="T129" s="1028"/>
      <c r="U129" s="1028"/>
      <c r="V129" s="1028"/>
      <c r="W129" s="1170" t="s">
        <v>507</v>
      </c>
      <c r="X129" s="1171"/>
      <c r="Y129" s="1171"/>
      <c r="Z129" s="1172"/>
      <c r="AA129" s="1055">
        <v>2583413</v>
      </c>
      <c r="AB129" s="1056"/>
      <c r="AC129" s="1056"/>
      <c r="AD129" s="1056"/>
      <c r="AE129" s="1057"/>
      <c r="AF129" s="1058">
        <v>2551099</v>
      </c>
      <c r="AG129" s="1056"/>
      <c r="AH129" s="1056"/>
      <c r="AI129" s="1056"/>
      <c r="AJ129" s="1057"/>
      <c r="AK129" s="1058">
        <v>2754420</v>
      </c>
      <c r="AL129" s="1056"/>
      <c r="AM129" s="1056"/>
      <c r="AN129" s="1056"/>
      <c r="AO129" s="1057"/>
      <c r="AP129" s="1173"/>
      <c r="AQ129" s="1174"/>
      <c r="AR129" s="1174"/>
      <c r="AS129" s="1174"/>
      <c r="AT129" s="1175"/>
      <c r="AU129" s="286"/>
      <c r="AV129" s="286"/>
      <c r="AW129" s="286"/>
      <c r="AX129" s="1164" t="s">
        <v>508</v>
      </c>
      <c r="AY129" s="1047"/>
      <c r="AZ129" s="1047"/>
      <c r="BA129" s="1047"/>
      <c r="BB129" s="1047"/>
      <c r="BC129" s="1047"/>
      <c r="BD129" s="1047"/>
      <c r="BE129" s="1048"/>
      <c r="BF129" s="1165" t="s">
        <v>509</v>
      </c>
      <c r="BG129" s="1166"/>
      <c r="BH129" s="1166"/>
      <c r="BI129" s="1166"/>
      <c r="BJ129" s="1166"/>
      <c r="BK129" s="1166"/>
      <c r="BL129" s="1167"/>
      <c r="BM129" s="1165">
        <v>20</v>
      </c>
      <c r="BN129" s="1166"/>
      <c r="BO129" s="1166"/>
      <c r="BP129" s="1166"/>
      <c r="BQ129" s="1166"/>
      <c r="BR129" s="1166"/>
      <c r="BS129" s="1167"/>
      <c r="BT129" s="1165">
        <v>30</v>
      </c>
      <c r="BU129" s="1168"/>
      <c r="BV129" s="1168"/>
      <c r="BW129" s="1168"/>
      <c r="BX129" s="1168"/>
      <c r="BY129" s="1168"/>
      <c r="BZ129" s="116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7" t="s">
        <v>510</v>
      </c>
      <c r="B130" s="1028"/>
      <c r="C130" s="1028"/>
      <c r="D130" s="1028"/>
      <c r="E130" s="1028"/>
      <c r="F130" s="1028"/>
      <c r="G130" s="1028"/>
      <c r="H130" s="1028"/>
      <c r="I130" s="1028"/>
      <c r="J130" s="1028"/>
      <c r="K130" s="1028"/>
      <c r="L130" s="1028"/>
      <c r="M130" s="1028"/>
      <c r="N130" s="1028"/>
      <c r="O130" s="1028"/>
      <c r="P130" s="1028"/>
      <c r="Q130" s="1028"/>
      <c r="R130" s="1028"/>
      <c r="S130" s="1028"/>
      <c r="T130" s="1028"/>
      <c r="U130" s="1028"/>
      <c r="V130" s="1028"/>
      <c r="W130" s="1170" t="s">
        <v>511</v>
      </c>
      <c r="X130" s="1171"/>
      <c r="Y130" s="1171"/>
      <c r="Z130" s="1172"/>
      <c r="AA130" s="1055">
        <v>408085</v>
      </c>
      <c r="AB130" s="1056"/>
      <c r="AC130" s="1056"/>
      <c r="AD130" s="1056"/>
      <c r="AE130" s="1057"/>
      <c r="AF130" s="1058">
        <v>401016</v>
      </c>
      <c r="AG130" s="1056"/>
      <c r="AH130" s="1056"/>
      <c r="AI130" s="1056"/>
      <c r="AJ130" s="1057"/>
      <c r="AK130" s="1058">
        <v>450043</v>
      </c>
      <c r="AL130" s="1056"/>
      <c r="AM130" s="1056"/>
      <c r="AN130" s="1056"/>
      <c r="AO130" s="1057"/>
      <c r="AP130" s="1173"/>
      <c r="AQ130" s="1174"/>
      <c r="AR130" s="1174"/>
      <c r="AS130" s="1174"/>
      <c r="AT130" s="1175"/>
      <c r="AU130" s="286"/>
      <c r="AV130" s="286"/>
      <c r="AW130" s="286"/>
      <c r="AX130" s="1164" t="s">
        <v>512</v>
      </c>
      <c r="AY130" s="1047"/>
      <c r="AZ130" s="1047"/>
      <c r="BA130" s="1047"/>
      <c r="BB130" s="1047"/>
      <c r="BC130" s="1047"/>
      <c r="BD130" s="1047"/>
      <c r="BE130" s="1048"/>
      <c r="BF130" s="1201">
        <v>2.6</v>
      </c>
      <c r="BG130" s="1202"/>
      <c r="BH130" s="1202"/>
      <c r="BI130" s="1202"/>
      <c r="BJ130" s="1202"/>
      <c r="BK130" s="1202"/>
      <c r="BL130" s="1203"/>
      <c r="BM130" s="1201">
        <v>25</v>
      </c>
      <c r="BN130" s="1202"/>
      <c r="BO130" s="1202"/>
      <c r="BP130" s="1202"/>
      <c r="BQ130" s="1202"/>
      <c r="BR130" s="1202"/>
      <c r="BS130" s="1203"/>
      <c r="BT130" s="1201">
        <v>35</v>
      </c>
      <c r="BU130" s="1204"/>
      <c r="BV130" s="1204"/>
      <c r="BW130" s="1204"/>
      <c r="BX130" s="1204"/>
      <c r="BY130" s="1204"/>
      <c r="BZ130" s="1205"/>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6"/>
      <c r="B131" s="1207"/>
      <c r="C131" s="1207"/>
      <c r="D131" s="1207"/>
      <c r="E131" s="1207"/>
      <c r="F131" s="1207"/>
      <c r="G131" s="1207"/>
      <c r="H131" s="1207"/>
      <c r="I131" s="1207"/>
      <c r="J131" s="1207"/>
      <c r="K131" s="1207"/>
      <c r="L131" s="1207"/>
      <c r="M131" s="1207"/>
      <c r="N131" s="1207"/>
      <c r="O131" s="1207"/>
      <c r="P131" s="1207"/>
      <c r="Q131" s="1207"/>
      <c r="R131" s="1207"/>
      <c r="S131" s="1207"/>
      <c r="T131" s="1207"/>
      <c r="U131" s="1207"/>
      <c r="V131" s="1207"/>
      <c r="W131" s="1208" t="s">
        <v>513</v>
      </c>
      <c r="X131" s="1209"/>
      <c r="Y131" s="1209"/>
      <c r="Z131" s="1210"/>
      <c r="AA131" s="1102">
        <v>2175328</v>
      </c>
      <c r="AB131" s="1081"/>
      <c r="AC131" s="1081"/>
      <c r="AD131" s="1081"/>
      <c r="AE131" s="1082"/>
      <c r="AF131" s="1080">
        <v>2150083</v>
      </c>
      <c r="AG131" s="1081"/>
      <c r="AH131" s="1081"/>
      <c r="AI131" s="1081"/>
      <c r="AJ131" s="1082"/>
      <c r="AK131" s="1080">
        <v>2304377</v>
      </c>
      <c r="AL131" s="1081"/>
      <c r="AM131" s="1081"/>
      <c r="AN131" s="1081"/>
      <c r="AO131" s="1082"/>
      <c r="AP131" s="1211"/>
      <c r="AQ131" s="1212"/>
      <c r="AR131" s="1212"/>
      <c r="AS131" s="1212"/>
      <c r="AT131" s="1213"/>
      <c r="AU131" s="286"/>
      <c r="AV131" s="286"/>
      <c r="AW131" s="286"/>
      <c r="AX131" s="1183" t="s">
        <v>514</v>
      </c>
      <c r="AY131" s="1134"/>
      <c r="AZ131" s="1134"/>
      <c r="BA131" s="1134"/>
      <c r="BB131" s="1134"/>
      <c r="BC131" s="1134"/>
      <c r="BD131" s="1134"/>
      <c r="BE131" s="1135"/>
      <c r="BF131" s="1184" t="s">
        <v>515</v>
      </c>
      <c r="BG131" s="1185"/>
      <c r="BH131" s="1185"/>
      <c r="BI131" s="1185"/>
      <c r="BJ131" s="1185"/>
      <c r="BK131" s="1185"/>
      <c r="BL131" s="1186"/>
      <c r="BM131" s="1184">
        <v>350</v>
      </c>
      <c r="BN131" s="1185"/>
      <c r="BO131" s="1185"/>
      <c r="BP131" s="1185"/>
      <c r="BQ131" s="1185"/>
      <c r="BR131" s="1185"/>
      <c r="BS131" s="1186"/>
      <c r="BT131" s="1187"/>
      <c r="BU131" s="1188"/>
      <c r="BV131" s="1188"/>
      <c r="BW131" s="1188"/>
      <c r="BX131" s="1188"/>
      <c r="BY131" s="1188"/>
      <c r="BZ131" s="118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90" t="s">
        <v>516</v>
      </c>
      <c r="B132" s="1191"/>
      <c r="C132" s="1191"/>
      <c r="D132" s="1191"/>
      <c r="E132" s="1191"/>
      <c r="F132" s="1191"/>
      <c r="G132" s="1191"/>
      <c r="H132" s="1191"/>
      <c r="I132" s="1191"/>
      <c r="J132" s="1191"/>
      <c r="K132" s="1191"/>
      <c r="L132" s="1191"/>
      <c r="M132" s="1191"/>
      <c r="N132" s="1191"/>
      <c r="O132" s="1191"/>
      <c r="P132" s="1191"/>
      <c r="Q132" s="1191"/>
      <c r="R132" s="1191"/>
      <c r="S132" s="1191"/>
      <c r="T132" s="1191"/>
      <c r="U132" s="1191"/>
      <c r="V132" s="1194" t="s">
        <v>517</v>
      </c>
      <c r="W132" s="1194"/>
      <c r="X132" s="1194"/>
      <c r="Y132" s="1194"/>
      <c r="Z132" s="1195"/>
      <c r="AA132" s="1196">
        <v>1.5893695109999999</v>
      </c>
      <c r="AB132" s="1197"/>
      <c r="AC132" s="1197"/>
      <c r="AD132" s="1197"/>
      <c r="AE132" s="1198"/>
      <c r="AF132" s="1199">
        <v>2.3261892679999998</v>
      </c>
      <c r="AG132" s="1197"/>
      <c r="AH132" s="1197"/>
      <c r="AI132" s="1197"/>
      <c r="AJ132" s="1198"/>
      <c r="AK132" s="1199">
        <v>4.0431752269999999</v>
      </c>
      <c r="AL132" s="1197"/>
      <c r="AM132" s="1197"/>
      <c r="AN132" s="1197"/>
      <c r="AO132" s="1198"/>
      <c r="AP132" s="1096"/>
      <c r="AQ132" s="1097"/>
      <c r="AR132" s="1097"/>
      <c r="AS132" s="1097"/>
      <c r="AT132" s="1200"/>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2"/>
      <c r="B133" s="1193"/>
      <c r="C133" s="1193"/>
      <c r="D133" s="1193"/>
      <c r="E133" s="1193"/>
      <c r="F133" s="1193"/>
      <c r="G133" s="1193"/>
      <c r="H133" s="1193"/>
      <c r="I133" s="1193"/>
      <c r="J133" s="1193"/>
      <c r="K133" s="1193"/>
      <c r="L133" s="1193"/>
      <c r="M133" s="1193"/>
      <c r="N133" s="1193"/>
      <c r="O133" s="1193"/>
      <c r="P133" s="1193"/>
      <c r="Q133" s="1193"/>
      <c r="R133" s="1193"/>
      <c r="S133" s="1193"/>
      <c r="T133" s="1193"/>
      <c r="U133" s="1193"/>
      <c r="V133" s="1177" t="s">
        <v>518</v>
      </c>
      <c r="W133" s="1177"/>
      <c r="X133" s="1177"/>
      <c r="Y133" s="1177"/>
      <c r="Z133" s="1178"/>
      <c r="AA133" s="1179">
        <v>1.2</v>
      </c>
      <c r="AB133" s="1180"/>
      <c r="AC133" s="1180"/>
      <c r="AD133" s="1180"/>
      <c r="AE133" s="1181"/>
      <c r="AF133" s="1179">
        <v>1.6</v>
      </c>
      <c r="AG133" s="1180"/>
      <c r="AH133" s="1180"/>
      <c r="AI133" s="1180"/>
      <c r="AJ133" s="1181"/>
      <c r="AK133" s="1179">
        <v>2.6</v>
      </c>
      <c r="AL133" s="1180"/>
      <c r="AM133" s="1180"/>
      <c r="AN133" s="1180"/>
      <c r="AO133" s="1181"/>
      <c r="AP133" s="1126"/>
      <c r="AQ133" s="1127"/>
      <c r="AR133" s="1127"/>
      <c r="AS133" s="1127"/>
      <c r="AT133" s="118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u9Lg1ZdDSurg6rGsjBIbgZJiqiy0Ho8kQzpMqhXZJIXwGSNffpdRrq80vujijy0ndjKQzFHaQdwzmSMJQWNI/w==" saltValue="CgHPRuNInkb/SKb1glPXG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pageSetUpPr fitToPage="1"/>
  </sheetPr>
  <dimension ref="A1:DQ105"/>
  <sheetViews>
    <sheetView showGridLines="0" view="pageBreakPreview" topLeftCell="AF1" zoomScale="96" zoomScaleNormal="85" zoomScaleSheetLayoutView="96" workbookViewId="0">
      <selection activeCell="AM47" sqref="AM47"/>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6PDysq3+b7aHElBmMM/kknIY5sIai1ILX0EY2fsXeq5LPGV4IQn/BUfW86kW9rjR68hKc1OoLb/8ENIHD0VrQ==" saltValue="gleWiW0YaL8vey8OKomU7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pageSetUpPr fitToPage="1"/>
  </sheetPr>
  <dimension ref="A1:DL89"/>
  <sheetViews>
    <sheetView showGridLines="0" topLeftCell="X7" zoomScale="93" zoomScaleNormal="93" zoomScaleSheetLayoutView="55" workbookViewId="0">
      <selection activeCell="AM47" sqref="AM47"/>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XQxxGwrz6EW2je4VBwRWxr+wWUIT00hvE+Qcl8UuRHiHFtA78/MGKE//zb31Vv0Pf7R42DeRuFMLh6SiZHxw==" saltValue="XVnrioBtG95q45UWuEk7i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pageSetUpPr fitToPage="1"/>
  </sheetPr>
  <dimension ref="A1:AZ73"/>
  <sheetViews>
    <sheetView showGridLines="0" view="pageBreakPreview" topLeftCell="A10" zoomScale="86" zoomScaleSheetLayoutView="86" workbookViewId="0">
      <selection activeCell="AM47" sqref="AM47"/>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4" t="s">
        <v>522</v>
      </c>
      <c r="AP7" s="305"/>
      <c r="AQ7" s="306" t="s">
        <v>523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5"/>
      <c r="AP8" s="311" t="s">
        <v>524</v>
      </c>
      <c r="AQ8" s="312" t="s">
        <v>525</v>
      </c>
      <c r="AR8" s="313" t="s">
        <v>526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6" t="s">
        <v>527</v>
      </c>
      <c r="AL9" s="1217"/>
      <c r="AM9" s="1217"/>
      <c r="AN9" s="1218"/>
      <c r="AO9" s="314">
        <v>703939</v>
      </c>
      <c r="AP9" s="314">
        <v>125726</v>
      </c>
      <c r="AQ9" s="315">
        <v>131552</v>
      </c>
      <c r="AR9" s="316">
        <v>-4.4000000000000004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6" t="s">
        <v>528</v>
      </c>
      <c r="AL10" s="1217"/>
      <c r="AM10" s="1217"/>
      <c r="AN10" s="1218"/>
      <c r="AO10" s="317">
        <v>96357</v>
      </c>
      <c r="AP10" s="317">
        <v>17210</v>
      </c>
      <c r="AQ10" s="318">
        <v>15222</v>
      </c>
      <c r="AR10" s="319">
        <v>13.1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6" t="s">
        <v>529</v>
      </c>
      <c r="AL11" s="1217"/>
      <c r="AM11" s="1217"/>
      <c r="AN11" s="1218"/>
      <c r="AO11" s="317" t="s">
        <v>530</v>
      </c>
      <c r="AP11" s="317" t="s">
        <v>530</v>
      </c>
      <c r="AQ11" s="318">
        <v>927</v>
      </c>
      <c r="AR11" s="319" t="s">
        <v>530</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6" t="s">
        <v>531</v>
      </c>
      <c r="AL12" s="1217"/>
      <c r="AM12" s="1217"/>
      <c r="AN12" s="1218"/>
      <c r="AO12" s="317" t="s">
        <v>530</v>
      </c>
      <c r="AP12" s="317" t="s">
        <v>530</v>
      </c>
      <c r="AQ12" s="318" t="s">
        <v>530</v>
      </c>
      <c r="AR12" s="319" t="s">
        <v>530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6" t="s">
        <v>532</v>
      </c>
      <c r="AL13" s="1217"/>
      <c r="AM13" s="1217"/>
      <c r="AN13" s="1218"/>
      <c r="AO13" s="317" t="s">
        <v>530</v>
      </c>
      <c r="AP13" s="317" t="s">
        <v>530</v>
      </c>
      <c r="AQ13" s="318">
        <v>5186</v>
      </c>
      <c r="AR13" s="319" t="s">
        <v>530</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6" t="s">
        <v>533</v>
      </c>
      <c r="AL14" s="1217"/>
      <c r="AM14" s="1217"/>
      <c r="AN14" s="1218"/>
      <c r="AO14" s="317" t="s">
        <v>530</v>
      </c>
      <c r="AP14" s="317" t="s">
        <v>530</v>
      </c>
      <c r="AQ14" s="318">
        <v>3097</v>
      </c>
      <c r="AR14" s="319" t="s">
        <v>530</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2" t="s">
        <v>534</v>
      </c>
      <c r="AL15" s="1223"/>
      <c r="AM15" s="1223"/>
      <c r="AN15" s="1224"/>
      <c r="AO15" s="317">
        <v>-79630</v>
      </c>
      <c r="AP15" s="317">
        <v>-14222</v>
      </c>
      <c r="AQ15" s="318">
        <v>-10369</v>
      </c>
      <c r="AR15" s="319">
        <v>37.200000000000003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2" t="s">
        <v>187</v>
      </c>
      <c r="AL16" s="1223"/>
      <c r="AM16" s="1223"/>
      <c r="AN16" s="1224"/>
      <c r="AO16" s="317">
        <v>720666</v>
      </c>
      <c r="AP16" s="317">
        <v>128713</v>
      </c>
      <c r="AQ16" s="318">
        <v>145615</v>
      </c>
      <c r="AR16" s="319">
        <v>-11.6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536</v>
      </c>
      <c r="AP20" s="326" t="s">
        <v>537</v>
      </c>
      <c r="AQ20" s="327" t="s">
        <v>538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5" t="s">
        <v>539</v>
      </c>
      <c r="AL21" s="1226"/>
      <c r="AM21" s="1226"/>
      <c r="AN21" s="1227"/>
      <c r="AO21" s="330">
        <v>10.18</v>
      </c>
      <c r="AP21" s="331">
        <v>13.36</v>
      </c>
      <c r="AQ21" s="332">
        <v>-3.18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5" t="s">
        <v>540</v>
      </c>
      <c r="AL22" s="1226"/>
      <c r="AM22" s="1226"/>
      <c r="AN22" s="1227"/>
      <c r="AO22" s="335">
        <v>99.7</v>
      </c>
      <c r="AP22" s="336">
        <v>95.8</v>
      </c>
      <c r="AQ22" s="337">
        <v>3.9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4" t="s">
        <v>522</v>
      </c>
      <c r="AP30" s="305"/>
      <c r="AQ30" s="306" t="s">
        <v>523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5"/>
      <c r="AP31" s="311" t="s">
        <v>524</v>
      </c>
      <c r="AQ31" s="312" t="s">
        <v>525</v>
      </c>
      <c r="AR31" s="313" t="s">
        <v>526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9" t="s">
        <v>544</v>
      </c>
      <c r="AL32" s="1220"/>
      <c r="AM32" s="1220"/>
      <c r="AN32" s="1221"/>
      <c r="AO32" s="345">
        <v>466539</v>
      </c>
      <c r="AP32" s="345">
        <v>83325</v>
      </c>
      <c r="AQ32" s="346">
        <v>74764</v>
      </c>
      <c r="AR32" s="347">
        <v>11.5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9" t="s">
        <v>545</v>
      </c>
      <c r="AL33" s="1220"/>
      <c r="AM33" s="1220"/>
      <c r="AN33" s="1221"/>
      <c r="AO33" s="345" t="s">
        <v>530</v>
      </c>
      <c r="AP33" s="345" t="s">
        <v>530</v>
      </c>
      <c r="AQ33" s="346" t="s">
        <v>530</v>
      </c>
      <c r="AR33" s="347" t="s">
        <v>530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9" t="s">
        <v>546</v>
      </c>
      <c r="AL34" s="1220"/>
      <c r="AM34" s="1220"/>
      <c r="AN34" s="1221"/>
      <c r="AO34" s="345" t="s">
        <v>530</v>
      </c>
      <c r="AP34" s="345" t="s">
        <v>530</v>
      </c>
      <c r="AQ34" s="346" t="s">
        <v>530</v>
      </c>
      <c r="AR34" s="347" t="s">
        <v>530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9" t="s">
        <v>547</v>
      </c>
      <c r="AL35" s="1220"/>
      <c r="AM35" s="1220"/>
      <c r="AN35" s="1221"/>
      <c r="AO35" s="345">
        <v>71474</v>
      </c>
      <c r="AP35" s="345">
        <v>12765</v>
      </c>
      <c r="AQ35" s="346">
        <v>25584</v>
      </c>
      <c r="AR35" s="347">
        <v>-50.1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9" t="s">
        <v>548</v>
      </c>
      <c r="AL36" s="1220"/>
      <c r="AM36" s="1220"/>
      <c r="AN36" s="1221"/>
      <c r="AO36" s="345">
        <v>5200</v>
      </c>
      <c r="AP36" s="345">
        <v>929</v>
      </c>
      <c r="AQ36" s="346">
        <v>3670</v>
      </c>
      <c r="AR36" s="347">
        <v>-74.7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9" t="s">
        <v>549</v>
      </c>
      <c r="AL37" s="1220"/>
      <c r="AM37" s="1220"/>
      <c r="AN37" s="1221"/>
      <c r="AO37" s="345" t="s">
        <v>530</v>
      </c>
      <c r="AP37" s="345" t="s">
        <v>530</v>
      </c>
      <c r="AQ37" s="346">
        <v>420</v>
      </c>
      <c r="AR37" s="347" t="s">
        <v>530</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8" t="s">
        <v>550</v>
      </c>
      <c r="AL38" s="1229"/>
      <c r="AM38" s="1229"/>
      <c r="AN38" s="1230"/>
      <c r="AO38" s="348" t="s">
        <v>530</v>
      </c>
      <c r="AP38" s="348" t="s">
        <v>530</v>
      </c>
      <c r="AQ38" s="349">
        <v>9</v>
      </c>
      <c r="AR38" s="337" t="s">
        <v>530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8" t="s">
        <v>551</v>
      </c>
      <c r="AL39" s="1229"/>
      <c r="AM39" s="1229"/>
      <c r="AN39" s="1230"/>
      <c r="AO39" s="345" t="s">
        <v>530</v>
      </c>
      <c r="AP39" s="345" t="s">
        <v>530</v>
      </c>
      <c r="AQ39" s="346">
        <v>-2239</v>
      </c>
      <c r="AR39" s="347" t="s">
        <v>530</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9" t="s">
        <v>552</v>
      </c>
      <c r="AL40" s="1220"/>
      <c r="AM40" s="1220"/>
      <c r="AN40" s="1221"/>
      <c r="AO40" s="345">
        <v>-450043</v>
      </c>
      <c r="AP40" s="345">
        <v>-80379</v>
      </c>
      <c r="AQ40" s="346">
        <v>-71783</v>
      </c>
      <c r="AR40" s="347">
        <v>12</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1" t="s">
        <v>302</v>
      </c>
      <c r="AL41" s="1232"/>
      <c r="AM41" s="1232"/>
      <c r="AN41" s="1233"/>
      <c r="AO41" s="345">
        <v>93170</v>
      </c>
      <c r="AP41" s="345">
        <v>16640</v>
      </c>
      <c r="AQ41" s="346">
        <v>30425</v>
      </c>
      <c r="AR41" s="347">
        <v>-45.3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4" t="s">
        <v>522</v>
      </c>
      <c r="AN49" s="1236" t="s">
        <v>556</v>
      </c>
      <c r="AO49" s="1237"/>
      <c r="AP49" s="1237"/>
      <c r="AQ49" s="1237"/>
      <c r="AR49" s="123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5"/>
      <c r="AN50" s="361" t="s">
        <v>557</v>
      </c>
      <c r="AO50" s="362" t="s">
        <v>558</v>
      </c>
      <c r="AP50" s="363" t="s">
        <v>559</v>
      </c>
      <c r="AQ50" s="364" t="s">
        <v>560</v>
      </c>
      <c r="AR50" s="365" t="s">
        <v>561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562</v>
      </c>
      <c r="AL51" s="358"/>
      <c r="AM51" s="366">
        <v>2093114</v>
      </c>
      <c r="AN51" s="367">
        <v>346599</v>
      </c>
      <c r="AO51" s="368">
        <v>133.6</v>
      </c>
      <c r="AP51" s="369">
        <v>138651</v>
      </c>
      <c r="AQ51" s="370">
        <v>7.8</v>
      </c>
      <c r="AR51" s="371">
        <v>125.8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563</v>
      </c>
      <c r="AM52" s="374">
        <v>482981</v>
      </c>
      <c r="AN52" s="375">
        <v>79977</v>
      </c>
      <c r="AO52" s="376">
        <v>96.2</v>
      </c>
      <c r="AP52" s="377">
        <v>71211</v>
      </c>
      <c r="AQ52" s="378">
        <v>15.7</v>
      </c>
      <c r="AR52" s="379">
        <v>80.5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564</v>
      </c>
      <c r="AL53" s="358"/>
      <c r="AM53" s="366">
        <v>904616</v>
      </c>
      <c r="AN53" s="367">
        <v>152884</v>
      </c>
      <c r="AO53" s="368">
        <v>-55.9</v>
      </c>
      <c r="AP53" s="369">
        <v>122882</v>
      </c>
      <c r="AQ53" s="370">
        <v>-11.4</v>
      </c>
      <c r="AR53" s="371">
        <v>-44.5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563</v>
      </c>
      <c r="AM54" s="374">
        <v>193793</v>
      </c>
      <c r="AN54" s="375">
        <v>32752</v>
      </c>
      <c r="AO54" s="376">
        <v>-59</v>
      </c>
      <c r="AP54" s="377">
        <v>65785</v>
      </c>
      <c r="AQ54" s="378">
        <v>-7.6</v>
      </c>
      <c r="AR54" s="379">
        <v>-51.4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565</v>
      </c>
      <c r="AL55" s="358"/>
      <c r="AM55" s="366">
        <v>830739</v>
      </c>
      <c r="AN55" s="367">
        <v>143058</v>
      </c>
      <c r="AO55" s="368">
        <v>-6.4</v>
      </c>
      <c r="AP55" s="369">
        <v>114790</v>
      </c>
      <c r="AQ55" s="370">
        <v>-6.6</v>
      </c>
      <c r="AR55" s="371">
        <v>0.2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563</v>
      </c>
      <c r="AM56" s="374">
        <v>143866</v>
      </c>
      <c r="AN56" s="375">
        <v>24775</v>
      </c>
      <c r="AO56" s="376">
        <v>-24.4</v>
      </c>
      <c r="AP56" s="377">
        <v>55601</v>
      </c>
      <c r="AQ56" s="378">
        <v>-15.5</v>
      </c>
      <c r="AR56" s="379">
        <v>-8.9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566</v>
      </c>
      <c r="AL57" s="358"/>
      <c r="AM57" s="366">
        <v>557290</v>
      </c>
      <c r="AN57" s="367">
        <v>97445</v>
      </c>
      <c r="AO57" s="368">
        <v>-31.9</v>
      </c>
      <c r="AP57" s="369">
        <v>126262</v>
      </c>
      <c r="AQ57" s="370">
        <v>10</v>
      </c>
      <c r="AR57" s="371">
        <v>-41.9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563</v>
      </c>
      <c r="AM58" s="374">
        <v>327278</v>
      </c>
      <c r="AN58" s="375">
        <v>57226</v>
      </c>
      <c r="AO58" s="376">
        <v>131</v>
      </c>
      <c r="AP58" s="377">
        <v>56769</v>
      </c>
      <c r="AQ58" s="378">
        <v>2.1</v>
      </c>
      <c r="AR58" s="379">
        <v>128.9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567</v>
      </c>
      <c r="AL59" s="358"/>
      <c r="AM59" s="366">
        <v>706628</v>
      </c>
      <c r="AN59" s="367">
        <v>126206</v>
      </c>
      <c r="AO59" s="368">
        <v>29.5</v>
      </c>
      <c r="AP59" s="369">
        <v>126525</v>
      </c>
      <c r="AQ59" s="370">
        <v>0.2</v>
      </c>
      <c r="AR59" s="371">
        <v>29.3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563</v>
      </c>
      <c r="AM60" s="374">
        <v>405641</v>
      </c>
      <c r="AN60" s="375">
        <v>72449</v>
      </c>
      <c r="AO60" s="376">
        <v>26.6</v>
      </c>
      <c r="AP60" s="377">
        <v>67052</v>
      </c>
      <c r="AQ60" s="378">
        <v>18.100000000000001</v>
      </c>
      <c r="AR60" s="379">
        <v>8.5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568</v>
      </c>
      <c r="AL61" s="380"/>
      <c r="AM61" s="381">
        <v>1018477</v>
      </c>
      <c r="AN61" s="382">
        <v>173238</v>
      </c>
      <c r="AO61" s="383">
        <v>13.8</v>
      </c>
      <c r="AP61" s="384">
        <v>125822</v>
      </c>
      <c r="AQ61" s="385">
        <v>0</v>
      </c>
      <c r="AR61" s="371">
        <v>13.8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563</v>
      </c>
      <c r="AM62" s="374">
        <v>310712</v>
      </c>
      <c r="AN62" s="375">
        <v>53436</v>
      </c>
      <c r="AO62" s="376">
        <v>34.1</v>
      </c>
      <c r="AP62" s="377">
        <v>63284</v>
      </c>
      <c r="AQ62" s="378">
        <v>2.6</v>
      </c>
      <c r="AR62" s="379">
        <v>31.5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TQqtvGn/zAfmLp+/Yqly5oW25VL6rmwlzz2pOuWVaI7MQ9ghQrlLt/nzEpIyK1Dv+MxBU9hLwchLL5ROgUKIJA==" saltValue="6dNvFVvxo8s+BT5mwsNWT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pageSetUpPr fitToPage="1"/>
  </sheetPr>
  <dimension ref="A1:DU121"/>
  <sheetViews>
    <sheetView showGridLines="0" topLeftCell="A28" zoomScale="55" zoomScaleNormal="55" zoomScaleSheetLayoutView="55" workbookViewId="0">
      <selection activeCell="AM47" sqref="AM47"/>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570</v>
      </c>
    </row>
    <row r="120" spans="125:125" ht="13.5" hidden="1" customHeight="1" x14ac:dyDescent="0.15"/>
    <row r="121" spans="125:125" ht="13.5" hidden="1" customHeight="1" x14ac:dyDescent="0.15">
      <c r="DU121" s="292"/>
    </row>
  </sheetData>
  <sheetProtection algorithmName="SHA-512" hashValue="5opqJpSigFqSetL+zDo8Z15BfFDDpbG/uYUm4FRoKu7ad4Fgaix2fWrr8TJ9lFVLeiq9UaqxmSK62L0Rkuj4Lg==" saltValue="8AZjSZ8ci7956TdFha0Hc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pageSetUpPr fitToPage="1"/>
  </sheetPr>
  <dimension ref="A1:EL116"/>
  <sheetViews>
    <sheetView showGridLines="0" topLeftCell="A62" zoomScale="80" zoomScaleNormal="80" zoomScaleSheetLayoutView="55" workbookViewId="0">
      <selection activeCell="AM47" sqref="AM47"/>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571</v>
      </c>
    </row>
  </sheetData>
  <sheetProtection algorithmName="SHA-512" hashValue="g07pwWOmGG4d7LmrRhWZJwmC1hx198E9hkZ9bgKLPTSmDYXkDCPPmBFlziiFsgbhWULO52KI7rHUK1zArQOG9Q==" saltValue="m5CNlaofSPgG6sIjmV0wW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tabColor theme="0"/>
    <pageSetUpPr fitToPage="1"/>
  </sheetPr>
  <dimension ref="B1:J50"/>
  <sheetViews>
    <sheetView showGridLines="0" topLeftCell="A28" zoomScaleSheetLayoutView="100" workbookViewId="0">
      <selection activeCell="AM47" sqref="AM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572</v>
      </c>
      <c r="G46" s="8" t="s">
        <v>573</v>
      </c>
      <c r="H46" s="8" t="s">
        <v>574</v>
      </c>
      <c r="I46" s="8" t="s">
        <v>575</v>
      </c>
      <c r="J46" s="9" t="s">
        <v>576</v>
      </c>
    </row>
    <row r="47" spans="2:10" ht="57.75" customHeight="1" x14ac:dyDescent="0.15">
      <c r="B47" s="10"/>
      <c r="C47" s="1239" t="s">
        <v>3</v>
      </c>
      <c r="D47" s="1239"/>
      <c r="E47" s="1240"/>
      <c r="F47" s="11">
        <v>75.180000000000007</v>
      </c>
      <c r="G47" s="12">
        <v>85.69</v>
      </c>
      <c r="H47" s="12">
        <v>74.599999999999994</v>
      </c>
      <c r="I47" s="12">
        <v>60.27</v>
      </c>
      <c r="J47" s="13">
        <v>55.86</v>
      </c>
    </row>
    <row r="48" spans="2:10" ht="57.75" customHeight="1" x14ac:dyDescent="0.15">
      <c r="B48" s="14"/>
      <c r="C48" s="1241" t="s">
        <v>4</v>
      </c>
      <c r="D48" s="1241"/>
      <c r="E48" s="1242"/>
      <c r="F48" s="15">
        <v>6.94</v>
      </c>
      <c r="G48" s="16">
        <v>17.77</v>
      </c>
      <c r="H48" s="16">
        <v>14.81</v>
      </c>
      <c r="I48" s="16">
        <v>10.72</v>
      </c>
      <c r="J48" s="17">
        <v>12.72</v>
      </c>
    </row>
    <row r="49" spans="2:10" ht="57.75" customHeight="1" thickBot="1" x14ac:dyDescent="0.2">
      <c r="B49" s="18"/>
      <c r="C49" s="1243" t="s">
        <v>5</v>
      </c>
      <c r="D49" s="1243"/>
      <c r="E49" s="1244"/>
      <c r="F49" s="19" t="s">
        <v>577</v>
      </c>
      <c r="G49" s="20">
        <v>30.16</v>
      </c>
      <c r="H49" s="20" t="s">
        <v>578</v>
      </c>
      <c r="I49" s="20" t="s">
        <v>579</v>
      </c>
      <c r="J49" s="21">
        <v>2.83</v>
      </c>
    </row>
    <row r="50" spans="2:10" ht="13.5" customHeight="1" x14ac:dyDescent="0.15"/>
  </sheetData>
  <sheetProtection algorithmName="SHA-512" hashValue="76lM8wDJhVTgkei/J/X2xw7f+rp+UCKky2i1ChflBBrcccADNEaySyUeZpsdNJcb+LySiNzLYbwCWBWQmBauYg==" saltValue="0zbMaaH7s90XGEehag8O1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2022-03-10T00:12:19Z</cp:lastPrinted>
  <dcterms:created xsi:type="dcterms:W3CDTF">2022-02-02T03:53:02Z</dcterms:created>
  <dcterms:modified xsi:type="dcterms:W3CDTF">2022-09-15T04:37:49Z</dcterms:modified>
  <cp:category/>
</cp:coreProperties>
</file>