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sv2.e-naraha.local\組織別\01総務課\財政係\01財政処理用\R04報告・処理・回答\済\A5-0　一般\A5-0-28 財政公表\【追加作業依頼】令和２年度財政状況資料集の作成について（２回目・公会計分）（9.22）済\回答\"/>
    </mc:Choice>
  </mc:AlternateContent>
  <xr:revisionPtr revIDLastSave="0" documentId="13_ncr:1_{F1857856-14F6-414E-87D6-6E513B147F6A}" xr6:coauthVersionLast="36" xr6:coauthVersionMax="36" xr10:uidLastSave="{00000000-0000-0000-0000-000000000000}"/>
  <bookViews>
    <workbookView xWindow="0" yWindow="0" windowWidth="20490" windowHeight="7455" tabRatio="663"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E37" i="10"/>
  <c r="AM37" i="10"/>
  <c r="U37" i="10"/>
  <c r="C37" i="10"/>
  <c r="CO36" i="10"/>
  <c r="BW36" i="10"/>
  <c r="BW37" i="10" s="1"/>
  <c r="BE36" i="10"/>
  <c r="AM36" i="10"/>
  <c r="C36" i="10"/>
  <c r="AM35" i="10"/>
  <c r="C35" i="10"/>
  <c r="BW34" i="10"/>
  <c r="BW35" i="10" s="1"/>
  <c r="AM34" i="10"/>
  <c r="U34" i="10"/>
  <c r="U35" i="10" s="1"/>
  <c r="U36" i="10" s="1"/>
  <c r="C34" i="10"/>
  <c r="CO34" i="10" l="1"/>
  <c r="CO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<sst xmlns="http://schemas.openxmlformats.org/spreadsheetml/2006/main" count="1115" uniqueCount="614">
  <si>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</si>
  <si>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</si>
  <si>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</si>
  <si>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</si>
  <si>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</si>
  <si>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</si>
  <si>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</si>
  <si>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</si>
  <si>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</si>
  <si>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</si>
  <si>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</si>
  <si>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</si>
  <si>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</si>
  <si>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</si>
  <si>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</si>
  <si>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</si>
  <si>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</si>
  <si>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</si>
  <si>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</si>
  <si>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</si>
  <si>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</si>
  <si>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</si>
  <si>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</si>
  <si>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</si>
  <si>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</si>
  <si>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</si>
  <si>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</si>
  <si>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</si>
  <si>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</si>
  <si>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</si>
  <si>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</si>
  <si>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</si>
  <si>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</si>
  <si>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</si>
  <si>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</si>
  <si>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</si>
  <si>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</si>
  <si>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</si>
  <si>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</si>
  <si>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</si>
  <si>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</si>
  <si>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</si>
  <si>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</si>
  <si>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</si>
  <si>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</si>
  <si>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</si>
  <si>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</si>
  <si>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</si>
  <si>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</si>
  <si>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</si>
  <si>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</si>
  <si>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</si>
  <si>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</si>
  <si>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</si>
  <si>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</si>
  <si>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</si>
  <si>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</si>
  <si>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</si>
  <si>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</si>
  <si>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</si>
  <si>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</si>
  <si>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</si>
  <si>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</si>
  <si>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</si>
  <si>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</si>
  <si>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</si>
  <si>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</si>
  <si>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</si>
  <si>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</si>
  <si>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</si>
  <si>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</si>
  <si>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</si>
  <si>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</si>
  <si>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</si>
  <si>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</si>
  <si>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</si>
  <si>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</si>
  <si>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</si>
  <si>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</si>
  <si>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</si>
  <si>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</si>
  <si>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</si>
  <si>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</si>
  <si>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</si>
  <si>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</si>
  <si>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</si>
  <si>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</si>
  <si>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</si>
  <si>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</si>
  <si>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</si>
  <si>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</si>
  <si>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</si>
  <si>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</si>
  <si>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</si>
  <si>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</si>
  <si>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</si>
  <si>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</si>
  <si>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</si>
  <si>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</si>
  <si>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</si>
  <si>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</si>
  <si>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</si>
  <si>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</si>
  <si>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</si>
  <si>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</si>
  <si>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</si>
  <si>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</si>
  <si>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</si>
  <si>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</si>
  <si>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</si>
  <si>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</si>
  <si>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</si>
  <si>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</si>
  <si>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</si>
  <si>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</si>
  <si>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</si>
  <si>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</si>
  <si>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</si>
  <si>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</si>
  <si>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</si>
  <si>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</si>
  <si>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</si>
  <si>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</si>
  <si>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</si>
  <si>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</si>
  <si>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</si>
  <si>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</si>
  <si>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</si>
  <si>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</si>
  <si>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</si>
  <si>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</si>
  <si>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</si>
  <si>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</si>
  <si>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</si>
  <si>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</si>
  <si>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</si>
  <si>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</si>
  <si>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</si>
  <si>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</si>
  <si>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</si>
  <si>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</si>
  <si>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</si>
  <si>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</si>
  <si>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</si>
  <si>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</si>
  <si>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</si>
  <si>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</si>
  <si>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</si>
  <si>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</si>
  <si>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</si>
  <si>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</si>
  <si>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</si>
  <si>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</si>
  <si>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</si>
  <si>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</si>
  <si>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</si>
  <si>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</si>
  <si>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</si>
  <si>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</si>
  <si>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</si>
  <si>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</si>
  <si>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</si>
  <si>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</si>
  <si>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</si>
  <si>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</si>
  <si>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</si>
  <si>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</si>
  <si>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</si>
  <si>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</si>
  <si>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</si>
  <si>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</si>
  <si>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</si>
  <si>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</si>
  <si>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</si>
  <si>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</si>
  <si>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</si>
  <si>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</si>
  <si>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</si>
  <si>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</si>
  <si>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</si>
  <si>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</si>
  <si>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</si>
  <si>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</si>
  <si>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</si>
  <si>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</si>
  <si>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</si>
  <si>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</si>
  <si>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</si>
  <si>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</si>
  <si>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</si>
  <si>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</si>
  <si>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</si>
  <si>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</si>
  <si>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</si>
  <si>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</si>
  <si>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</si>
  <si>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</si>
  <si>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</si>
  <si>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</si>
  <si>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</si>
  <si>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</si>
  <si>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</si>
  <si>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</si>
  <si>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</si>
  <si>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</si>
  <si>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</si>
  <si>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</si>
  <si>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</si>
  <si>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</si>
  <si>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</si>
  <si>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</si>
  <si>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</si>
  <si>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</si>
  <si>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</si>
  <si>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</si>
  <si>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福島県楢葉町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</si>
  <si>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</si>
  <si>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</si>
  <si>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</si>
  <si>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</si>
  <si>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</si>
  <si>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</si>
  <si>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</si>
  <si>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</si>
  <si>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</si>
  <si>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</si>
  <si>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</si>
  <si>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</si>
  <si>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</si>
  <si>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</si>
  <si>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</si>
  <si>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</si>
  <si>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</si>
  <si>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</si>
  <si>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</si>
  <si>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</si>
  <si>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</si>
  <si>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</si>
  <si>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</si>
  <si>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</si>
  <si>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</si>
  <si>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</si>
  <si>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</si>
  <si>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</si>
  <si>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</si>
  <si>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</si>
  <si>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</si>
  <si>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</si>
  <si>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</si>
  <si>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</si>
  <si>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</si>
  <si>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</si>
  <si>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</si>
  <si>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</si>
  <si>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</si>
  <si>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</si>
  <si>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</si>
  <si>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</si>
  <si>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</si>
  <si>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</si>
  <si>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</si>
  <si>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</si>
  <si>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</si>
  <si>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</si>
  <si>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</si>
  <si>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</si>
  <si>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</si>
  <si>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</si>
  <si>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</si>
  <si>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</si>
  <si>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</si>
  <si>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</si>
  <si>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</si>
  <si>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</si>
  <si>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</si>
  <si>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</si>
  <si>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</si>
  <si>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</si>
  <si>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</si>
  <si>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</si>
  <si>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</si>
  <si>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</si>
  <si>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</si>
  <si>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</si>
  <si>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</si>
  <si>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</si>
  <si>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</si>
  <si>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</si>
  <si>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</si>
  <si>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</si>
  <si>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</si>
  <si>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</si>
  <si>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</si>
  <si>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</si>
  <si>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</si>
  <si>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</si>
  <si>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</si>
  <si>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</si>
  <si>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</si>
  <si>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</si>
  <si>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</si>
  <si>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</si>
  <si>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</si>
  <si>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</si>
  <si>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</si>
  <si>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</si>
  <si>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</si>
  <si>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</si>
  <si>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</si>
  <si>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</si>
  <si>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</si>
  <si>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</si>
  <si>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</si>
  <si>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</si>
  <si>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</si>
  <si>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</si>
  <si>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</si>
  <si>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</si>
  <si>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</si>
  <si>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</si>
  <si>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</si>
  <si>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</si>
  <si>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</si>
  <si>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</si>
  <si>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</si>
  <si>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</si>
  <si>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</si>
  <si>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</si>
  <si>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</si>
  <si>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</si>
  <si>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</si>
  <si>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</si>
  <si>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</si>
  <si>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</si>
  <si>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</si>
  <si>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</si>
  <si>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</si>
  <si>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</si>
  <si>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</si>
  <si>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</si>
  <si>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</si>
  <si>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</si>
  <si>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</si>
  <si>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</si>
  <si>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</si>
  <si>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</si>
  <si>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</si>
  <si>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</si>
  <si>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</si>
  <si>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</si>
  <si>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</si>
  <si>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</si>
  <si>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</si>
  <si>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</si>
  <si>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</si>
  <si>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</si>
  <si>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</si>
  <si>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</si>
  <si>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</si>
  <si>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</si>
  <si>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</si>
  <si>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</si>
  <si>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</si>
  <si>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</si>
  <si>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</si>
  <si>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</si>
  <si>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</si>
  <si>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</si>
  <si>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</si>
  <si>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</si>
  <si>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福島県楢葉町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</si>
  <si>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</si>
  <si>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</si>
  <si>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</si>
  <si>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</si>
  <si>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</si>
  <si>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</si>
  <si>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</si>
  <si>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</si>
  <si>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</si>
  <si>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</si>
  <si>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</si>
  <si>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</si>
  <si>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</si>
  <si>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</si>
  <si>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</si>
  <si>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</si>
  <si>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</si>
  <si>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</si>
  <si>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</si>
  <si>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</si>
  <si>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</si>
  <si>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</si>
  <si>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</si>
  <si>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</si>
  <si>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</si>
  <si>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</si>
  <si>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</si>
  <si>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</si>
  <si>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</si>
  <si>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</si>
  <si>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</si>
  <si>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</si>
  <si>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</si>
  <si>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</si>
  <si>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</si>
  <si>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</si>
  <si>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</si>
  <si>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</si>
  <si>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</si>
  <si>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</si>
  <si>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</si>
  <si>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</si>
  <si>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</si>
  <si>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</si>
  <si>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</si>
  <si>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</si>
  <si>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</si>
  <si>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</si>
  <si>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</si>
  <si>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</si>
  <si>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</si>
  <si>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</si>
  <si>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</si>
  <si>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</si>
  <si>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</si>
  <si>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</si>
  <si>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</si>
  <si>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</si>
  <si>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</si>
  <si>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</si>
  <si>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</si>
  <si>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</si>
  <si>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</si>
  <si>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</si>
  <si>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</si>
  <si>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</si>
  <si>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</si>
  <si>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</si>
  <si>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</si>
  <si>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</si>
  <si>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</si>
  <si>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</si>
  <si>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</si>
  <si>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</si>
  <si>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</si>
  <si>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</si>
  <si>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</si>
  <si>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</si>
  <si>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</si>
  <si>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</si>
  <si>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</si>
  <si>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</si>
  <si>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</si>
  <si>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</si>
  <si>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</si>
  <si>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</si>
  <si>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</si>
  <si>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</si>
  <si>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</si>
  <si>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</si>
  <si>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</si>
  <si>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</si>
  <si>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</si>
  <si>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</si>
  <si>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</si>
  <si>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</si>
  <si>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</si>
  <si>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</si>
  <si>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</si>
  <si>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</si>
  <si>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</si>
  <si>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</si>
  <si>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</si>
  <si>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</si>
  <si>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</si>
  <si>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</si>
  <si>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</si>
  <si>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</si>
  <si>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</si>
  <si>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</si>
  <si>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</si>
  <si>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</si>
  <si>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</si>
  <si>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</si>
  <si>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</si>
  <si>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</si>
  <si>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</si>
  <si>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</si>
  <si>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</si>
  <si>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</si>
  <si>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</si>
  <si>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</si>
  <si>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</si>
  <si>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</si>
  <si>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</si>
  <si>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</si>
  <si>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</si>
  <si>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</si>
  <si>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</si>
  <si>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</si>
  <si>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</si>
  <si>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</si>
  <si>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</si>
  <si>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</si>
  <si>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</si>
  <si>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</si>
  <si>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</si>
  <si>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</si>
  <si>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</si>
  <si>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</si>
  <si>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</si>
  <si>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</si>
  <si>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</si>
  <si>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</si>
  <si>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</si>
  <si>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</si>
  <si>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</si>
  <si>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</si>
  <si>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</si>
  <si>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</si>
  <si>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</si>
  <si>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</si>
  <si>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</si>
  <si>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</si>
  <si>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</si>
  <si>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</si>
  <si>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</si>
  <si>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</si>
  <si>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</si>
  <si>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</si>
  <si>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</si>
  <si>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</si>
  <si>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</si>
  <si>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</si>
  <si>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</si>
  <si>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</si>
  <si>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</si>
  <si>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</si>
  <si>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</si>
  <si>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</si>
  <si>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</si>
  <si>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</si>
  <si>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</si>
  <si>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</si>
  <si>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</si>
  <si>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</si>
  <si>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</si>
  <si>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</si>
  <si>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</si>
  <si>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</si>
  <si>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</si>
  <si>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</si>
  <si>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</si>
  <si>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</si>
  <si>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</si>
  <si>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</si>
  <si>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</si>
  <si>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</si>
  <si>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</si>
  <si>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</si>
  <si>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</si>
  <si>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</si>
  <si>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</si>
  <si>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</si>
  <si>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</si>
  <si>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</si>
  <si>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69.31</t>
  </si>
  <si>
    <t>▲ 7.62</t>
  </si>
  <si>
    <t>▲ 3.72</t>
  </si>
  <si>
    <t>一般会計</t>
  </si>
  <si>
    <t>住宅用地造成事業特別会計</t>
  </si>
  <si>
    <t>国民健康保険特別会計</t>
  </si>
  <si>
    <t>介護保険特別会計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</si>
  <si>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</si>
  <si>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</si>
  <si>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</si>
  <si>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</si>
  <si>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</si>
  <si>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</si>
  <si>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</si>
  <si>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</si>
  <si>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</si>
  <si>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</si>
  <si>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一般社団法人ならはみらい</t>
    <rPh sb="0" eb="6">
      <t>イッパンシャダンホウジン</t>
    </rPh>
    <phoneticPr fontId="2"/>
  </si>
  <si>
    <t>一般社団法人楢葉町スポーツ協会</t>
    <rPh sb="0" eb="6">
      <t>イッパンシャダンホウジン</t>
    </rPh>
    <rPh sb="6" eb="9">
      <t>ナラハマチ</t>
    </rPh>
    <rPh sb="13" eb="15">
      <t>キョウカイ</t>
    </rPh>
    <phoneticPr fontId="2"/>
  </si>
  <si>
    <t>１　公共施設等総合管理基金</t>
    <rPh sb="2" eb="4">
      <t>コウキョウ</t>
    </rPh>
    <rPh sb="4" eb="6">
      <t>シセツ</t>
    </rPh>
    <rPh sb="6" eb="7">
      <t>トウ</t>
    </rPh>
    <rPh sb="7" eb="9">
      <t>ソウゴウ</t>
    </rPh>
    <rPh sb="9" eb="11">
      <t>カンリ</t>
    </rPh>
    <rPh sb="11" eb="13">
      <t>キキン</t>
    </rPh>
    <phoneticPr fontId="5"/>
  </si>
  <si>
    <t>２　特定廃棄物埋立処分事業地域振興交付金基金</t>
    <phoneticPr fontId="2"/>
  </si>
  <si>
    <t>３　福島再生加速化交付金（帰還環境整備）基金</t>
    <phoneticPr fontId="2"/>
  </si>
  <si>
    <t>４　公共用施設機能維持運営基金</t>
    <phoneticPr fontId="2"/>
  </si>
  <si>
    <t>５　公共用施設維持補修基金</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</si>
  <si>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</si>
  <si>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</si>
  <si>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双葉地方水道企業団　水道事業会計</t>
    <rPh sb="0" eb="9">
      <t>フタバチホウスイドウキギョウダン</t>
    </rPh>
    <rPh sb="10" eb="16">
      <t>スイドウジギョウカイケイ</t>
    </rPh>
    <phoneticPr fontId="4"/>
  </si>
  <si>
    <t>双葉地方水道企業団　工業用水道事業会計</t>
    <rPh sb="0" eb="9">
      <t>フタバチホウスイドウキギョウダン</t>
    </rPh>
    <rPh sb="10" eb="19">
      <t>コウギョウヨウスイドウジギョウカイケイ</t>
    </rPh>
    <phoneticPr fontId="4"/>
  </si>
  <si>
    <t>福島県市町村総合事務組合　一般会計</t>
    <rPh sb="0" eb="12">
      <t>フクシマケンシチョウソンソウゴウジムクミアイ</t>
    </rPh>
    <rPh sb="13" eb="17">
      <t>イッパンカイケイ</t>
    </rPh>
    <phoneticPr fontId="2"/>
  </si>
  <si>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</si>
  <si>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</si>
  <si>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8">
      <t>ヒジョウキンショクイン</t>
    </rPh>
    <rPh sb="18" eb="24">
      <t>コウムサイガイホショウ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</si>
  <si>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19">
      <t>カンリ</t>
    </rPh>
    <rPh sb="19" eb="23">
      <t>トクベツカイケイ</t>
    </rPh>
    <phoneticPr fontId="2"/>
  </si>
  <si>
    <t>双葉地方広域市町村圏組合　一般会計</t>
    <rPh sb="0" eb="12">
      <t>フタバチホウコウイキシチョウソンケンクミアイ</t>
    </rPh>
    <rPh sb="13" eb="15">
      <t>イッパン</t>
    </rPh>
    <rPh sb="15" eb="17">
      <t>カイケイ</t>
    </rPh>
    <phoneticPr fontId="2"/>
  </si>
  <si>
    <t>双葉地方広域市町村圏組合　下水道事業特別会計</t>
    <rPh sb="0" eb="12">
      <t>フタバチホウコウイキシチョウソンケンクミアイ</t>
    </rPh>
    <rPh sb="13" eb="18">
      <t>ゲスイドウジギョウ</t>
    </rPh>
    <rPh sb="18" eb="22">
      <t>トクベツカイケイ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</si>
  <si>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</si>
  <si>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</si>
  <si>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</si>
  <si>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</si>
  <si>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</si>
  <si>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</si>
  <si>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</si>
  <si>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</si>
  <si>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</si>
  <si>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</si>
  <si>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地方債を計画的に償還しており、新たな起債も組んでいないことから、将来負担額は年々減少傾向にあり、将来負担比率は発生していない。</t>
    <rPh sb="0" eb="3">
      <t>チホウサイ</t>
    </rPh>
    <rPh sb="4" eb="6">
      <t>ケイカク</t>
    </rPh>
    <rPh sb="6" eb="7">
      <t>テキ</t>
    </rPh>
    <rPh sb="8" eb="10">
      <t>ショウカン</t>
    </rPh>
    <rPh sb="15" eb="16">
      <t>アラ</t>
    </rPh>
    <rPh sb="18" eb="20">
      <t>キサイ</t>
    </rPh>
    <rPh sb="21" eb="22">
      <t>ク</t>
    </rPh>
    <rPh sb="32" eb="34">
      <t>ショウライ</t>
    </rPh>
    <rPh sb="34" eb="36">
      <t>フタン</t>
    </rPh>
    <rPh sb="36" eb="37">
      <t>ガク</t>
    </rPh>
    <rPh sb="38" eb="40">
      <t>ネンネン</t>
    </rPh>
    <rPh sb="40" eb="42">
      <t>ゲンショウ</t>
    </rPh>
    <rPh sb="42" eb="44">
      <t>ケイコウ</t>
    </rPh>
    <rPh sb="48" eb="50">
      <t>ショウライ</t>
    </rPh>
    <rPh sb="50" eb="52">
      <t>フタン</t>
    </rPh>
    <rPh sb="52" eb="54">
      <t>ヒリツ</t>
    </rPh>
    <rPh sb="55" eb="57">
      <t>ハッセイ</t>
    </rPh>
    <phoneticPr fontId="5"/>
  </si>
  <si>
    <t>　将来負担比率は将来負担額を充当可能額が上回っていることにより、また、実質公債費比率においては新規の起債を抑制して計画的に償還していることにより、共に基準値を下回っている。今後、復興事業や公共施設の更新等に係る地方債の新規発行に伴う将来負担額の増加、及び、公共施設等の維持管理費の増加に係る基金取崩に伴う充当可能財源の減少により、数値の悪化が懸念される。</t>
    <rPh sb="114" eb="115">
      <t>トモナ</t>
    </rPh>
    <rPh sb="128" eb="133">
      <t>コウキョウシセツトウ</t>
    </rPh>
    <rPh sb="134" eb="139">
      <t>イジカンリヒ</t>
    </rPh>
    <rPh sb="140" eb="142">
      <t>ゾウカ</t>
    </rPh>
    <rPh sb="143" eb="144">
      <t>カカ</t>
    </rPh>
    <rPh sb="150" eb="15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</si>
</sst>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EFCBDFA-FFB5-46E9-9B3B-94F4EDACB15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E2B4-4D9D-971B-94AB35CCFA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882086</c:v>
                </c:pt>
                <c:pt idx="1">
                  <c:v>987569</c:v>
                </c:pt>
                <c:pt idx="2">
                  <c:v>1294784</c:v>
                </c:pt>
                <c:pt idx="3">
                  <c:v>631934</c:v>
                </c:pt>
                <c:pt idx="4">
                  <c:v>545661</c:v>
                </c:pt>
              </c:numCache>
            </c:numRef>
          </c:val>
          <c:smooth val="0"/>
          <c:extLst>
            <c:ext xmlns:c16="http://schemas.microsoft.com/office/drawing/2014/chart" uri="{C3380CC4-5D6E-409C-BE32-E72D297353CC}">
              <c16:uniqueId val="{00000001-E2B4-4D9D-971B-94AB35CCFA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47.96</c:v>
                </c:pt>
                <c:pt idx="1">
                  <c:v>96.69</c:v>
                </c:pt>
                <c:pt idx="2">
                  <c:v>25.1</c:v>
                </c:pt>
                <c:pt idx="3">
                  <c:v>9.73</c:v>
                </c:pt>
                <c:pt idx="4">
                  <c:v>29.31</c:v>
                </c:pt>
              </c:numCache>
            </c:numRef>
          </c:val>
          <c:extLst>
            <c:ext xmlns:c16="http://schemas.microsoft.com/office/drawing/2014/chart" uri="{C3380CC4-5D6E-409C-BE32-E72D297353CC}">
              <c16:uniqueId val="{00000000-5266-4792-9712-785E1EA3FA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124.06</c:v>
                </c:pt>
                <c:pt idx="1">
                  <c:v>111.75</c:v>
                </c:pt>
                <c:pt idx="2">
                  <c:v>163.94</c:v>
                </c:pt>
                <c:pt idx="3">
                  <c:v>177.59</c:v>
                </c:pt>
                <c:pt idx="4">
                  <c:v>148.12</c:v>
                </c:pt>
              </c:numCache>
            </c:numRef>
          </c:val>
          <c:extLst>
            <c:ext xmlns:c16="http://schemas.microsoft.com/office/drawing/2014/chart" uri="{C3380CC4-5D6E-409C-BE32-E72D297353CC}">
              <c16:uniqueId val="{00000001-5266-4792-9712-785E1EA3FA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34.950000000000003</c:v>
                </c:pt>
                <c:pt idx="1">
                  <c:v>10.26</c:v>
                </c:pt>
                <c:pt idx="2">
                  <c:v>-69.31</c:v>
                </c:pt>
                <c:pt idx="3">
                  <c:v>-7.62</c:v>
                </c:pt>
                <c:pt idx="4">
                  <c:v>-3.72</c:v>
                </c:pt>
              </c:numCache>
            </c:numRef>
          </c:val>
          <c:smooth val="0"/>
          <c:extLst>
            <c:ext xmlns:c16="http://schemas.microsoft.com/office/drawing/2014/chart" uri="{C3380CC4-5D6E-409C-BE32-E72D297353CC}">
              <c16:uniqueId val="{00000002-5266-4792-9712-785E1EA3FA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AC-4E37-B75A-2F07C96D66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AC-4E37-B75A-2F07C96D66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AC-4E37-B75A-2F07C96D66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6AC-4E37-B75A-2F07C96D66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E6AC-4E37-B75A-2F07C96D66A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c:v>
                </c:pt>
                <c:pt idx="2">
                  <c:v>#N/A</c:v>
                </c:pt>
                <c:pt idx="3">
                  <c:v>2.15</c:v>
                </c:pt>
                <c:pt idx="4">
                  <c:v>#N/A</c:v>
                </c:pt>
                <c:pt idx="5">
                  <c:v>1.28</c:v>
                </c:pt>
                <c:pt idx="6">
                  <c:v>#N/A</c:v>
                </c:pt>
                <c:pt idx="7">
                  <c:v>0.2</c:v>
                </c:pt>
                <c:pt idx="8">
                  <c:v>#N/A</c:v>
                </c:pt>
                <c:pt idx="9">
                  <c:v>0.13</c:v>
                </c:pt>
              </c:numCache>
            </c:numRef>
          </c:val>
          <c:extLst>
            <c:ext xmlns:c16="http://schemas.microsoft.com/office/drawing/2014/chart" uri="{C3380CC4-5D6E-409C-BE32-E72D297353CC}">
              <c16:uniqueId val="{00000005-E6AC-4E37-B75A-2F07C96D66A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4.4800000000000004</c:v>
                </c:pt>
                <c:pt idx="2">
                  <c:v>#N/A</c:v>
                </c:pt>
                <c:pt idx="3">
                  <c:v>3.42</c:v>
                </c:pt>
                <c:pt idx="4">
                  <c:v>#N/A</c:v>
                </c:pt>
                <c:pt idx="5">
                  <c:v>3.82</c:v>
                </c:pt>
                <c:pt idx="6">
                  <c:v>#N/A</c:v>
                </c:pt>
                <c:pt idx="7">
                  <c:v>2.5</c:v>
                </c:pt>
                <c:pt idx="8">
                  <c:v>#N/A</c:v>
                </c:pt>
                <c:pt idx="9">
                  <c:v>1.84</c:v>
                </c:pt>
              </c:numCache>
            </c:numRef>
          </c:val>
          <c:extLst>
            <c:ext xmlns:c16="http://schemas.microsoft.com/office/drawing/2014/chart" uri="{C3380CC4-5D6E-409C-BE32-E72D297353CC}">
              <c16:uniqueId val="{00000006-E6AC-4E37-B75A-2F07C96D66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18.98</c:v>
                </c:pt>
                <c:pt idx="2">
                  <c:v>#N/A</c:v>
                </c:pt>
                <c:pt idx="3">
                  <c:v>17.600000000000001</c:v>
                </c:pt>
                <c:pt idx="4">
                  <c:v>#N/A</c:v>
                </c:pt>
                <c:pt idx="5">
                  <c:v>2.65</c:v>
                </c:pt>
                <c:pt idx="6">
                  <c:v>#N/A</c:v>
                </c:pt>
                <c:pt idx="7">
                  <c:v>5.67</c:v>
                </c:pt>
                <c:pt idx="8">
                  <c:v>#N/A</c:v>
                </c:pt>
                <c:pt idx="9">
                  <c:v>4.08</c:v>
                </c:pt>
              </c:numCache>
            </c:numRef>
          </c:val>
          <c:extLst>
            <c:ext xmlns:c16="http://schemas.microsoft.com/office/drawing/2014/chart" uri="{C3380CC4-5D6E-409C-BE32-E72D297353CC}">
              <c16:uniqueId val="{00000007-E6AC-4E37-B75A-2F07C96D66AB}"/>
            </c:ext>
          </c:extLst>
        </c:ser>
        <c:ser>
          <c:idx val="8"/>
          <c:order val="8"/>
          <c:tx>
            <c:strRef>
              <c:f>データシート!$A$35</c:f>
              <c:strCache>
                <c:ptCount val="1"/>
                <c:pt idx="0">
                  <c:v>住宅用地造成事業特別会計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8.81</c:v>
                </c:pt>
                <c:pt idx="2">
                  <c:v>#N/A</c:v>
                </c:pt>
                <c:pt idx="3">
                  <c:v>2.81</c:v>
                </c:pt>
                <c:pt idx="4">
                  <c:v>#N/A</c:v>
                </c:pt>
                <c:pt idx="5">
                  <c:v>15.53</c:v>
                </c:pt>
                <c:pt idx="6">
                  <c:v>#N/A</c:v>
                </c:pt>
                <c:pt idx="7">
                  <c:v>12.7</c:v>
                </c:pt>
                <c:pt idx="8">
                  <c:v>#N/A</c:v>
                </c:pt>
                <c:pt idx="9">
                  <c:v>12.23</c:v>
                </c:pt>
              </c:numCache>
            </c:numRef>
          </c:val>
          <c:extLst>
            <c:ext xmlns:c16="http://schemas.microsoft.com/office/drawing/2014/chart" uri="{C3380CC4-5D6E-409C-BE32-E72D297353CC}">
              <c16:uniqueId val="{00000008-E6AC-4E37-B75A-2F07C96D66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47.95</c:v>
                </c:pt>
                <c:pt idx="2">
                  <c:v>#N/A</c:v>
                </c:pt>
                <c:pt idx="3">
                  <c:v>96.68</c:v>
                </c:pt>
                <c:pt idx="4">
                  <c:v>#N/A</c:v>
                </c:pt>
                <c:pt idx="5">
                  <c:v>25.09</c:v>
                </c:pt>
                <c:pt idx="6">
                  <c:v>#N/A</c:v>
                </c:pt>
                <c:pt idx="7">
                  <c:v>9.73</c:v>
                </c:pt>
                <c:pt idx="8">
                  <c:v>#N/A</c:v>
                </c:pt>
                <c:pt idx="9">
                  <c:v>29.31</c:v>
                </c:pt>
              </c:numCache>
            </c:numRef>
          </c:val>
          <c:extLst>
            <c:ext xmlns:c16="http://schemas.microsoft.com/office/drawing/2014/chart" uri="{C3380CC4-5D6E-409C-BE32-E72D297353CC}">
              <c16:uniqueId val="{00000009-E6AC-4E37-B75A-2F07C96D66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375</c:v>
                </c:pt>
                <c:pt idx="5">
                  <c:v>388</c:v>
                </c:pt>
                <c:pt idx="8">
                  <c:v>400</c:v>
                </c:pt>
                <c:pt idx="11">
                  <c:v>401</c:v>
                </c:pt>
                <c:pt idx="14">
                  <c:v>397</c:v>
                </c:pt>
              </c:numCache>
            </c:numRef>
          </c:val>
          <c:extLst>
            <c:ext xmlns:c16="http://schemas.microsoft.com/office/drawing/2014/chart" uri="{C3380CC4-5D6E-409C-BE32-E72D297353CC}">
              <c16:uniqueId val="{00000000-9E33-46DE-AF9F-B0FCF9762F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33-46DE-AF9F-B0FCF9762F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33-46DE-AF9F-B0FCF9762F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58</c:v>
                </c:pt>
                <c:pt idx="6">
                  <c:v>47</c:v>
                </c:pt>
                <c:pt idx="9">
                  <c:v>41</c:v>
                </c:pt>
                <c:pt idx="12">
                  <c:v>41</c:v>
                </c:pt>
              </c:numCache>
            </c:numRef>
          </c:val>
          <c:extLst>
            <c:ext xmlns:c16="http://schemas.microsoft.com/office/drawing/2014/chart" uri="{C3380CC4-5D6E-409C-BE32-E72D297353CC}">
              <c16:uniqueId val="{00000003-9E33-46DE-AF9F-B0FCF9762F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217</c:v>
                </c:pt>
                <c:pt idx="3">
                  <c:v>216</c:v>
                </c:pt>
                <c:pt idx="6">
                  <c:v>214</c:v>
                </c:pt>
                <c:pt idx="9">
                  <c:v>217</c:v>
                </c:pt>
                <c:pt idx="12">
                  <c:v>216</c:v>
                </c:pt>
              </c:numCache>
            </c:numRef>
          </c:val>
          <c:extLst>
            <c:ext xmlns:c16="http://schemas.microsoft.com/office/drawing/2014/chart" uri="{C3380CC4-5D6E-409C-BE32-E72D297353CC}">
              <c16:uniqueId val="{00000004-9E33-46DE-AF9F-B0FCF9762F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3-46DE-AF9F-B0FCF9762F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33-46DE-AF9F-B0FCF9762F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214</c:v>
                </c:pt>
                <c:pt idx="3">
                  <c:v>189</c:v>
                </c:pt>
                <c:pt idx="6">
                  <c:v>170</c:v>
                </c:pt>
                <c:pt idx="9">
                  <c:v>154</c:v>
                </c:pt>
                <c:pt idx="12">
                  <c:v>142</c:v>
                </c:pt>
              </c:numCache>
            </c:numRef>
          </c:val>
          <c:extLst>
            <c:ext xmlns:c16="http://schemas.microsoft.com/office/drawing/2014/chart" uri="{C3380CC4-5D6E-409C-BE32-E72D297353CC}">
              <c16:uniqueId val="{00000007-9E33-46DE-AF9F-B0FCF9762F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c:v>
                </c:pt>
                <c:pt idx="2">
                  <c:v>#N/A</c:v>
                </c:pt>
                <c:pt idx="3">
                  <c:v>#N/A</c:v>
                </c:pt>
                <c:pt idx="4">
                  <c:v>75</c:v>
                </c:pt>
                <c:pt idx="5">
                  <c:v>#N/A</c:v>
                </c:pt>
                <c:pt idx="6">
                  <c:v>#N/A</c:v>
                </c:pt>
                <c:pt idx="7">
                  <c:v>31</c:v>
                </c:pt>
                <c:pt idx="8">
                  <c:v>#N/A</c:v>
                </c:pt>
                <c:pt idx="9">
                  <c:v>#N/A</c:v>
                </c:pt>
                <c:pt idx="10">
                  <c:v>11</c:v>
                </c:pt>
                <c:pt idx="11">
                  <c:v>#N/A</c:v>
                </c:pt>
                <c:pt idx="12">
                  <c:v>#N/A</c:v>
                </c:pt>
                <c:pt idx="13">
                  <c:v>2</c:v>
                </c:pt>
                <c:pt idx="14">
                  <c:v>#N/A</c:v>
                </c:pt>
              </c:numCache>
            </c:numRef>
          </c:val>
          <c:smooth val="0"/>
          <c:extLst>
            <c:ext xmlns:c16="http://schemas.microsoft.com/office/drawing/2014/chart" uri="{C3380CC4-5D6E-409C-BE32-E72D297353CC}">
              <c16:uniqueId val="{00000008-9E33-46DE-AF9F-B0FCF9762F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4571</c:v>
                </c:pt>
                <c:pt idx="5">
                  <c:v>4370</c:v>
                </c:pt>
                <c:pt idx="8">
                  <c:v>4209</c:v>
                </c:pt>
                <c:pt idx="11">
                  <c:v>3696</c:v>
                </c:pt>
                <c:pt idx="14">
                  <c:v>3617</c:v>
                </c:pt>
              </c:numCache>
            </c:numRef>
          </c:val>
          <c:extLst>
            <c:ext xmlns:c16="http://schemas.microsoft.com/office/drawing/2014/chart" uri="{C3380CC4-5D6E-409C-BE32-E72D297353CC}">
              <c16:uniqueId val="{00000000-0D73-4529-8F24-643BE78A27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21</c:v>
                </c:pt>
                <c:pt idx="8">
                  <c:v>18</c:v>
                </c:pt>
                <c:pt idx="11">
                  <c:v>18</c:v>
                </c:pt>
                <c:pt idx="14">
                  <c:v>18</c:v>
                </c:pt>
              </c:numCache>
            </c:numRef>
          </c:val>
          <c:extLst>
            <c:ext xmlns:c16="http://schemas.microsoft.com/office/drawing/2014/chart" uri="{C3380CC4-5D6E-409C-BE32-E72D297353CC}">
              <c16:uniqueId val="{00000001-0D73-4529-8F24-643BE78A27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6184</c:v>
                </c:pt>
                <c:pt idx="5">
                  <c:v>6324</c:v>
                </c:pt>
                <c:pt idx="8">
                  <c:v>8267</c:v>
                </c:pt>
                <c:pt idx="11">
                  <c:v>9202</c:v>
                </c:pt>
                <c:pt idx="14">
                  <c:v>12140</c:v>
                </c:pt>
              </c:numCache>
            </c:numRef>
          </c:val>
          <c:extLst>
            <c:ext xmlns:c16="http://schemas.microsoft.com/office/drawing/2014/chart" uri="{C3380CC4-5D6E-409C-BE32-E72D297353CC}">
              <c16:uniqueId val="{00000002-0D73-4529-8F24-643BE78A27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73-4529-8F24-643BE78A27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73-4529-8F24-643BE78A27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5-0D73-4529-8F24-643BE78A27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584</c:v>
                </c:pt>
                <c:pt idx="3">
                  <c:v>841</c:v>
                </c:pt>
                <c:pt idx="6">
                  <c:v>542</c:v>
                </c:pt>
                <c:pt idx="9">
                  <c:v>452</c:v>
                </c:pt>
                <c:pt idx="12">
                  <c:v>364</c:v>
                </c:pt>
              </c:numCache>
            </c:numRef>
          </c:val>
          <c:extLst>
            <c:ext xmlns:c16="http://schemas.microsoft.com/office/drawing/2014/chart" uri="{C3380CC4-5D6E-409C-BE32-E72D297353CC}">
              <c16:uniqueId val="{00000006-0D73-4529-8F24-643BE78A27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c:v>
                </c:pt>
                <c:pt idx="3">
                  <c:v>83</c:v>
                </c:pt>
                <c:pt idx="6">
                  <c:v>71</c:v>
                </c:pt>
                <c:pt idx="9">
                  <c:v>60</c:v>
                </c:pt>
                <c:pt idx="12">
                  <c:v>51</c:v>
                </c:pt>
              </c:numCache>
            </c:numRef>
          </c:val>
          <c:extLst>
            <c:ext xmlns:c16="http://schemas.microsoft.com/office/drawing/2014/chart" uri="{C3380CC4-5D6E-409C-BE32-E72D297353CC}">
              <c16:uniqueId val="{00000007-0D73-4529-8F24-643BE78A27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2026</c:v>
                </c:pt>
                <c:pt idx="3">
                  <c:v>1842</c:v>
                </c:pt>
                <c:pt idx="6">
                  <c:v>1655</c:v>
                </c:pt>
                <c:pt idx="9">
                  <c:v>1462</c:v>
                </c:pt>
                <c:pt idx="12">
                  <c:v>1264</c:v>
                </c:pt>
              </c:numCache>
            </c:numRef>
          </c:val>
          <c:extLst>
            <c:ext xmlns:c16="http://schemas.microsoft.com/office/drawing/2014/chart" uri="{C3380CC4-5D6E-409C-BE32-E72D297353CC}">
              <c16:uniqueId val="{00000008-0D73-4529-8F24-643BE78A27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73-4529-8F24-643BE78A27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1312</c:v>
                </c:pt>
                <c:pt idx="3">
                  <c:v>1133</c:v>
                </c:pt>
                <c:pt idx="6">
                  <c:v>975</c:v>
                </c:pt>
                <c:pt idx="9">
                  <c:v>829</c:v>
                </c:pt>
                <c:pt idx="12">
                  <c:v>712</c:v>
                </c:pt>
              </c:numCache>
            </c:numRef>
          </c:val>
          <c:extLst>
            <c:ext xmlns:c16="http://schemas.microsoft.com/office/drawing/2014/chart" uri="{C3380CC4-5D6E-409C-BE32-E72D297353CC}">
              <c16:uniqueId val="{0000000A-0D73-4529-8F24-643BE78A27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73-4529-8F24-643BE78A27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4831</c:v>
                </c:pt>
                <c:pt idx="1">
                  <c:v>5412</c:v>
                </c:pt>
                <c:pt idx="2">
                  <c:v>4796</c:v>
                </c:pt>
              </c:numCache>
            </c:numRef>
          </c:val>
          <c:extLst>
            <c:ext xmlns:c16="http://schemas.microsoft.com/office/drawing/2014/chart" uri="{C3380CC4-5D6E-409C-BE32-E72D297353CC}">
              <c16:uniqueId val="{00000000-86E0-4030-8C6D-B55D31D733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86E0-4030-8C6D-B55D31D733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10589</c:v>
                </c:pt>
                <c:pt idx="1">
                  <c:v>10056</c:v>
                </c:pt>
                <c:pt idx="2">
                  <c:v>13029</c:v>
                </c:pt>
              </c:numCache>
            </c:numRef>
          </c:val>
          <c:extLst>
            <c:ext xmlns:c16="http://schemas.microsoft.com/office/drawing/2014/chart" uri="{C3380CC4-5D6E-409C-BE32-E72D297353CC}">
              <c16:uniqueId val="{00000002-86E0-4030-8C6D-B55D31D733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{0F9A8C26-0A69-4992-939E-A918D093D4CC}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6F-4008-994F-5C04D1FB3A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{A96D8311-62C1-43C1-9F26-BADCBC9DA4A3}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F-4008-994F-5C04D1FB3A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{7716B708-E7DF-4EED-AA26-90B19D158975}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F-4008-994F-5C04D1FB3A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{75F105CE-8A03-4B9F-B684-531DB848FC52}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F-4008-994F-5C04D1FB3A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{8455D8C2-126F-446E-9D81-5E08EBA75283}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F-4008-994F-5C04D1FB3A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{B3FF1101-5E8E-4328-8597-F99F2827237C}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6F-4008-994F-5C04D1FB3A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{1B010FFE-5D8D-48DC-8B30-C908CB1DAAA9}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6F-4008-994F-5C04D1FB3A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{3B6022B3-3D07-4070-BBB2-42BE31198C93}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6F-4008-994F-5C04D1FB3A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{8F428BA5-02C1-42AF-BD07-625C88F84820}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6F-4008-994F-5C04D1FB3A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51.7</c:v>
                </c:pt>
                <c:pt idx="16">
                  <c:v>46.9</c:v>
                </c:pt>
                <c:pt idx="24">
                  <c:v>46.1</c:v>
                </c:pt>
                <c:pt idx="32">
                  <c:v>44.7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6F-4008-994F-5C04D1FB3A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{DDB02BBE-9808-4619-A96D-DA761A90ED35}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6F-4008-994F-5C04D1FB3A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{1B264CEF-A9FD-47C4-BCF8-06664F595196}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F-4008-994F-5C04D1FB3A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{F2686E98-27B8-4BAE-91DF-526C41E321FB}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F-4008-994F-5C04D1FB3A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{1A368AF3-3955-42A6-B6C2-84915EA49C92}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F-4008-994F-5C04D1FB3A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{ECBE5135-3F1D-4A3C-89C5-0FABB1A6CD15}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F-4008-994F-5C04D1FB3A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{43D0681A-AFA1-42D2-9F3A-9158943DE1C8}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6F-4008-994F-5C04D1FB3A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{053CA094-28BC-40EC-9A1E-000CCCF02AE2}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6F-4008-994F-5C04D1FB3A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{5077DC07-81F5-41CE-8914-B1B026EDDD9D}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6F-4008-994F-5C04D1FB3A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{1FB97BEE-C46D-4379-AA89-9A4B3786888F}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6F-4008-994F-5C04D1FB3A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58.4</c:v>
                </c:pt>
                <c:pt idx="16">
                  <c:v>61.8</c:v>
                </c:pt>
                <c:pt idx="24">
                  <c:v>63.1</c:v>
                </c:pt>
                <c:pt idx="32">
                  <c:v>62.4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26F-4008-994F-5C04D1FB3AC2}"/>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{E78EAD23-24E0-48AE-821C-C8E7F731FAE8}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5C-4730-8ADC-7FDB8A0A9A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{EBD6759C-9840-4FBA-837C-4F90EB37DEB7}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5C-4730-8ADC-7FDB8A0A9A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{B05FB982-7AAC-4269-B45B-210444EFA76D}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5C-4730-8ADC-7FDB8A0A9A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{7D98E932-5EFC-41E7-9A04-9DEEC128D2E3}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5C-4730-8ADC-7FDB8A0A9A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{95511F24-D467-47F2-8324-B07DDFDD6DB5}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5C-4730-8ADC-7FDB8A0A9A2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{9C66555A-0A22-4A56-ADF9-E9B6D7FAF7BE}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5C-4730-8ADC-7FDB8A0A9A2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{42EC0DEC-061C-479C-9CBF-47040B90ABF8}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5C-4730-8ADC-7FDB8A0A9A2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{D25D9803-D536-44C8-9167-CACFEE2289F8}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5C-4730-8ADC-7FDB8A0A9A2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{BF7F1454-FBE9-4A78-A0EA-F21D39015142}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5C-4730-8ADC-7FDB8A0A9A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4.2</c:v>
                </c:pt>
                <c:pt idx="16">
                  <c:v>2.8</c:v>
                </c:pt>
                <c:pt idx="24">
                  <c:v>1.5</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A5C-4730-8ADC-7FDB8A0A9A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{B50F28D8-97CD-42A2-B87F-AEA52BD3B1CD}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5C-4730-8ADC-7FDB8A0A9A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{D85FCF4C-5F45-415C-81DD-31AFF4AAEEB3}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5C-4730-8ADC-7FDB8A0A9A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{A76F9B63-0852-4E6D-A9D0-534B507D96D2}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5C-4730-8ADC-7FDB8A0A9A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{38503B4C-CDEA-4FF4-83AE-51C656EE3C8D}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5C-4730-8ADC-7FDB8A0A9A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{47016559-CD40-4A61-B612-41504432E8FC}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5C-4730-8ADC-7FDB8A0A9A2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{95726CF8-9B3E-42D6-9EA9-6411418AA8D7}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5C-4730-8ADC-7FDB8A0A9A2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{9036AD11-5AD0-4F18-86FD-8F8C8EED2890}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5C-4730-8ADC-7FDB8A0A9A24}"/>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{B7A88FED-1D31-4BE3-B466-C396E8CC79CC}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5C-4730-8ADC-7FDB8A0A9A24}"/>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{2F875B07-AF55-4183-9248-4C792C9610A9}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5C-4730-8ADC-7FDB8A0A9A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5C-4730-8ADC-7FDB8A0A9A24}"/>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新たな起債の発行を抑制している為、元利償還金に係る支出は年々減少している。今後も現在の水準を維持しながら計画的な償還を行い、健全な財政運営に努めていく。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たな起債の発行を抑制している為、一般会計に係る地方債の現在高及び公営企業債等繰入見込額は年々減少している。今後も現在の水準を維持しながら計画的な償還を行い、健全な財政運営に努めていく。退職手当負担見込額は職員の退職等に伴い、減少傾向にある。設立法人等の負債額等負担見込額は特別養護老人ホームが返済不能になった場合の債務保証を行っているが、同施設において計画的に償還していることから年々数値は減少しており、令和５年度に返済を完了する見込みである。充当可能基金は公共施設等総合管理基金等への積立を行っていることにより増加している。以上のことから、将来負担額に対し、充当可能基金を含めた充当可能財源が上回ってい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退職手当負担見込額の数値を次のとおり訂正する。</a:t>
          </a:r>
        </a:p>
        <a:p>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誤</a:t>
          </a:r>
          <a:r>
            <a:rPr kumimoji="1" lang="en-US" altLang="ja-JP" sz="1200">
              <a:latin typeface="ＭＳ ゴシック" pitchFamily="49" charset="-128"/>
              <a:ea typeface="ＭＳ ゴシック" pitchFamily="49" charset="-128"/>
            </a:rPr>
            <a:t>)841→(</a:t>
          </a:r>
          <a:r>
            <a:rPr kumimoji="1" lang="ja-JP" altLang="en-US" sz="1200">
              <a:latin typeface="ＭＳ ゴシック" pitchFamily="49" charset="-128"/>
              <a:ea typeface="ＭＳ ゴシック" pitchFamily="49" charset="-128"/>
            </a:rPr>
            <a:t>正</a:t>
          </a:r>
          <a:r>
            <a:rPr kumimoji="1" lang="en-US" altLang="ja-JP" sz="1200">
              <a:latin typeface="ＭＳ ゴシック" pitchFamily="49" charset="-128"/>
              <a:ea typeface="ＭＳ ゴシック" pitchFamily="49" charset="-128"/>
            </a:rPr>
            <a:t>)571</a:t>
          </a:r>
        </a:p>
        <a:p>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誤</a:t>
          </a:r>
          <a:r>
            <a:rPr kumimoji="1" lang="en-US" altLang="ja-JP" sz="1200">
              <a:latin typeface="ＭＳ ゴシック" pitchFamily="49" charset="-128"/>
              <a:ea typeface="ＭＳ ゴシック" pitchFamily="49" charset="-128"/>
            </a:rPr>
            <a:t>)542→(</a:t>
          </a:r>
          <a:r>
            <a:rPr kumimoji="1" lang="ja-JP" altLang="en-US" sz="1200">
              <a:latin typeface="ＭＳ ゴシック" pitchFamily="49" charset="-128"/>
              <a:ea typeface="ＭＳ ゴシック" pitchFamily="49" charset="-128"/>
            </a:rPr>
            <a:t>正</a:t>
          </a:r>
          <a:r>
            <a:rPr kumimoji="1" lang="en-US" altLang="ja-JP" sz="1200">
              <a:latin typeface="ＭＳ ゴシック" pitchFamily="49" charset="-128"/>
              <a:ea typeface="ＭＳ ゴシック" pitchFamily="49" charset="-128"/>
            </a:rPr>
            <a:t>)525</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令和２年度においては、財政調整基金が減少したものの、その他特定目的基金が増加したことにより、基金残高合計は前年度比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各基金の目的に応じた適切な運用を行い、その他特定目的金については各基金の統廃合等を視野に入れながら必要性を検討し、目的に応じた適切な運用を行っていく。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公共施設等総合管理基金：町が設置した公共施設及び復興を目的とする施設等の維持運営に要する資金を積み立てるもの。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特定廃棄物埋立処分事業地域振興交付金基金：福島県内において生じた特定廃棄物の埋立処分事業の実施に伴う影響を緩和する為に必要な風評対策、及び地域振興等に係る幅広い事業に要する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　福島再生加速化交付金（帰還環境整備）基金：福島復興再生特別措置法（平成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項に規定する帰還環境整備交付金事業等に要する経費に充てる資金を積み立てるもの。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　公共用施設機能維持運営基金：町が整備した公共施設の機能維持運営に要する経費を積み立てるもの。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　公共用施設維持補修基金：町が整備した公共用施設の修繕その他維持補修に要する資金を積み立てるもの。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公共施設等総合管理基金：財物（建物）賠償に係る原子力損害賠償金等を積み立てたことにより、前年度比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特定廃棄物埋立処分事業地域振興交付金基金：特定地区復興再生事業、博物館整備事業、その他地域振興事業等への充当による取り崩しが主な要因となり、前年度比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　福島再生加速化交付金（帰還環境整備）基金：ほ場整備事業、ため池管理事業等、農業に係る復旧復興関連事業への充当による積み立て及び取り崩しが要因となり、前年度比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　公共用施設機能維持運営基金：廃炉に係る交付金を積み立てたことにより前年度と比較し皆増となった。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　公共用施設維持補修基金：町内各公共施設の維持補修経費への充当による取り崩しが要因となり、前年度比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各基金の統廃合等を視野に入れながら必要性を検討し、目的に応じた適切な運用を行っていく。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令和２年度においては、道路法面大規模補修、下水道事業特別会計の公営企業法適用化に伴う繰出金等の要因により取崩を行ったことで、財政調整準備基金残高は前年度比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よる基金の取崩、また、公共施設の維持管理等による単独費の支出増加が懸念されるが、不測の災害等に対応するために必要な財政運営戦略に基づいた基金残高の下限値を意識しながら、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地方債については順調に償還しており、満期一括償還を行っていない為、減債基金の残高は利息による増加のみの変動となっている。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新たな起債の発行の際にはその必要性、将来負担等について十分な検討を行うこととし、今後も計画的な償還を続けていく。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DBAA811-E63E-4D6D-9788-66EE32888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F151096-77EA-4343-9541-8EFDBAAE7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DBF0906-DD74-4686-AF48-15978D76B701}"/>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7FD7858-A1D1-48B9-86C9-D2ED87997D6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4BB9AA7-F3A0-43CA-B538-B5AFB8C7C00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8DEFF0D-A347-427E-8722-9339AF9CE2C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C42454B-81D7-4E08-9189-0EDD8DD1A3DB}"/>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C017A30-35D8-4C5F-A889-874934B9CBD5}"/>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5CC1BAC-FF3B-4AA3-8FF6-0514429DD03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3404732-9EBF-4406-B1BE-4D803CA0B40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9E79C81-15C8-4911-BE23-C2A84A166B7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26379CE-E283-4D27-B461-729BBD6A9EB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867CFDF-5AF5-4112-B188-2150E801B72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DCAD2F9-141E-4BBE-BBD9-6A706252FDA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7F374E0-98C9-4D44-84BF-D3C6C5C6D0E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D1C242E-E9DC-49BB-A43F-909B31636F5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5422729-902F-41AB-939E-C3E49203FA8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07F3718-8C98-4308-A5C3-DF139247A10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524FE4E9-16AA-4AB5-8BD8-8230865BC12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7285F029-365B-437E-AFCD-533432C5778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8CEEB39-CF0E-475C-9C27-249C0B4CDB9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265A00C-3FEB-4BB5-A4F6-D18CC46CF03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CAB2E13-2CA1-4C9C-83C6-AB88D117745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3432411-5D92-43FE-BC8B-9FD9902ADEB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6E950AD-2FF0-4A51-9718-71C123F4ECD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E10D9FF-2FC4-4F79-A4FA-70305531128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4F9424E9-6015-4139-8F40-C99EEC40578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8E3140DE-21D8-4074-BA82-68D05EB8B69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AD87E5E-6CD6-4270-BE0C-2A2C04A58E2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C33A683-57C1-40E3-9919-97063EBC706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9994F0D-E05A-4289-8EF0-9DF50FE7282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7611661B-A8DB-44A3-B10E-574F4E632AF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74E436B-ED26-4CA5-B984-3C8D83D169E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BE38C98C-1974-4ECF-8754-C26F0A07B7C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4A8A38D-2F25-4EA9-BD84-BD234429488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2366C50-6A99-47A6-BCC1-35E2915704D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DA2F7BE-B985-4388-B527-919E239F5D0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3541CBB-5F09-4CC9-B264-5F3FF64D71B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541E0DC8-A94C-42A4-89E3-CEE4535E4D3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994DE0D6-5F56-4A79-8D5B-61064F11A81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9E3EFD6B-458C-4FB4-AF65-D4A5AB4F96A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2E6EFE5E-89C6-4DDC-9E36-851018DC3FD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2DFA9CC8-9F93-487D-95AE-F0EC496FE1B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14B2F6DD-911E-46F1-9A0A-EFE80DB328B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DD00DE1-3C39-47A4-8E4A-7A2706AFA76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E56BEA03-05B4-463D-ACB9-216CF0CD717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ED120B9D-4C11-47A9-AB8B-E08AE68FD07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DE39FA58-2786-45DE-8AC1-6D0A2B75A3F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DEC3B32D-0E8C-4D73-972A-F5C57A28149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E52432D-7E57-4FF3-9A03-9FD58A29834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3FA32CEB-D03F-4161-AB36-8F9DFB606A6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425D31A-E970-45C7-A99E-456DC6671EA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A06DA8F2-7A94-4540-9C9B-C75A296D5E1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987EF1F2-0158-432E-9BAF-7BD247CBED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926E947B-966B-4052-82B4-BFE7FD1E33F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828AC908-CB3E-409F-AB13-67976198AAA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東日本大震災及び原子力発電所事故により被災した建物の解体及び復旧復興に係る新たな施設の整備が進められていることに伴い、有形固定資産減価償却率は減少傾向にあり、類似団体と比較すると値は大幅に低くなっている。令和２年度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の回復となった。今後は施設の整備が落ち着いてくることにより、新たに整備された施設の減価償却費も相まって有形固定資産減価償却率は増加に転じることが想定される為、公共施設総合管理計画及び個別施設計画に基づき、財産の管理・運用を適切に行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824FD38E-50C7-4D04-9BF3-ED7162D1695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33B99D6-B654-4C2F-B08F-D5A4F22A14F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43677D4-1D96-412A-9787-BF785C726B4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E9A1F80A-42C8-472F-A114-C4C48E14A1D5}"/>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3FBF32AF-4114-463B-9F87-D21D89FDF7F7}"/>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7AAAA58E-2326-4BF5-8B6C-C690C1CAA101}"/>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9BDA1E8E-8CA5-4832-B794-B76A287A04FD}"/>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8035420A-4F99-48F7-93BB-01D4F7E5D7EA}"/>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F5FC8F0B-0CAF-47DE-9436-A7E20CC3F92A}"/>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642BA9D8-001E-4497-8484-18E1ACA8FD88}"/>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A42BD59D-FA6D-412A-A548-CE8F99BB1002}"/>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8E7F43D4-909A-400F-875C-A8C91140747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5D0778FE-1221-407E-ADA7-615D240F2A2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D5B32412-4542-47BF-A08B-BD16C9C5560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2" name="直線コネクタ 71">
          <a:extLst>
            <a:ext uri="{FF2B5EF4-FFF2-40B4-BE49-F238E27FC236}">
              <a16:creationId xmlns:a16="http://schemas.microsoft.com/office/drawing/2014/main" id="{B5E5824C-AFA8-4DEE-9C57-2E863629D822}"/>
            </a:ext>
          </a:extLst>
        </xdr:cNvPr>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3" name="有形固定資産減価償却率最小値テキスト">
          <a:extLst>
            <a:ext uri="{FF2B5EF4-FFF2-40B4-BE49-F238E27FC236}">
              <a16:creationId xmlns:a16="http://schemas.microsoft.com/office/drawing/2014/main" id="{F4EB7B25-3603-4AA6-AF1F-ED043D294C40}"/>
            </a:ext>
          </a:extLst>
        </xdr:cNvPr>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4" name="直線コネクタ 73">
          <a:extLst>
            <a:ext uri="{FF2B5EF4-FFF2-40B4-BE49-F238E27FC236}">
              <a16:creationId xmlns:a16="http://schemas.microsoft.com/office/drawing/2014/main" id="{B6414579-CAC1-4BFE-8C91-3237AA76B42E}"/>
            </a:ext>
          </a:extLst>
        </xdr:cNvPr>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5" name="有形固定資産減価償却率最大値テキスト">
          <a:extLst>
            <a:ext uri="{FF2B5EF4-FFF2-40B4-BE49-F238E27FC236}">
              <a16:creationId xmlns:a16="http://schemas.microsoft.com/office/drawing/2014/main" id="{B8E7133C-FDB0-4430-811C-D8441F841C1E}"/>
            </a:ext>
          </a:extLst>
        </xdr:cNvPr>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6" name="直線コネクタ 75">
          <a:extLst>
            <a:ext uri="{FF2B5EF4-FFF2-40B4-BE49-F238E27FC236}">
              <a16:creationId xmlns:a16="http://schemas.microsoft.com/office/drawing/2014/main" id="{514F2F91-09FF-4C1F-8B05-9FE122B67BA8}"/>
            </a:ext>
          </a:extLst>
        </xdr:cNvPr>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7" name="有形固定資産減価償却率平均値テキスト">
          <a:extLst>
            <a:ext uri="{FF2B5EF4-FFF2-40B4-BE49-F238E27FC236}">
              <a16:creationId xmlns:a16="http://schemas.microsoft.com/office/drawing/2014/main" id="{C2040D42-DFE9-43EE-9B8F-B87070032954}"/>
            </a:ext>
          </a:extLst>
        </xdr:cNvPr>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8" name="フローチャート: 判断 77">
          <a:extLst>
            <a:ext uri="{FF2B5EF4-FFF2-40B4-BE49-F238E27FC236}">
              <a16:creationId xmlns:a16="http://schemas.microsoft.com/office/drawing/2014/main" id="{863E040C-7384-49E8-B903-9DC78A9DBB52}"/>
            </a:ext>
          </a:extLst>
        </xdr:cNvPr>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9" name="フローチャート: 判断 78">
          <a:extLst>
            <a:ext uri="{FF2B5EF4-FFF2-40B4-BE49-F238E27FC236}">
              <a16:creationId xmlns:a16="http://schemas.microsoft.com/office/drawing/2014/main" id="{DED9BBA7-DAAC-4982-9E42-65A568D64F47}"/>
            </a:ext>
          </a:extLst>
        </xdr:cNvPr>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0" name="フローチャート: 判断 79">
          <a:extLst>
            <a:ext uri="{FF2B5EF4-FFF2-40B4-BE49-F238E27FC236}">
              <a16:creationId xmlns:a16="http://schemas.microsoft.com/office/drawing/2014/main" id="{EBFA8065-9A73-4FCE-9894-DB979C7C246C}"/>
            </a:ext>
          </a:extLst>
        </xdr:cNvPr>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1" name="フローチャート: 判断 80">
          <a:extLst>
            <a:ext uri="{FF2B5EF4-FFF2-40B4-BE49-F238E27FC236}">
              <a16:creationId xmlns:a16="http://schemas.microsoft.com/office/drawing/2014/main" id="{DB6EF509-40F3-4B58-96DC-0972F1F86ADA}"/>
            </a:ext>
          </a:extLst>
        </xdr:cNvPr>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2" name="フローチャート: 判断 81">
          <a:extLst>
            <a:ext uri="{FF2B5EF4-FFF2-40B4-BE49-F238E27FC236}">
              <a16:creationId xmlns:a16="http://schemas.microsoft.com/office/drawing/2014/main" id="{CC621E45-075F-477F-8BD4-523DA6BCC9A1}"/>
            </a:ext>
          </a:extLst>
        </xdr:cNvPr>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5597412-C018-477C-BA36-2BDA58F7D31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3EB6FDE-E723-43A5-A5CD-DC3DF9DA0A4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45A09B2-D5EA-4560-A1E6-FEC727F6675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2A2F4DF-2F5C-4D78-B215-19F2EE55670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C66DE79-57CD-433C-926E-717C1C727EA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34798</xdr:rowOff>
    </xdr:from>
    <xdr:to>
      <xdr:col>23</xdr:col>
      <xdr:colOff>136525</xdr:colOff>
      <xdr:row>27</xdr:row>
      <xdr:rowOff>136398</xdr:rowOff>
    </xdr:to>
    <xdr:sp macro="" textlink="">
      <xdr:nvSpPr>
        <xdr:cNvPr id="88" name="楕円 87">
          <a:extLst>
            <a:ext uri="{FF2B5EF4-FFF2-40B4-BE49-F238E27FC236}">
              <a16:creationId xmlns:a16="http://schemas.microsoft.com/office/drawing/2014/main" id="{992FD230-07B7-4668-97A8-DD389B4D2CAD}"/>
            </a:ext>
          </a:extLst>
        </xdr:cNvPr>
        <xdr:cNvSpPr/>
      </xdr:nvSpPr>
      <xdr:spPr>
        <a:xfrm>
          <a:off x="4711700" y="46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57675</xdr:rowOff>
    </xdr:from>
    <xdr:ext cx="405111" cy="259045"/>
    <xdr:sp macro="" textlink="">
      <xdr:nvSpPr>
        <xdr:cNvPr id="89" name="有形固定資産減価償却率該当値テキスト">
          <a:extLst>
            <a:ext uri="{FF2B5EF4-FFF2-40B4-BE49-F238E27FC236}">
              <a16:creationId xmlns:a16="http://schemas.microsoft.com/office/drawing/2014/main" id="{D18B7274-0691-4BE5-AAFA-54DFAF3B11AC}"/>
            </a:ext>
          </a:extLst>
        </xdr:cNvPr>
        <xdr:cNvSpPr txBox="1"/>
      </xdr:nvSpPr>
      <xdr:spPr>
        <a:xfrm>
          <a:off x="4813300" y="45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65024</xdr:rowOff>
    </xdr:from>
    <xdr:to>
      <xdr:col>19</xdr:col>
      <xdr:colOff>187325</xdr:colOff>
      <xdr:row>27</xdr:row>
      <xdr:rowOff>166624</xdr:rowOff>
    </xdr:to>
    <xdr:sp macro="" textlink="">
      <xdr:nvSpPr>
        <xdr:cNvPr id="90" name="楕円 89">
          <a:extLst>
            <a:ext uri="{FF2B5EF4-FFF2-40B4-BE49-F238E27FC236}">
              <a16:creationId xmlns:a16="http://schemas.microsoft.com/office/drawing/2014/main" id="{E492274A-5561-4B09-9A73-DE6604D87437}"/>
            </a:ext>
          </a:extLst>
        </xdr:cNvPr>
        <xdr:cNvSpPr/>
      </xdr:nvSpPr>
      <xdr:spPr>
        <a:xfrm>
          <a:off x="4000500" y="46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85598</xdr:rowOff>
    </xdr:from>
    <xdr:to>
      <xdr:col>23</xdr:col>
      <xdr:colOff>85725</xdr:colOff>
      <xdr:row>27</xdr:row>
      <xdr:rowOff>115824</xdr:rowOff>
    </xdr:to>
    <xdr:cxnSp macro="">
      <xdr:nvCxnSpPr>
        <xdr:cNvPr id="91" name="直線コネクタ 90">
          <a:extLst>
            <a:ext uri="{FF2B5EF4-FFF2-40B4-BE49-F238E27FC236}">
              <a16:creationId xmlns:a16="http://schemas.microsoft.com/office/drawing/2014/main" id="{21563F4A-EDB8-4A39-8FAC-0FE5010DC8DD}"/>
            </a:ext>
          </a:extLst>
        </xdr:cNvPr>
        <xdr:cNvCxnSpPr/>
      </xdr:nvCxnSpPr>
      <xdr:spPr>
        <a:xfrm flipV="1">
          <a:off x="4051300" y="471474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82296</xdr:rowOff>
    </xdr:from>
    <xdr:to>
      <xdr:col>15</xdr:col>
      <xdr:colOff>187325</xdr:colOff>
      <xdr:row>28</xdr:row>
      <xdr:rowOff>12446</xdr:rowOff>
    </xdr:to>
    <xdr:sp macro="" textlink="">
      <xdr:nvSpPr>
        <xdr:cNvPr id="92" name="楕円 91">
          <a:extLst>
            <a:ext uri="{FF2B5EF4-FFF2-40B4-BE49-F238E27FC236}">
              <a16:creationId xmlns:a16="http://schemas.microsoft.com/office/drawing/2014/main" id="{11FC8AD4-D5FF-4425-823C-10667996CFC4}"/>
            </a:ext>
          </a:extLst>
        </xdr:cNvPr>
        <xdr:cNvSpPr/>
      </xdr:nvSpPr>
      <xdr:spPr>
        <a:xfrm>
          <a:off x="3238500" y="47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115824</xdr:rowOff>
    </xdr:from>
    <xdr:to>
      <xdr:col>19</xdr:col>
      <xdr:colOff>136525</xdr:colOff>
      <xdr:row>27</xdr:row>
      <xdr:rowOff>133096</xdr:rowOff>
    </xdr:to>
    <xdr:cxnSp macro="">
      <xdr:nvCxnSpPr>
        <xdr:cNvPr id="93" name="直線コネクタ 92">
          <a:extLst>
            <a:ext uri="{FF2B5EF4-FFF2-40B4-BE49-F238E27FC236}">
              <a16:creationId xmlns:a16="http://schemas.microsoft.com/office/drawing/2014/main" id="{48BB6BE2-B093-4A04-902C-F521B3876282}"/>
            </a:ext>
          </a:extLst>
        </xdr:cNvPr>
        <xdr:cNvCxnSpPr/>
      </xdr:nvCxnSpPr>
      <xdr:spPr>
        <a:xfrm flipV="1">
          <a:off x="3289300" y="474497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14478</xdr:rowOff>
    </xdr:from>
    <xdr:to>
      <xdr:col>11</xdr:col>
      <xdr:colOff>187325</xdr:colOff>
      <xdr:row>28</xdr:row>
      <xdr:rowOff>116078</xdr:rowOff>
    </xdr:to>
    <xdr:sp macro="" textlink="">
      <xdr:nvSpPr>
        <xdr:cNvPr id="94" name="楕円 93">
          <a:extLst>
            <a:ext uri="{FF2B5EF4-FFF2-40B4-BE49-F238E27FC236}">
              <a16:creationId xmlns:a16="http://schemas.microsoft.com/office/drawing/2014/main" id="{AA994866-C2AB-43CC-A852-02F103F4728C}"/>
            </a:ext>
          </a:extLst>
        </xdr:cNvPr>
        <xdr:cNvSpPr/>
      </xdr:nvSpPr>
      <xdr:spPr>
        <a:xfrm>
          <a:off x="2476500" y="48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133096</xdr:rowOff>
    </xdr:from>
    <xdr:to>
      <xdr:col>15</xdr:col>
      <xdr:colOff>136525</xdr:colOff>
      <xdr:row>28</xdr:row>
      <xdr:rowOff>65278</xdr:rowOff>
    </xdr:to>
    <xdr:cxnSp macro="">
      <xdr:nvCxnSpPr>
        <xdr:cNvPr id="95" name="直線コネクタ 94">
          <a:extLst>
            <a:ext uri="{FF2B5EF4-FFF2-40B4-BE49-F238E27FC236}">
              <a16:creationId xmlns:a16="http://schemas.microsoft.com/office/drawing/2014/main" id="{2E3DED80-7710-4C8B-A12C-DCFAB363632C}"/>
            </a:ext>
          </a:extLst>
        </xdr:cNvPr>
        <xdr:cNvCxnSpPr/>
      </xdr:nvCxnSpPr>
      <xdr:spPr>
        <a:xfrm flipV="1">
          <a:off x="2527300" y="4762246"/>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6" name="n_1aveValue有形固定資産減価償却率">
          <a:extLst>
            <a:ext uri="{FF2B5EF4-FFF2-40B4-BE49-F238E27FC236}">
              <a16:creationId xmlns:a16="http://schemas.microsoft.com/office/drawing/2014/main" id="{1C7708C6-793F-4063-A7C5-4CB706B37AB5}"/>
            </a:ext>
          </a:extLst>
        </xdr:cNvPr>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7" name="n_2aveValue有形固定資産減価償却率">
          <a:extLst>
            <a:ext uri="{FF2B5EF4-FFF2-40B4-BE49-F238E27FC236}">
              <a16:creationId xmlns:a16="http://schemas.microsoft.com/office/drawing/2014/main" id="{F74972DF-4EBD-448B-B3CB-E7B77D05ECD3}"/>
            </a:ext>
          </a:extLst>
        </xdr:cNvPr>
        <xdr:cNvSpPr txBox="1"/>
      </xdr:nvSpPr>
      <xdr:spPr>
        <a:xfrm>
          <a:off x="30867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8" name="n_3aveValue有形固定資産減価償却率">
          <a:extLst>
            <a:ext uri="{FF2B5EF4-FFF2-40B4-BE49-F238E27FC236}">
              <a16:creationId xmlns:a16="http://schemas.microsoft.com/office/drawing/2014/main" id="{59D25077-423B-425E-B0B6-8E365F74ED8B}"/>
            </a:ext>
          </a:extLst>
        </xdr:cNvPr>
        <xdr:cNvSpPr txBox="1"/>
      </xdr:nvSpPr>
      <xdr:spPr>
        <a:xfrm>
          <a:off x="2324744" y="505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9" name="n_4aveValue有形固定資産減価償却率">
          <a:extLst>
            <a:ext uri="{FF2B5EF4-FFF2-40B4-BE49-F238E27FC236}">
              <a16:creationId xmlns:a16="http://schemas.microsoft.com/office/drawing/2014/main" id="{2FFF39EA-3E26-4613-B46B-0D1B8D8E8123}"/>
            </a:ext>
          </a:extLst>
        </xdr:cNvPr>
        <xdr:cNvSpPr txBox="1"/>
      </xdr:nvSpPr>
      <xdr:spPr>
        <a:xfrm>
          <a:off x="1562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11701</xdr:rowOff>
    </xdr:from>
    <xdr:ext cx="405111" cy="259045"/>
    <xdr:sp macro="" textlink="">
      <xdr:nvSpPr>
        <xdr:cNvPr id="100" name="n_1mainValue有形固定資産減価償却率">
          <a:extLst>
            <a:ext uri="{FF2B5EF4-FFF2-40B4-BE49-F238E27FC236}">
              <a16:creationId xmlns:a16="http://schemas.microsoft.com/office/drawing/2014/main" id="{E82BE210-6AFE-4AE1-947E-01A4E1F0C6FE}"/>
            </a:ext>
          </a:extLst>
        </xdr:cNvPr>
        <xdr:cNvSpPr txBox="1"/>
      </xdr:nvSpPr>
      <xdr:spPr>
        <a:xfrm>
          <a:off x="3836044" y="4469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28973</xdr:rowOff>
    </xdr:from>
    <xdr:ext cx="405111" cy="259045"/>
    <xdr:sp macro="" textlink="">
      <xdr:nvSpPr>
        <xdr:cNvPr id="101" name="n_2mainValue有形固定資産減価償却率">
          <a:extLst>
            <a:ext uri="{FF2B5EF4-FFF2-40B4-BE49-F238E27FC236}">
              <a16:creationId xmlns:a16="http://schemas.microsoft.com/office/drawing/2014/main" id="{DDE32B35-EB82-4C5C-B06C-C430815D9F92}"/>
            </a:ext>
          </a:extLst>
        </xdr:cNvPr>
        <xdr:cNvSpPr txBox="1"/>
      </xdr:nvSpPr>
      <xdr:spPr>
        <a:xfrm>
          <a:off x="3086744" y="4486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132605</xdr:rowOff>
    </xdr:from>
    <xdr:ext cx="405111" cy="259045"/>
    <xdr:sp macro="" textlink="">
      <xdr:nvSpPr>
        <xdr:cNvPr id="102" name="n_3mainValue有形固定資産減価償却率">
          <a:extLst>
            <a:ext uri="{FF2B5EF4-FFF2-40B4-BE49-F238E27FC236}">
              <a16:creationId xmlns:a16="http://schemas.microsoft.com/office/drawing/2014/main" id="{DB1071D4-9CC6-4D62-B354-C8C128EB2580}"/>
            </a:ext>
          </a:extLst>
        </xdr:cNvPr>
        <xdr:cNvSpPr txBox="1"/>
      </xdr:nvSpPr>
      <xdr:spPr>
        <a:xfrm>
          <a:off x="2324744" y="459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46D49D4F-318E-44C4-BB0D-952AE77DE3E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BE1537E3-6D68-4EEE-B4A2-47C7B6A5F2B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a:extLst>
            <a:ext uri="{FF2B5EF4-FFF2-40B4-BE49-F238E27FC236}">
              <a16:creationId xmlns:a16="http://schemas.microsoft.com/office/drawing/2014/main" id="{E69A946E-64CE-4F99-9C59-5356A4AECB58}"/>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DEBAD346-E73D-4650-8F88-5CE4CD8EFD9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44E03B28-41C0-4400-BFD8-B0B981C7129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846EE619-275C-455E-B2D3-6ACA4E014BE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2D945926-944B-45CB-BA6B-324D94A9C4A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8B830C9-E8A0-4786-B952-A27E722D360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6ED6EC06-FDDD-4770-897C-0079FB67164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EB765CB0-2F09-4FFE-AB8E-719DA403262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2D975602-36EE-4420-A088-306508E7C6D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EA10DECE-F35F-4BC7-A15A-C88030C463F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47C29B4-37A8-48FD-964A-C7F0835243D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9212CD5F-F888-4E47-8EB9-D346BDD43E9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0B1CCB6-0362-4AA7-8356-BDAA8BEB751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4385EBFD-6152-45C5-B647-7A29AEA820C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CAE83E14-061C-4FF3-8F39-0DF82AA16D7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AC366C97-FF61-4A10-A3DA-A0E382AD27C7}"/>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9C23364F-FD30-4FD9-8156-6D792B0A600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B63DACE0-2B30-4E79-9E31-12B8953E43A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D60767D-D0E2-4119-BA86-8AEA741E529F}"/>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E29381C9-C3F0-4B25-8827-D4313338E84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15B6196E-CB81-4CE9-AC18-ED44B18C731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39EFD051-9BF5-4756-9EB6-93296F5C9E8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991D3C2-1968-4654-913A-C1ED865A14F3}"/>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960277AB-42F1-49C2-8FED-BE8332BAEC2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F187E01-15AE-4EA4-BC6F-F6FF794376D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6FC105A-5CFB-4417-A2A4-87EC1C9D31C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1" name="直線コネクタ 130">
          <a:extLst>
            <a:ext uri="{FF2B5EF4-FFF2-40B4-BE49-F238E27FC236}">
              <a16:creationId xmlns:a16="http://schemas.microsoft.com/office/drawing/2014/main" id="{ED969DFD-EC8C-4610-94D0-46C3C247BFD0}"/>
            </a:ext>
          </a:extLst>
        </xdr:cNvPr>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2" name="債務償還比率最小値テキスト">
          <a:extLst>
            <a:ext uri="{FF2B5EF4-FFF2-40B4-BE49-F238E27FC236}">
              <a16:creationId xmlns:a16="http://schemas.microsoft.com/office/drawing/2014/main" id="{DE5F4C2E-F032-4867-8DFC-E2C6C6F4D557}"/>
            </a:ext>
          </a:extLst>
        </xdr:cNvPr>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3" name="直線コネクタ 132">
          <a:extLst>
            <a:ext uri="{FF2B5EF4-FFF2-40B4-BE49-F238E27FC236}">
              <a16:creationId xmlns:a16="http://schemas.microsoft.com/office/drawing/2014/main" id="{61F7F245-0FCF-46F4-909E-26ADEB4AD2D1}"/>
            </a:ext>
          </a:extLst>
        </xdr:cNvPr>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A4FDD000-7675-45EE-880F-4863CDFB50E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8774A4DD-8EBD-44CE-AFBA-84054F6E115E}"/>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36" name="債務償還比率平均値テキスト">
          <a:extLst>
            <a:ext uri="{FF2B5EF4-FFF2-40B4-BE49-F238E27FC236}">
              <a16:creationId xmlns:a16="http://schemas.microsoft.com/office/drawing/2014/main" id="{F389E035-351D-4FAC-9208-B0CD3A27D01D}"/>
            </a:ext>
          </a:extLst>
        </xdr:cNvPr>
        <xdr:cNvSpPr txBox="1"/>
      </xdr:nvSpPr>
      <xdr:spPr>
        <a:xfrm>
          <a:off x="14846300" y="4862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7" name="フローチャート: 判断 136">
          <a:extLst>
            <a:ext uri="{FF2B5EF4-FFF2-40B4-BE49-F238E27FC236}">
              <a16:creationId xmlns:a16="http://schemas.microsoft.com/office/drawing/2014/main" id="{CBCA8BBE-9544-46FC-88C7-28A67510CBF6}"/>
            </a:ext>
          </a:extLst>
        </xdr:cNvPr>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8" name="フローチャート: 判断 137">
          <a:extLst>
            <a:ext uri="{FF2B5EF4-FFF2-40B4-BE49-F238E27FC236}">
              <a16:creationId xmlns:a16="http://schemas.microsoft.com/office/drawing/2014/main" id="{D5A001EF-12BA-4D6A-A494-857E23A9BB97}"/>
            </a:ext>
          </a:extLst>
        </xdr:cNvPr>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9" name="フローチャート: 判断 138">
          <a:extLst>
            <a:ext uri="{FF2B5EF4-FFF2-40B4-BE49-F238E27FC236}">
              <a16:creationId xmlns:a16="http://schemas.microsoft.com/office/drawing/2014/main" id="{48FAA788-BC34-4CF3-9802-E0B274E81C58}"/>
            </a:ext>
          </a:extLst>
        </xdr:cNvPr>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0" name="フローチャート: 判断 139">
          <a:extLst>
            <a:ext uri="{FF2B5EF4-FFF2-40B4-BE49-F238E27FC236}">
              <a16:creationId xmlns:a16="http://schemas.microsoft.com/office/drawing/2014/main" id="{BB0ED84E-6EFA-42F8-8CC2-E6B1908BFCEE}"/>
            </a:ext>
          </a:extLst>
        </xdr:cNvPr>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1" name="フローチャート: 判断 140">
          <a:extLst>
            <a:ext uri="{FF2B5EF4-FFF2-40B4-BE49-F238E27FC236}">
              <a16:creationId xmlns:a16="http://schemas.microsoft.com/office/drawing/2014/main" id="{6484FB08-9B76-44F2-9BE4-9FEA84623582}"/>
            </a:ext>
          </a:extLst>
        </xdr:cNvPr>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9D970AC-6F17-40B7-8C8D-9650A4CFD1A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A155602-416E-474A-9A12-6BEB2B3834A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B33295D-1761-41BF-8944-2E465EB276A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74C0893-3001-4C1E-A41B-E6B653BDE77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858389F-AFB2-4973-9141-132E718E842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47" name="n_1aveValue債務償還比率">
          <a:extLst>
            <a:ext uri="{FF2B5EF4-FFF2-40B4-BE49-F238E27FC236}">
              <a16:creationId xmlns:a16="http://schemas.microsoft.com/office/drawing/2014/main" id="{2FE7C8AD-CBE0-4820-98BA-B3F8C482F3CF}"/>
            </a:ext>
          </a:extLst>
        </xdr:cNvPr>
        <xdr:cNvSpPr txBox="1"/>
      </xdr:nvSpPr>
      <xdr:spPr>
        <a:xfrm>
          <a:off x="13836727" y="47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48" name="n_2aveValue債務償還比率">
          <a:extLst>
            <a:ext uri="{FF2B5EF4-FFF2-40B4-BE49-F238E27FC236}">
              <a16:creationId xmlns:a16="http://schemas.microsoft.com/office/drawing/2014/main" id="{F1F2546B-AD88-4FA6-B513-1F1E583C2E54}"/>
            </a:ext>
          </a:extLst>
        </xdr:cNvPr>
        <xdr:cNvSpPr txBox="1"/>
      </xdr:nvSpPr>
      <xdr:spPr>
        <a:xfrm>
          <a:off x="130874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49" name="n_3aveValue債務償還比率">
          <a:extLst>
            <a:ext uri="{FF2B5EF4-FFF2-40B4-BE49-F238E27FC236}">
              <a16:creationId xmlns:a16="http://schemas.microsoft.com/office/drawing/2014/main" id="{DE4401CC-97C5-453F-B319-E74D81A696CF}"/>
            </a:ext>
          </a:extLst>
        </xdr:cNvPr>
        <xdr:cNvSpPr txBox="1"/>
      </xdr:nvSpPr>
      <xdr:spPr>
        <a:xfrm>
          <a:off x="12325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0" name="n_4aveValue債務償還比率">
          <a:extLst>
            <a:ext uri="{FF2B5EF4-FFF2-40B4-BE49-F238E27FC236}">
              <a16:creationId xmlns:a16="http://schemas.microsoft.com/office/drawing/2014/main" id="{886B6025-B9EF-4100-B2A7-36552D7BEB12}"/>
            </a:ext>
          </a:extLst>
        </xdr:cNvPr>
        <xdr:cNvSpPr txBox="1"/>
      </xdr:nvSpPr>
      <xdr:spPr>
        <a:xfrm>
          <a:off x="11563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22DC46E4-ABAF-44C5-8E78-FB3E193BDF1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83C1669E-5DB1-4387-ADB3-BFCF2D876F9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4AE1D3E3-5C3F-4AF0-BA48-1A0659C0F94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723105E2-A164-4B9A-9883-BB4778A5911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C8742208-2B06-4562-AF49-1BBCFA4A580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E21FE85A-A7D2-4089-A6E7-73BFB41B9D9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145BCB-C2BC-43AE-BB31-572039C1C7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F5BF90-2208-426E-B968-57E47145E12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E169EE-AF74-4842-A400-ABAA618368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D326FC-C581-4579-812C-07599B20DD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60E258-EBC8-494D-BA2E-7CD7752DE0E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BCB70A-40BE-4DFF-8F48-09B7FDF376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DC9BEE-DC46-48B4-A754-6825569E42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BEB198-C149-4173-96F4-BD40CF4162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B73DFF-D19E-4C55-BFC7-809350A063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383167-AF4C-4A33-985B-6943E31E0E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3A226E-DA5A-4970-9756-FF1F7F6EDD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B198A-46B6-483B-8218-EE1487B7C4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881777-31CD-4DC1-81B9-62649DF501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7F4D7F-AFDD-4F69-A86C-3CB315C499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57BEB5-F977-4129-AE09-57E8FE173E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7331CB-2166-445B-9865-F03701D9D3C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C19D50-7095-47AD-8192-6CB644AE1B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F45DFE-4311-4A84-A79C-198C3FCF6D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47DF8D-6F3C-4DF5-B405-C3CB997E2C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043A87-B038-47F2-96E1-63D15FD3CD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534DA6-ABC6-4C9F-8C3B-5375BF0EEB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161E71-B16B-4573-96B2-6CC2AF1FED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2198C9-0B07-4959-BE42-BF67EB4A1A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D45963-9D1A-416E-9E2E-DE88C70EFB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88B448-7891-454B-BC90-C32B4A1AAC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C0AF38-8EBE-46EC-A71E-F6C5928537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7E531E-556C-4CFD-9620-3B1A3862C8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1B3138-E73C-4199-9CD7-879FA4803D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668211-2ACA-44F2-B530-3239428EFB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46EA42-FD4E-4639-B824-B33D13115CB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908D45-DBEC-4D6B-B9AE-A8788A289B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ABA292-35DB-44BC-949B-83F0BAFB9D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E74A08-E374-46D0-8151-627F742041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0718B8-0348-4759-B591-317C28BD3A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2E1B04-A1FE-47FE-8183-1EB2C177F3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EACC0A-037E-40FE-8C7E-F5FC48B70A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900841-4D7D-40EB-852E-6C798F7273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4FBCB8-7515-4851-9674-874AC93898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35502B-1EA6-4411-AFF0-5F752642AC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49B354B-B8B2-4470-AF3C-FED7A3C28E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F90C7A-476E-4701-9296-1B8A15AB23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5B7964-B46E-4D84-A197-9922B063C2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DB4D80-61AD-44A7-AB76-624939AE8A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D45FA97-E588-4643-9A89-1A0452DD13A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F6D54C-05F3-41C8-8ED5-C3AB98A4C97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B2B72CC-C086-4760-B3E0-95E030B2DE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C155E5-8F0D-4809-9B62-F7BE528DC02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9D82F9-94B4-411B-9469-5584648F772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C387535-18B8-4E03-A345-FC5F8D92CDF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503617D-ACAC-418D-AC49-9A8CFB5624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180FCD2-19DD-4570-914D-B29AAE79F55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37562E4-AB50-4DD8-8C7E-618CE51000A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F63E0E6-66AA-4F01-B973-437F6B3B4A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16FFDBC-A39C-4551-93BF-33DA96B679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672B4BA-FC77-410E-B938-170EC471FB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E8CF54B4-0883-411B-A8C9-B9EF13DC2EE8}"/>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94BA2F06-2BDA-40F9-87B5-1D79B7CDC086}"/>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AC51B87A-AE63-4F6D-A1EF-8172E4837F38}"/>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39E01C70-5A2D-4075-B301-75394891149C}"/>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E28A11D-4A7A-4375-B9F0-3B9C60404E2A}"/>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1E6715CD-633B-4355-B4FE-0AB441005F98}"/>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8381D1A-6D2D-45F0-8D18-0E95B8E2DCD9}"/>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B190434D-28EB-428B-AFD3-1D0B8391F5C3}"/>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20F5044A-BDE9-4506-9428-47C484C05962}"/>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46BBAACC-64E8-40BE-910E-41E9444DF308}"/>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FBBA4777-52D5-40DE-9EE1-360FD1A2FFC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0D3E73-BD94-4A52-B740-37F214C591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563C13-58A8-4474-90F8-593A860535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61D6A2-F0BE-4FC7-9CF3-259145FCCB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0A1338F-6331-47D8-B94F-A411107068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63824A-AC07-4F19-9836-314F724367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802A8E20-0041-46A5-ABE2-01F3B2B57DF0}"/>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8CC1DFB0-7385-4376-9BB3-9C997CC93514}"/>
            </a:ext>
          </a:extLst>
        </xdr:cNvPr>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a:extLst>
            <a:ext uri="{FF2B5EF4-FFF2-40B4-BE49-F238E27FC236}">
              <a16:creationId xmlns:a16="http://schemas.microsoft.com/office/drawing/2014/main" id="{7B41ACC1-74EC-4AD4-853E-DA257666774F}"/>
            </a:ext>
          </a:extLst>
        </xdr:cNvPr>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28575</xdr:rowOff>
    </xdr:to>
    <xdr:cxnSp macro="">
      <xdr:nvCxnSpPr>
        <xdr:cNvPr id="76" name="直線コネクタ 75">
          <a:extLst>
            <a:ext uri="{FF2B5EF4-FFF2-40B4-BE49-F238E27FC236}">
              <a16:creationId xmlns:a16="http://schemas.microsoft.com/office/drawing/2014/main" id="{B7261634-4DE2-4586-8D92-354B71C0D798}"/>
            </a:ext>
          </a:extLst>
        </xdr:cNvPr>
        <xdr:cNvCxnSpPr/>
      </xdr:nvCxnSpPr>
      <xdr:spPr>
        <a:xfrm flipV="1">
          <a:off x="3797300" y="65322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a:extLst>
            <a:ext uri="{FF2B5EF4-FFF2-40B4-BE49-F238E27FC236}">
              <a16:creationId xmlns:a16="http://schemas.microsoft.com/office/drawing/2014/main" id="{BBC5464A-6532-4F71-9EFB-D7394D9A9A6F}"/>
            </a:ext>
          </a:extLst>
        </xdr:cNvPr>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28575</xdr:rowOff>
    </xdr:to>
    <xdr:cxnSp macro="">
      <xdr:nvCxnSpPr>
        <xdr:cNvPr id="78" name="直線コネクタ 77">
          <a:extLst>
            <a:ext uri="{FF2B5EF4-FFF2-40B4-BE49-F238E27FC236}">
              <a16:creationId xmlns:a16="http://schemas.microsoft.com/office/drawing/2014/main" id="{3E3F421A-4364-4909-9CF9-60CFE01249B9}"/>
            </a:ext>
          </a:extLst>
        </xdr:cNvPr>
        <xdr:cNvCxnSpPr/>
      </xdr:nvCxnSpPr>
      <xdr:spPr>
        <a:xfrm>
          <a:off x="2908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0F8C099D-5411-4B00-83E5-280CDEFDC04B}"/>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161925</xdr:rowOff>
    </xdr:to>
    <xdr:cxnSp macro="">
      <xdr:nvCxnSpPr>
        <xdr:cNvPr id="80" name="直線コネクタ 79">
          <a:extLst>
            <a:ext uri="{FF2B5EF4-FFF2-40B4-BE49-F238E27FC236}">
              <a16:creationId xmlns:a16="http://schemas.microsoft.com/office/drawing/2014/main" id="{ABD64BE0-7A0B-4E20-B998-ACCE23CDAAEF}"/>
            </a:ext>
          </a:extLst>
        </xdr:cNvPr>
        <xdr:cNvCxnSpPr/>
      </xdr:nvCxnSpPr>
      <xdr:spPr>
        <a:xfrm>
          <a:off x="2019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1" name="n_1aveValue【道路】&#10;有形固定資産減価償却率">
          <a:extLst>
            <a:ext uri="{FF2B5EF4-FFF2-40B4-BE49-F238E27FC236}">
              <a16:creationId xmlns:a16="http://schemas.microsoft.com/office/drawing/2014/main" id="{262A70A5-750E-4372-8AEB-465533457D78}"/>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2" name="n_2aveValue【道路】&#10;有形固定資産減価償却率">
          <a:extLst>
            <a:ext uri="{FF2B5EF4-FFF2-40B4-BE49-F238E27FC236}">
              <a16:creationId xmlns:a16="http://schemas.microsoft.com/office/drawing/2014/main" id="{ED8B5636-972A-4CC9-AA6A-4562D59486FD}"/>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a:extLst>
            <a:ext uri="{FF2B5EF4-FFF2-40B4-BE49-F238E27FC236}">
              <a16:creationId xmlns:a16="http://schemas.microsoft.com/office/drawing/2014/main" id="{9F0A8670-EFEA-484E-86D3-9B918723F9E8}"/>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59284AF3-A2A1-47BA-8062-E8274981918B}"/>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95902</xdr:rowOff>
    </xdr:from>
    <xdr:ext cx="405111" cy="259045"/>
    <xdr:sp macro="" textlink="">
      <xdr:nvSpPr>
        <xdr:cNvPr id="85" name="n_1mainValue【道路】&#10;有形固定資産減価償却率">
          <a:extLst>
            <a:ext uri="{FF2B5EF4-FFF2-40B4-BE49-F238E27FC236}">
              <a16:creationId xmlns:a16="http://schemas.microsoft.com/office/drawing/2014/main" id="{26B61D8E-EFA6-4E7B-86A6-D88BA762BC66}"/>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6" name="n_2mainValue【道路】&#10;有形固定資産減価償却率">
          <a:extLst>
            <a:ext uri="{FF2B5EF4-FFF2-40B4-BE49-F238E27FC236}">
              <a16:creationId xmlns:a16="http://schemas.microsoft.com/office/drawing/2014/main" id="{64970BA9-52C8-48AC-9E3D-D39511F19AC8}"/>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7" name="n_3mainValue【道路】&#10;有形固定資産減価償却率">
          <a:extLst>
            <a:ext uri="{FF2B5EF4-FFF2-40B4-BE49-F238E27FC236}">
              <a16:creationId xmlns:a16="http://schemas.microsoft.com/office/drawing/2014/main" id="{8C6E8E2A-24EE-4D56-AA1A-12F06B18609B}"/>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8608A0C-A185-4D84-B2F7-0AE5655385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426C2B07-0C56-4E96-A6DD-6965B390D2B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8725AAD7-B8AC-4278-AD0A-0B91DDE715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79D05779-E9F2-48BA-9BBB-7AD4CED03F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EE5FB6B-D4EC-453D-A033-83E4B45ABA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3A1BEF7-C009-4AC7-9977-36899B09F6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73C4832-A5C7-49B8-BB18-AA59CD291C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61B4B8E-F9A6-40CD-9355-14EA298E2D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8907F66-9DFC-45A7-A8EE-17D4F5D7FE5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36E95852-75B7-4BD4-B17D-962FC595A50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333C181C-4168-424E-8B90-511A6EBB88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88F9B93E-7593-4FE6-BD3F-02EF5A2C59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E4633FA4-B574-499F-A3FB-0A5BE5EDE5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739866D6-EC29-48A2-931C-7D434E484D4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A8020EB4-09F0-46F3-A8BA-BCD0DFE2FCA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29A413ED-E140-46AE-A134-4D7BA2AA342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4D961092-FACC-4FD0-997D-AE5F660A0D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31C75AF7-E637-47FC-A5C3-EFD07A21824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F33EA8C2-7D0A-4303-8139-7099FF0D485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DEB1B78F-34BB-4835-81D3-C65B4B944D7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475BA15-A805-49E7-98BF-67ADEEBA37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3F94189A-356D-41F3-8A1C-46A644E8FCF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2FF3C7E-4642-4767-B6CC-611AA206AB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1" name="直線コネクタ 110">
          <a:extLst>
            <a:ext uri="{FF2B5EF4-FFF2-40B4-BE49-F238E27FC236}">
              <a16:creationId xmlns:a16="http://schemas.microsoft.com/office/drawing/2014/main" id="{561A6661-1DE4-4F08-899A-307976FE73C8}"/>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2" name="【道路】&#10;一人当たり延長最小値テキスト">
          <a:extLst>
            <a:ext uri="{FF2B5EF4-FFF2-40B4-BE49-F238E27FC236}">
              <a16:creationId xmlns:a16="http://schemas.microsoft.com/office/drawing/2014/main" id="{ED3DB87E-47F0-4037-A9CC-A9A675FE1606}"/>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3" name="直線コネクタ 112">
          <a:extLst>
            <a:ext uri="{FF2B5EF4-FFF2-40B4-BE49-F238E27FC236}">
              <a16:creationId xmlns:a16="http://schemas.microsoft.com/office/drawing/2014/main" id="{93ACAD47-FD6A-428B-9B5A-E147A70A2D71}"/>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4" name="【道路】&#10;一人当たり延長最大値テキスト">
          <a:extLst>
            <a:ext uri="{FF2B5EF4-FFF2-40B4-BE49-F238E27FC236}">
              <a16:creationId xmlns:a16="http://schemas.microsoft.com/office/drawing/2014/main" id="{8A3B745A-5915-4EAB-BEF2-888380E17F7D}"/>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5" name="直線コネクタ 114">
          <a:extLst>
            <a:ext uri="{FF2B5EF4-FFF2-40B4-BE49-F238E27FC236}">
              <a16:creationId xmlns:a16="http://schemas.microsoft.com/office/drawing/2014/main" id="{3EB91A8C-8122-495A-9677-4AF4D61C32A5}"/>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6" name="【道路】&#10;一人当たり延長平均値テキスト">
          <a:extLst>
            <a:ext uri="{FF2B5EF4-FFF2-40B4-BE49-F238E27FC236}">
              <a16:creationId xmlns:a16="http://schemas.microsoft.com/office/drawing/2014/main" id="{2DDD38CB-56EF-4CC7-8CEE-35313A1ABA7B}"/>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7" name="フローチャート: 判断 116">
          <a:extLst>
            <a:ext uri="{FF2B5EF4-FFF2-40B4-BE49-F238E27FC236}">
              <a16:creationId xmlns:a16="http://schemas.microsoft.com/office/drawing/2014/main" id="{57BDB4EF-5865-47D1-B922-574DEB382305}"/>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8" name="フローチャート: 判断 117">
          <a:extLst>
            <a:ext uri="{FF2B5EF4-FFF2-40B4-BE49-F238E27FC236}">
              <a16:creationId xmlns:a16="http://schemas.microsoft.com/office/drawing/2014/main" id="{4B1F61D4-703A-4B55-8328-848C6B2E94CD}"/>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9" name="フローチャート: 判断 118">
          <a:extLst>
            <a:ext uri="{FF2B5EF4-FFF2-40B4-BE49-F238E27FC236}">
              <a16:creationId xmlns:a16="http://schemas.microsoft.com/office/drawing/2014/main" id="{054B5C40-D031-42D7-874B-D98752A273B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0" name="フローチャート: 判断 119">
          <a:extLst>
            <a:ext uri="{FF2B5EF4-FFF2-40B4-BE49-F238E27FC236}">
              <a16:creationId xmlns:a16="http://schemas.microsoft.com/office/drawing/2014/main" id="{18FBDD0E-B705-42A9-8364-B152B109E7D6}"/>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1" name="フローチャート: 判断 120">
          <a:extLst>
            <a:ext uri="{FF2B5EF4-FFF2-40B4-BE49-F238E27FC236}">
              <a16:creationId xmlns:a16="http://schemas.microsoft.com/office/drawing/2014/main" id="{CDE3A335-62F5-4B02-9FC8-7072C4DF767E}"/>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5900EDA-31B2-428B-B06D-D3F50B397E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22BF4CD-DDE8-48FB-A30D-B652F0182EC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34EBAF8-8523-4831-9969-94CF7FF040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64359E-04D7-425A-B922-74F36A36EB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E1A412-3442-4BA1-B498-9A7A3D2AB7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74214</xdr:rowOff>
    </xdr:from>
    <xdr:to>
      <xdr:col>55</xdr:col>
      <xdr:colOff>50800</xdr:colOff>
      <xdr:row>41</xdr:row>
      <xdr:rowOff>4364</xdr:rowOff>
    </xdr:to>
    <xdr:sp macro="" textlink="">
      <xdr:nvSpPr>
        <xdr:cNvPr id="127" name="楕円 126">
          <a:extLst>
            <a:ext uri="{FF2B5EF4-FFF2-40B4-BE49-F238E27FC236}">
              <a16:creationId xmlns:a16="http://schemas.microsoft.com/office/drawing/2014/main" id="{0E407346-8D4B-4C8C-8BC7-B04BD0C3D4FA}"/>
            </a:ext>
          </a:extLst>
        </xdr:cNvPr>
        <xdr:cNvSpPr/>
      </xdr:nvSpPr>
      <xdr:spPr>
        <a:xfrm>
          <a:off x="10426700" y="69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52641</xdr:rowOff>
    </xdr:from>
    <xdr:ext cx="534377" cy="259045"/>
    <xdr:sp macro="" textlink="">
      <xdr:nvSpPr>
        <xdr:cNvPr id="128" name="【道路】&#10;一人当たり延長該当値テキスト">
          <a:extLst>
            <a:ext uri="{FF2B5EF4-FFF2-40B4-BE49-F238E27FC236}">
              <a16:creationId xmlns:a16="http://schemas.microsoft.com/office/drawing/2014/main" id="{A50FF1BF-46B6-4FBF-9D42-2E7213026CC9}"/>
            </a:ext>
          </a:extLst>
        </xdr:cNvPr>
        <xdr:cNvSpPr txBox="1"/>
      </xdr:nvSpPr>
      <xdr:spPr>
        <a:xfrm>
          <a:off x="10515600" y="69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125130</xdr:rowOff>
    </xdr:from>
    <xdr:to>
      <xdr:col>50</xdr:col>
      <xdr:colOff>165100</xdr:colOff>
      <xdr:row>41</xdr:row>
      <xdr:rowOff>55280</xdr:rowOff>
    </xdr:to>
    <xdr:sp macro="" textlink="">
      <xdr:nvSpPr>
        <xdr:cNvPr id="129" name="楕円 128">
          <a:extLst>
            <a:ext uri="{FF2B5EF4-FFF2-40B4-BE49-F238E27FC236}">
              <a16:creationId xmlns:a16="http://schemas.microsoft.com/office/drawing/2014/main" id="{2080B33F-799A-48F5-AB5E-87D25B4BB61E}"/>
            </a:ext>
          </a:extLst>
        </xdr:cNvPr>
        <xdr:cNvSpPr/>
      </xdr:nvSpPr>
      <xdr:spPr>
        <a:xfrm>
          <a:off x="9588500" y="69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125014</xdr:rowOff>
    </xdr:from>
    <xdr:to>
      <xdr:col>55</xdr:col>
      <xdr:colOff>0</xdr:colOff>
      <xdr:row>41</xdr:row>
      <xdr:rowOff>4480</xdr:rowOff>
    </xdr:to>
    <xdr:cxnSp macro="">
      <xdr:nvCxnSpPr>
        <xdr:cNvPr id="130" name="直線コネクタ 129">
          <a:extLst>
            <a:ext uri="{FF2B5EF4-FFF2-40B4-BE49-F238E27FC236}">
              <a16:creationId xmlns:a16="http://schemas.microsoft.com/office/drawing/2014/main" id="{8A77CC0A-051A-4115-A56C-54050C133860}"/>
            </a:ext>
          </a:extLst>
        </xdr:cNvPr>
        <xdr:cNvCxnSpPr/>
      </xdr:nvCxnSpPr>
      <xdr:spPr>
        <a:xfrm flipV="1">
          <a:off x="9639300" y="6983014"/>
          <a:ext cx="838200" cy="5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128864</xdr:rowOff>
    </xdr:from>
    <xdr:to>
      <xdr:col>46</xdr:col>
      <xdr:colOff>38100</xdr:colOff>
      <xdr:row>41</xdr:row>
      <xdr:rowOff>59014</xdr:rowOff>
    </xdr:to>
    <xdr:sp macro="" textlink="">
      <xdr:nvSpPr>
        <xdr:cNvPr id="131" name="楕円 130">
          <a:extLst>
            <a:ext uri="{FF2B5EF4-FFF2-40B4-BE49-F238E27FC236}">
              <a16:creationId xmlns:a16="http://schemas.microsoft.com/office/drawing/2014/main" id="{135C0A6C-1821-4933-8A24-0ED8D82CF330}"/>
            </a:ext>
          </a:extLst>
        </xdr:cNvPr>
        <xdr:cNvSpPr/>
      </xdr:nvSpPr>
      <xdr:spPr>
        <a:xfrm>
          <a:off x="8699500" y="69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4480</xdr:rowOff>
    </xdr:from>
    <xdr:to>
      <xdr:col>50</xdr:col>
      <xdr:colOff>114300</xdr:colOff>
      <xdr:row>41</xdr:row>
      <xdr:rowOff>8214</xdr:rowOff>
    </xdr:to>
    <xdr:cxnSp macro="">
      <xdr:nvCxnSpPr>
        <xdr:cNvPr id="132" name="直線コネクタ 131">
          <a:extLst>
            <a:ext uri="{FF2B5EF4-FFF2-40B4-BE49-F238E27FC236}">
              <a16:creationId xmlns:a16="http://schemas.microsoft.com/office/drawing/2014/main" id="{6482F8C5-1273-4990-B9AE-BE9C8B108D10}"/>
            </a:ext>
          </a:extLst>
        </xdr:cNvPr>
        <xdr:cNvCxnSpPr/>
      </xdr:nvCxnSpPr>
      <xdr:spPr>
        <a:xfrm flipV="1">
          <a:off x="8750300" y="703393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135592</xdr:rowOff>
    </xdr:from>
    <xdr:to>
      <xdr:col>41</xdr:col>
      <xdr:colOff>101600</xdr:colOff>
      <xdr:row>41</xdr:row>
      <xdr:rowOff>65742</xdr:rowOff>
    </xdr:to>
    <xdr:sp macro="" textlink="">
      <xdr:nvSpPr>
        <xdr:cNvPr id="133" name="楕円 132">
          <a:extLst>
            <a:ext uri="{FF2B5EF4-FFF2-40B4-BE49-F238E27FC236}">
              <a16:creationId xmlns:a16="http://schemas.microsoft.com/office/drawing/2014/main" id="{6F0C2754-3427-47CA-AD75-05D6802A8B6F}"/>
            </a:ext>
          </a:extLst>
        </xdr:cNvPr>
        <xdr:cNvSpPr/>
      </xdr:nvSpPr>
      <xdr:spPr>
        <a:xfrm>
          <a:off x="7810500" y="69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8214</xdr:rowOff>
    </xdr:from>
    <xdr:to>
      <xdr:col>45</xdr:col>
      <xdr:colOff>177800</xdr:colOff>
      <xdr:row>41</xdr:row>
      <xdr:rowOff>14942</xdr:rowOff>
    </xdr:to>
    <xdr:cxnSp macro="">
      <xdr:nvCxnSpPr>
        <xdr:cNvPr id="134" name="直線コネクタ 133">
          <a:extLst>
            <a:ext uri="{FF2B5EF4-FFF2-40B4-BE49-F238E27FC236}">
              <a16:creationId xmlns:a16="http://schemas.microsoft.com/office/drawing/2014/main" id="{D01DC61D-1DEF-45BA-9889-CAE1FE8FB89B}"/>
            </a:ext>
          </a:extLst>
        </xdr:cNvPr>
        <xdr:cNvCxnSpPr/>
      </xdr:nvCxnSpPr>
      <xdr:spPr>
        <a:xfrm flipV="1">
          <a:off x="7861300" y="7037664"/>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35" name="n_1aveValue【道路】&#10;一人当たり延長">
          <a:extLst>
            <a:ext uri="{FF2B5EF4-FFF2-40B4-BE49-F238E27FC236}">
              <a16:creationId xmlns:a16="http://schemas.microsoft.com/office/drawing/2014/main" id="{94084305-B816-43A0-9C42-E2556A951890}"/>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36" name="n_2aveValue【道路】&#10;一人当たり延長">
          <a:extLst>
            <a:ext uri="{FF2B5EF4-FFF2-40B4-BE49-F238E27FC236}">
              <a16:creationId xmlns:a16="http://schemas.microsoft.com/office/drawing/2014/main" id="{E6F6019C-F9F4-474C-8896-399FE723DB49}"/>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37" name="n_3aveValue【道路】&#10;一人当たり延長">
          <a:extLst>
            <a:ext uri="{FF2B5EF4-FFF2-40B4-BE49-F238E27FC236}">
              <a16:creationId xmlns:a16="http://schemas.microsoft.com/office/drawing/2014/main" id="{DCC14A3D-E4FF-4D19-8D17-B24CDF281C60}"/>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8" name="n_4aveValue【道路】&#10;一人当たり延長">
          <a:extLst>
            <a:ext uri="{FF2B5EF4-FFF2-40B4-BE49-F238E27FC236}">
              <a16:creationId xmlns:a16="http://schemas.microsoft.com/office/drawing/2014/main" id="{3F200B79-71E2-4827-B483-416373B8FABA}"/>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46407</xdr:rowOff>
    </xdr:from>
    <xdr:ext cx="534377" cy="259045"/>
    <xdr:sp macro="" textlink="">
      <xdr:nvSpPr>
        <xdr:cNvPr id="139" name="n_1mainValue【道路】&#10;一人当たり延長">
          <a:extLst>
            <a:ext uri="{FF2B5EF4-FFF2-40B4-BE49-F238E27FC236}">
              <a16:creationId xmlns:a16="http://schemas.microsoft.com/office/drawing/2014/main" id="{EF9AA5AD-DBBD-4023-ABEB-E9A5B0FF99C4}"/>
            </a:ext>
          </a:extLst>
        </xdr:cNvPr>
        <xdr:cNvSpPr txBox="1"/>
      </xdr:nvSpPr>
      <xdr:spPr>
        <a:xfrm>
          <a:off x="9359411" y="70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50141</xdr:rowOff>
    </xdr:from>
    <xdr:ext cx="534377" cy="259045"/>
    <xdr:sp macro="" textlink="">
      <xdr:nvSpPr>
        <xdr:cNvPr id="140" name="n_2mainValue【道路】&#10;一人当たり延長">
          <a:extLst>
            <a:ext uri="{FF2B5EF4-FFF2-40B4-BE49-F238E27FC236}">
              <a16:creationId xmlns:a16="http://schemas.microsoft.com/office/drawing/2014/main" id="{669083D1-7E08-4312-A063-127792078A4E}"/>
            </a:ext>
          </a:extLst>
        </xdr:cNvPr>
        <xdr:cNvSpPr txBox="1"/>
      </xdr:nvSpPr>
      <xdr:spPr>
        <a:xfrm>
          <a:off x="8483111" y="70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56869</xdr:rowOff>
    </xdr:from>
    <xdr:ext cx="534377" cy="259045"/>
    <xdr:sp macro="" textlink="">
      <xdr:nvSpPr>
        <xdr:cNvPr id="141" name="n_3mainValue【道路】&#10;一人当たり延長">
          <a:extLst>
            <a:ext uri="{FF2B5EF4-FFF2-40B4-BE49-F238E27FC236}">
              <a16:creationId xmlns:a16="http://schemas.microsoft.com/office/drawing/2014/main" id="{AFEF5C4B-E66F-4801-A489-622CCB6D9360}"/>
            </a:ext>
          </a:extLst>
        </xdr:cNvPr>
        <xdr:cNvSpPr txBox="1"/>
      </xdr:nvSpPr>
      <xdr:spPr>
        <a:xfrm>
          <a:off x="7594111" y="70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99E57931-F70D-4EF1-B178-AAE094EAC5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A982F863-0E44-46B8-B98E-D8C4743CCF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C550553C-F44D-453A-A062-815A1A7D8F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E86A1427-D4FE-444A-8595-8DEB64E940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F9F91EE7-6916-49E6-9CF3-CC3B20FC48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AD69B76E-7AB9-4483-B732-E28BB54342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4C101140-E035-4A56-86FC-80C020242E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53F39F9F-7F5D-469A-B98B-BA46F38CFA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C3A5CF6-230A-4012-8A4B-4CB07714C6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A6568C1F-217E-4023-8DC1-A3F56AFBDF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25B47B4C-64B7-4556-B5E4-2D086CF0AB3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51E4A6FB-2A6E-46D6-A26B-0C79C1CC65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568C8214-99FA-4D2D-9B00-B5A78C6640F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EF361D9C-C34F-4F28-AB27-B83724433C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B2060C38-DC97-44AC-B878-26F5F559ED4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F812294D-0D05-4CB2-AE28-837261AD850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27CF82F9-AE2A-44F0-91AA-7929EBF1C99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59416326-3BAE-4449-AA34-779E646A7E7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A425868D-0113-4A1B-8E5C-7E32CDD345F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154EA3ED-8DD7-44AC-8CA0-246BCBA317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42468EE8-FC6E-4762-9FE5-26A0F75D1215}"/>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CAD26F91-71AE-48B0-9C61-77401463AF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80B70EED-BA33-4B72-BBE7-3ABF8F8DA6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65" name="直線コネクタ 164">
          <a:extLst>
            <a:ext uri="{FF2B5EF4-FFF2-40B4-BE49-F238E27FC236}">
              <a16:creationId xmlns:a16="http://schemas.microsoft.com/office/drawing/2014/main" id="{92CA320F-D76C-411F-8212-4C93B798F536}"/>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3EB2C83A-FA54-465B-8142-226A7CA1169D}"/>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7" name="直線コネクタ 166">
          <a:extLst>
            <a:ext uri="{FF2B5EF4-FFF2-40B4-BE49-F238E27FC236}">
              <a16:creationId xmlns:a16="http://schemas.microsoft.com/office/drawing/2014/main" id="{5C1A7995-C8C8-4995-A333-330D0C10FFB4}"/>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91E83AF1-D317-4481-AB99-9CDF036EAEE6}"/>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9" name="直線コネクタ 168">
          <a:extLst>
            <a:ext uri="{FF2B5EF4-FFF2-40B4-BE49-F238E27FC236}">
              <a16:creationId xmlns:a16="http://schemas.microsoft.com/office/drawing/2014/main" id="{63F600EE-BFD9-4E01-97E7-6E742D6DEA75}"/>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BB8C7BD-599C-4A69-9FD1-527B4874F169}"/>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1" name="フローチャート: 判断 170">
          <a:extLst>
            <a:ext uri="{FF2B5EF4-FFF2-40B4-BE49-F238E27FC236}">
              <a16:creationId xmlns:a16="http://schemas.microsoft.com/office/drawing/2014/main" id="{D5697150-73E1-4991-A500-B74288881597}"/>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2" name="フローチャート: 判断 171">
          <a:extLst>
            <a:ext uri="{FF2B5EF4-FFF2-40B4-BE49-F238E27FC236}">
              <a16:creationId xmlns:a16="http://schemas.microsoft.com/office/drawing/2014/main" id="{97613A84-AB35-434B-9A44-A242E228B219}"/>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3" name="フローチャート: 判断 172">
          <a:extLst>
            <a:ext uri="{FF2B5EF4-FFF2-40B4-BE49-F238E27FC236}">
              <a16:creationId xmlns:a16="http://schemas.microsoft.com/office/drawing/2014/main" id="{B11DA6FF-073F-4A79-A769-01B87C3504F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4" name="フローチャート: 判断 173">
          <a:extLst>
            <a:ext uri="{FF2B5EF4-FFF2-40B4-BE49-F238E27FC236}">
              <a16:creationId xmlns:a16="http://schemas.microsoft.com/office/drawing/2014/main" id="{B2279010-6901-4F42-BB2C-7FE829EEC318}"/>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75" name="フローチャート: 判断 174">
          <a:extLst>
            <a:ext uri="{FF2B5EF4-FFF2-40B4-BE49-F238E27FC236}">
              <a16:creationId xmlns:a16="http://schemas.microsoft.com/office/drawing/2014/main" id="{FA8E7C69-175E-4843-9872-5F853D8B209E}"/>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2C57705-D29F-458B-965C-097739C3CA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C9F4428-03AC-44A0-9624-B845D4D2ED0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EFD4671-AB0F-4AE8-A1B1-0CB37BFC8D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10DD0F9-7D23-45E7-AAE9-C15F0FC9D4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AF055B0-9C08-4EE2-A45F-17ABD11118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81" name="楕円 180">
          <a:extLst>
            <a:ext uri="{FF2B5EF4-FFF2-40B4-BE49-F238E27FC236}">
              <a16:creationId xmlns:a16="http://schemas.microsoft.com/office/drawing/2014/main" id="{7085AFE2-5C34-42B0-932B-CC09CB2065B2}"/>
            </a:ext>
          </a:extLst>
        </xdr:cNvPr>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78757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CF1FC1A1-B276-4F44-8BCD-690D1ECF937E}"/>
            </a:ext>
          </a:extLst>
        </xdr:cNvPr>
        <xdr:cNvSpPr txBox="1"/>
      </xdr:nvSpPr>
      <xdr:spPr>
        <a:xfrm>
          <a:off x="4673600"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83" name="楕円 182">
          <a:extLst>
            <a:ext uri="{FF2B5EF4-FFF2-40B4-BE49-F238E27FC236}">
              <a16:creationId xmlns:a16="http://schemas.microsoft.com/office/drawing/2014/main" id="{965AF1CE-53E7-422C-A5FA-4726E91FC23C}"/>
            </a:ext>
          </a:extLst>
        </xdr:cNvPr>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62</xdr:row>
      <xdr:rowOff>125730</xdr:rowOff>
    </xdr:to>
    <xdr:cxnSp macro="">
      <xdr:nvCxnSpPr>
        <xdr:cNvPr id="184" name="直線コネクタ 183">
          <a:extLst>
            <a:ext uri="{FF2B5EF4-FFF2-40B4-BE49-F238E27FC236}">
              <a16:creationId xmlns:a16="http://schemas.microsoft.com/office/drawing/2014/main" id="{A6E5A86E-93CF-43E4-A968-39FA50D97FC5}"/>
            </a:ext>
          </a:extLst>
        </xdr:cNvPr>
        <xdr:cNvCxnSpPr/>
      </xdr:nvCxnSpPr>
      <xdr:spPr>
        <a:xfrm flipV="1">
          <a:off x="3797300" y="1056513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85" name="楕円 184">
          <a:extLst>
            <a:ext uri="{FF2B5EF4-FFF2-40B4-BE49-F238E27FC236}">
              <a16:creationId xmlns:a16="http://schemas.microsoft.com/office/drawing/2014/main" id="{E3B3F77F-15CC-4466-B4B1-6EFAA600C27B}"/>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62</xdr:row>
      <xdr:rowOff>125730</xdr:rowOff>
    </xdr:to>
    <xdr:cxnSp macro="">
      <xdr:nvCxnSpPr>
        <xdr:cNvPr id="186" name="直線コネクタ 185">
          <a:extLst>
            <a:ext uri="{FF2B5EF4-FFF2-40B4-BE49-F238E27FC236}">
              <a16:creationId xmlns:a16="http://schemas.microsoft.com/office/drawing/2014/main" id="{0F2635DF-1018-4E66-BE0A-157C46358EF2}"/>
            </a:ext>
          </a:extLst>
        </xdr:cNvPr>
        <xdr:cNvCxnSpPr/>
      </xdr:nvCxnSpPr>
      <xdr:spPr>
        <a:xfrm>
          <a:off x="2908300" y="1052512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7" name="楕円 186">
          <a:extLst>
            <a:ext uri="{FF2B5EF4-FFF2-40B4-BE49-F238E27FC236}">
              <a16:creationId xmlns:a16="http://schemas.microsoft.com/office/drawing/2014/main" id="{60357F66-3621-424B-B516-49E6E70E073F}"/>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66675</xdr:rowOff>
    </xdr:to>
    <xdr:cxnSp macro="">
      <xdr:nvCxnSpPr>
        <xdr:cNvPr id="188" name="直線コネクタ 187">
          <a:extLst>
            <a:ext uri="{FF2B5EF4-FFF2-40B4-BE49-F238E27FC236}">
              <a16:creationId xmlns:a16="http://schemas.microsoft.com/office/drawing/2014/main" id="{4D5A94D9-1D84-4D54-81EA-7B75E005C589}"/>
            </a:ext>
          </a:extLst>
        </xdr:cNvPr>
        <xdr:cNvCxnSpPr/>
      </xdr:nvCxnSpPr>
      <xdr:spPr>
        <a:xfrm>
          <a:off x="2019300" y="104927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96E4CB48-FDBD-49E6-8102-2ACDC2052C8D}"/>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B3BACA69-53DB-4892-86B0-4D42ABD02044}"/>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5F20E561-3AAC-431C-A289-CF78646D0911}"/>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3F6F625D-2232-4E50-B0CB-8F9E352F9CCC}"/>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21607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953A60A6-59C8-4B91-ABF1-C52B3F92A114}"/>
            </a:ext>
          </a:extLst>
        </xdr:cNvPr>
        <xdr:cNvSpPr txBox="1"/>
      </xdr:nvSpPr>
      <xdr:spPr>
        <a:xfrm>
          <a:off x="3582044"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134002</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DDC479F5-FA7F-407B-BD7A-C250028C3B81}"/>
            </a:ext>
          </a:extLst>
        </xdr:cNvPr>
        <xdr:cNvSpPr txBox="1"/>
      </xdr:nvSpPr>
      <xdr:spPr>
        <a:xfrm>
          <a:off x="27057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9D22F4F7-BF87-46F2-B315-767B66550F3A}"/>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2C508EB9-4DEB-47CC-A132-C8BA0EDF6E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B7B33990-7218-4DAF-A4E8-4D7BAF1AAF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CFBACE4-F923-4ED7-BD03-FBF293B024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C8B9B081-D586-4827-8662-8E011F85D2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69C967FB-584C-41BF-BC23-4879EAF687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2255B72-E1C6-4CB0-A7F6-792C4C214F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A7E915FE-DD97-4FA1-A631-32F6422ADC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7B8D111F-F235-48F0-B2FC-A7E100403F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91C060E-83A0-44B8-AC2C-FB3A545723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FB8056D-EE0A-4173-8058-4B20DC7AB1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A882EDBC-98BE-4AEB-83CD-ABCCCFCA2E8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5524032A-1F45-4490-9ACB-1B49D93E3D8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03023354-1EC4-48A6-9830-1940793B173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77C47B0B-5989-4BC3-B058-F3EEA884D00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38086A8B-E647-4EDD-8FEB-EA75E97622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A3AC5E6C-CB9D-47E5-A672-57EE077AACD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D5376297-885B-497A-BFD3-16966475DD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DD50AFFF-F4E0-4EBE-995C-DDC6BDA43E6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DCE94FBB-DDAE-40A8-9F23-3941977C8ED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228CAF5E-7281-425F-8190-71261E15E74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5FCE783C-F53C-4308-AD75-6F203D21BF7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7" name="テキスト ボックス 216">
          <a:extLst>
            <a:ext uri="{FF2B5EF4-FFF2-40B4-BE49-F238E27FC236}">
              <a16:creationId xmlns:a16="http://schemas.microsoft.com/office/drawing/2014/main" id="{ABF9B242-00A3-412A-9604-49E65F8D5135}"/>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76F1E24B-2D80-4F83-974B-A76D600A2D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a:extLst>
            <a:ext uri="{FF2B5EF4-FFF2-40B4-BE49-F238E27FC236}">
              <a16:creationId xmlns:a16="http://schemas.microsoft.com/office/drawing/2014/main" id="{21F3CF00-9F96-42E7-8ABB-CD0D0C2055F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AC6156D7-880F-40F7-90CD-5D025627F3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21" name="直線コネクタ 220">
          <a:extLst>
            <a:ext uri="{FF2B5EF4-FFF2-40B4-BE49-F238E27FC236}">
              <a16:creationId xmlns:a16="http://schemas.microsoft.com/office/drawing/2014/main" id="{1698848E-6E92-4182-B169-D6C2F189CA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id="{216379A5-EF86-4594-9D8E-A3E30E2A55A4}"/>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3" name="直線コネクタ 222">
          <a:extLst>
            <a:ext uri="{FF2B5EF4-FFF2-40B4-BE49-F238E27FC236}">
              <a16:creationId xmlns:a16="http://schemas.microsoft.com/office/drawing/2014/main" id="{BDC5A2DF-9361-403B-9637-5C42B9349EF6}"/>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9E8CB9EE-BF78-40F3-AF8F-E1EF3DBEF12A}"/>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25" name="直線コネクタ 224">
          <a:extLst>
            <a:ext uri="{FF2B5EF4-FFF2-40B4-BE49-F238E27FC236}">
              <a16:creationId xmlns:a16="http://schemas.microsoft.com/office/drawing/2014/main" id="{4DC176A1-F690-4D22-9268-6EDE58FD100F}"/>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26" name="【橋りょう・トンネル】&#10;一人当たり有形固定資産（償却資産）額平均値テキスト">
          <a:extLst>
            <a:ext uri="{FF2B5EF4-FFF2-40B4-BE49-F238E27FC236}">
              <a16:creationId xmlns:a16="http://schemas.microsoft.com/office/drawing/2014/main" id="{E9FCC1C2-CD74-41A6-A14F-0BAD59243C5E}"/>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27" name="フローチャート: 判断 226">
          <a:extLst>
            <a:ext uri="{FF2B5EF4-FFF2-40B4-BE49-F238E27FC236}">
              <a16:creationId xmlns:a16="http://schemas.microsoft.com/office/drawing/2014/main" id="{B7D25799-0785-428A-A917-3B7BB1B7E495}"/>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28" name="フローチャート: 判断 227">
          <a:extLst>
            <a:ext uri="{FF2B5EF4-FFF2-40B4-BE49-F238E27FC236}">
              <a16:creationId xmlns:a16="http://schemas.microsoft.com/office/drawing/2014/main" id="{987B5371-2E1D-489A-AA15-DD58A2C6F533}"/>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9" name="フローチャート: 判断 228">
          <a:extLst>
            <a:ext uri="{FF2B5EF4-FFF2-40B4-BE49-F238E27FC236}">
              <a16:creationId xmlns:a16="http://schemas.microsoft.com/office/drawing/2014/main" id="{2AF42DF7-4998-4D94-81C9-4BD1E1355C19}"/>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0" name="フローチャート: 判断 229">
          <a:extLst>
            <a:ext uri="{FF2B5EF4-FFF2-40B4-BE49-F238E27FC236}">
              <a16:creationId xmlns:a16="http://schemas.microsoft.com/office/drawing/2014/main" id="{30C4C359-5018-4225-A591-2693AE1559E5}"/>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31" name="フローチャート: 判断 230">
          <a:extLst>
            <a:ext uri="{FF2B5EF4-FFF2-40B4-BE49-F238E27FC236}">
              <a16:creationId xmlns:a16="http://schemas.microsoft.com/office/drawing/2014/main" id="{A8AA4A60-C889-4D6E-B19D-1476D6AA146B}"/>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716214B-E581-4DF8-B60B-48A570237C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3A9C7D38-3D39-4EDC-8D93-095874FE5E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BBA7534-25C1-4A3F-8F8F-10397551BE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59E46F5-492D-4D66-BD32-87E6854177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BA0FDB1-3330-4882-AD1B-7B5530FD2F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77994</xdr:rowOff>
    </xdr:from>
    <xdr:to>
      <xdr:col>55</xdr:col>
      <xdr:colOff>50800</xdr:colOff>
      <xdr:row>65</xdr:row>
      <xdr:rowOff>8144</xdr:rowOff>
    </xdr:to>
    <xdr:sp macro="" textlink="">
      <xdr:nvSpPr>
        <xdr:cNvPr id="237" name="楕円 236">
          <a:extLst>
            <a:ext uri="{FF2B5EF4-FFF2-40B4-BE49-F238E27FC236}">
              <a16:creationId xmlns:a16="http://schemas.microsoft.com/office/drawing/2014/main" id="{FF9CB4A4-5772-4CC5-B91B-1874076C0CB4}"/>
            </a:ext>
          </a:extLst>
        </xdr:cNvPr>
        <xdr:cNvSpPr/>
      </xdr:nvSpPr>
      <xdr:spPr>
        <a:xfrm>
          <a:off x="10426700" y="110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164371</xdr:rowOff>
    </xdr:from>
    <xdr:ext cx="534377" cy="259045"/>
    <xdr:sp macro="" textlink="">
      <xdr:nvSpPr>
        <xdr:cNvPr id="238" name="【橋りょう・トンネル】&#10;一人当たり有形固定資産（償却資産）額該当値テキスト">
          <a:extLst>
            <a:ext uri="{FF2B5EF4-FFF2-40B4-BE49-F238E27FC236}">
              <a16:creationId xmlns:a16="http://schemas.microsoft.com/office/drawing/2014/main" id="{227AB906-3CC0-4305-BF9D-48BADFC6601D}"/>
            </a:ext>
          </a:extLst>
        </xdr:cNvPr>
        <xdr:cNvSpPr txBox="1"/>
      </xdr:nvSpPr>
      <xdr:spPr>
        <a:xfrm>
          <a:off x="10515600" y="109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77422</xdr:rowOff>
    </xdr:from>
    <xdr:to>
      <xdr:col>50</xdr:col>
      <xdr:colOff>165100</xdr:colOff>
      <xdr:row>65</xdr:row>
      <xdr:rowOff>7572</xdr:rowOff>
    </xdr:to>
    <xdr:sp macro="" textlink="">
      <xdr:nvSpPr>
        <xdr:cNvPr id="239" name="楕円 238">
          <a:extLst>
            <a:ext uri="{FF2B5EF4-FFF2-40B4-BE49-F238E27FC236}">
              <a16:creationId xmlns:a16="http://schemas.microsoft.com/office/drawing/2014/main" id="{4A72FA22-540E-4B17-9186-3BF4B5CFE027}"/>
            </a:ext>
          </a:extLst>
        </xdr:cNvPr>
        <xdr:cNvSpPr/>
      </xdr:nvSpPr>
      <xdr:spPr>
        <a:xfrm>
          <a:off x="9588500" y="110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128222</xdr:rowOff>
    </xdr:from>
    <xdr:to>
      <xdr:col>55</xdr:col>
      <xdr:colOff>0</xdr:colOff>
      <xdr:row>64</xdr:row>
      <xdr:rowOff>128794</xdr:rowOff>
    </xdr:to>
    <xdr:cxnSp macro="">
      <xdr:nvCxnSpPr>
        <xdr:cNvPr id="240" name="直線コネクタ 239">
          <a:extLst>
            <a:ext uri="{FF2B5EF4-FFF2-40B4-BE49-F238E27FC236}">
              <a16:creationId xmlns:a16="http://schemas.microsoft.com/office/drawing/2014/main" id="{8A84BCF8-A135-466C-891B-31967868E4B1}"/>
            </a:ext>
          </a:extLst>
        </xdr:cNvPr>
        <xdr:cNvCxnSpPr/>
      </xdr:nvCxnSpPr>
      <xdr:spPr>
        <a:xfrm>
          <a:off x="9639300" y="1110102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77912</xdr:rowOff>
    </xdr:from>
    <xdr:to>
      <xdr:col>46</xdr:col>
      <xdr:colOff>38100</xdr:colOff>
      <xdr:row>65</xdr:row>
      <xdr:rowOff>8062</xdr:rowOff>
    </xdr:to>
    <xdr:sp macro="" textlink="">
      <xdr:nvSpPr>
        <xdr:cNvPr id="241" name="楕円 240">
          <a:extLst>
            <a:ext uri="{FF2B5EF4-FFF2-40B4-BE49-F238E27FC236}">
              <a16:creationId xmlns:a16="http://schemas.microsoft.com/office/drawing/2014/main" id="{F130F211-F2D1-43C2-A6D1-AE242B7089D7}"/>
            </a:ext>
          </a:extLst>
        </xdr:cNvPr>
        <xdr:cNvSpPr/>
      </xdr:nvSpPr>
      <xdr:spPr>
        <a:xfrm>
          <a:off x="86995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128222</xdr:rowOff>
    </xdr:from>
    <xdr:to>
      <xdr:col>50</xdr:col>
      <xdr:colOff>114300</xdr:colOff>
      <xdr:row>64</xdr:row>
      <xdr:rowOff>128712</xdr:rowOff>
    </xdr:to>
    <xdr:cxnSp macro="">
      <xdr:nvCxnSpPr>
        <xdr:cNvPr id="242" name="直線コネクタ 241">
          <a:extLst>
            <a:ext uri="{FF2B5EF4-FFF2-40B4-BE49-F238E27FC236}">
              <a16:creationId xmlns:a16="http://schemas.microsoft.com/office/drawing/2014/main" id="{76422457-92D9-4D9C-9F3B-D512C7DF6A0E}"/>
            </a:ext>
          </a:extLst>
        </xdr:cNvPr>
        <xdr:cNvCxnSpPr/>
      </xdr:nvCxnSpPr>
      <xdr:spPr>
        <a:xfrm flipV="1">
          <a:off x="8750300" y="1110102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77979</xdr:rowOff>
    </xdr:from>
    <xdr:to>
      <xdr:col>41</xdr:col>
      <xdr:colOff>101600</xdr:colOff>
      <xdr:row>65</xdr:row>
      <xdr:rowOff>8129</xdr:rowOff>
    </xdr:to>
    <xdr:sp macro="" textlink="">
      <xdr:nvSpPr>
        <xdr:cNvPr id="243" name="楕円 242">
          <a:extLst>
            <a:ext uri="{FF2B5EF4-FFF2-40B4-BE49-F238E27FC236}">
              <a16:creationId xmlns:a16="http://schemas.microsoft.com/office/drawing/2014/main" id="{FFFBFA58-D639-46C9-A59B-FBBBC07A7166}"/>
            </a:ext>
          </a:extLst>
        </xdr:cNvPr>
        <xdr:cNvSpPr/>
      </xdr:nvSpPr>
      <xdr:spPr>
        <a:xfrm>
          <a:off x="7810500" y="110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128712</xdr:rowOff>
    </xdr:from>
    <xdr:to>
      <xdr:col>45</xdr:col>
      <xdr:colOff>177800</xdr:colOff>
      <xdr:row>64</xdr:row>
      <xdr:rowOff>128779</xdr:rowOff>
    </xdr:to>
    <xdr:cxnSp macro="">
      <xdr:nvCxnSpPr>
        <xdr:cNvPr id="244" name="直線コネクタ 243">
          <a:extLst>
            <a:ext uri="{FF2B5EF4-FFF2-40B4-BE49-F238E27FC236}">
              <a16:creationId xmlns:a16="http://schemas.microsoft.com/office/drawing/2014/main" id="{7286E819-4F34-4AE6-905C-E4185324B889}"/>
            </a:ext>
          </a:extLst>
        </xdr:cNvPr>
        <xdr:cNvCxnSpPr/>
      </xdr:nvCxnSpPr>
      <xdr:spPr>
        <a:xfrm flipV="1">
          <a:off x="7861300" y="11101512"/>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45" name="n_1aveValue【橋りょう・トンネル】&#10;一人当たり有形固定資産（償却資産）額">
          <a:extLst>
            <a:ext uri="{FF2B5EF4-FFF2-40B4-BE49-F238E27FC236}">
              <a16:creationId xmlns:a16="http://schemas.microsoft.com/office/drawing/2014/main" id="{39682D07-B2DE-4550-944C-E05965D780BA}"/>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2208485C-C21D-4822-9299-10A66BED28A5}"/>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9EF425F2-8D4C-42EC-9994-42159FC819C4}"/>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48" name="n_4aveValue【橋りょう・トンネル】&#10;一人当たり有形固定資産（償却資産）額">
          <a:extLst>
            <a:ext uri="{FF2B5EF4-FFF2-40B4-BE49-F238E27FC236}">
              <a16:creationId xmlns:a16="http://schemas.microsoft.com/office/drawing/2014/main" id="{D81ACB40-ED9B-4EB3-AD76-3CC15A324296}"/>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170149</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993BB541-9382-489C-9545-FDF54677CF1F}"/>
            </a:ext>
          </a:extLst>
        </xdr:cNvPr>
        <xdr:cNvSpPr txBox="1"/>
      </xdr:nvSpPr>
      <xdr:spPr>
        <a:xfrm>
          <a:off x="9359411" y="111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170639</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AFB15FEB-1CB4-45D4-9CEA-BEB79B03168D}"/>
            </a:ext>
          </a:extLst>
        </xdr:cNvPr>
        <xdr:cNvSpPr txBox="1"/>
      </xdr:nvSpPr>
      <xdr:spPr>
        <a:xfrm>
          <a:off x="8483111" y="11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170706</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47676C06-8332-42CC-96D7-9BA4B370C8CB}"/>
            </a:ext>
          </a:extLst>
        </xdr:cNvPr>
        <xdr:cNvSpPr txBox="1"/>
      </xdr:nvSpPr>
      <xdr:spPr>
        <a:xfrm>
          <a:off x="7594111" y="111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4732ADDE-0566-4A99-9F53-F5B50E6E1F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4B9A453D-6E1D-4DF6-BB73-2F587F8DD3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7937C558-5F29-45BC-8001-53DCF3D799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8C703ACB-E6E2-49CC-BAD7-476A8EFD02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80A1D9C-2585-4367-8C50-1E527CE429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9D754D57-E8DC-4FFC-B082-37D69B9D14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5354899E-DDCF-460C-A27B-B0DD192F1F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B7480955-0BBE-422B-88F3-7832F3EA52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F28F2F54-25AE-4FA9-9716-4ED1C2F918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4BC5808F-08B5-4CC1-86DE-356EE73770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474B5CA1-637D-456A-8A95-DA134F8EDF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2904A05B-0CB2-4BAF-B120-BA7F4D9231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A6EC12AD-210C-4031-9D49-56C29C8A146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CBBA96D1-2EAA-42BC-BB60-3381B01E3B1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80299B05-70B5-4BAB-937C-2C38315F4A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EB52ED56-1110-4510-8AEE-F50423C471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4ACB450E-F0B7-4FBA-A500-EAC2741181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A9D5DD9A-D4E3-43A3-8337-4AC3B689CD9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1E7AD243-3BA2-4E92-A997-0CA48C08C1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44C46DE9-3C30-452A-BB91-8133EBE3FB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906B5DF0-5034-47E9-BCEA-BAD0300FBA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5FCF5F88-6131-44FB-9A4D-D175D02BAB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55A55C3C-AC1E-4E60-A598-8C19217A60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123766D5-2D32-458F-9615-903CF09D85C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76" name="直線コネクタ 275">
          <a:extLst>
            <a:ext uri="{FF2B5EF4-FFF2-40B4-BE49-F238E27FC236}">
              <a16:creationId xmlns:a16="http://schemas.microsoft.com/office/drawing/2014/main" id="{F043715A-7860-4D0B-9242-BAD58A217B23}"/>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05E07E77-8080-4CD7-9D2C-8B6F43E5DD9D}"/>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78" name="直線コネクタ 277">
          <a:extLst>
            <a:ext uri="{FF2B5EF4-FFF2-40B4-BE49-F238E27FC236}">
              <a16:creationId xmlns:a16="http://schemas.microsoft.com/office/drawing/2014/main" id="{41DC1210-AFDD-420A-B235-2B579E9728A8}"/>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ED71DEDF-AD01-43A8-83BD-196B24227826}"/>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80" name="直線コネクタ 279">
          <a:extLst>
            <a:ext uri="{FF2B5EF4-FFF2-40B4-BE49-F238E27FC236}">
              <a16:creationId xmlns:a16="http://schemas.microsoft.com/office/drawing/2014/main" id="{7B6D5234-8AF3-4CD1-B2C3-AB27DB234DC9}"/>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8607D2E0-8F80-42F9-BDF2-0571302EDF97}"/>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2" name="フローチャート: 判断 281">
          <a:extLst>
            <a:ext uri="{FF2B5EF4-FFF2-40B4-BE49-F238E27FC236}">
              <a16:creationId xmlns:a16="http://schemas.microsoft.com/office/drawing/2014/main" id="{19386715-E6A0-4EFC-91A5-DEBD470236E9}"/>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83" name="フローチャート: 判断 282">
          <a:extLst>
            <a:ext uri="{FF2B5EF4-FFF2-40B4-BE49-F238E27FC236}">
              <a16:creationId xmlns:a16="http://schemas.microsoft.com/office/drawing/2014/main" id="{4889ADEB-9FB4-4530-A044-CEC28D7DFDAF}"/>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84" name="フローチャート: 判断 283">
          <a:extLst>
            <a:ext uri="{FF2B5EF4-FFF2-40B4-BE49-F238E27FC236}">
              <a16:creationId xmlns:a16="http://schemas.microsoft.com/office/drawing/2014/main" id="{0AE323E7-101B-446D-8541-122632D2D2C6}"/>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85" name="フローチャート: 判断 284">
          <a:extLst>
            <a:ext uri="{FF2B5EF4-FFF2-40B4-BE49-F238E27FC236}">
              <a16:creationId xmlns:a16="http://schemas.microsoft.com/office/drawing/2014/main" id="{2219B32F-9230-48DC-8AE4-60CFC249F4AA}"/>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86" name="フローチャート: 判断 285">
          <a:extLst>
            <a:ext uri="{FF2B5EF4-FFF2-40B4-BE49-F238E27FC236}">
              <a16:creationId xmlns:a16="http://schemas.microsoft.com/office/drawing/2014/main" id="{CB33341C-3B4D-4160-9F21-7F7D7A519EE9}"/>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B01FA8D-51B7-4F3D-BC73-6CDA19CF18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F1CC35A-CAD5-441F-BA4E-9D286F2030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0E9EF02-CADD-4228-9C4F-4C7BF3B3B2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860D235-053A-4020-B82B-5D63D10B6A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2D6B45E-3919-4F95-A087-F646A812C26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92" name="楕円 291">
          <a:extLst>
            <a:ext uri="{FF2B5EF4-FFF2-40B4-BE49-F238E27FC236}">
              <a16:creationId xmlns:a16="http://schemas.microsoft.com/office/drawing/2014/main" id="{49740891-896B-43DA-B8C3-0388B7FB2B22}"/>
            </a:ext>
          </a:extLst>
        </xdr:cNvPr>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E153BC98-075F-49D2-B6A3-D176DF5E8340}"/>
            </a:ext>
          </a:extLst>
        </xdr:cNvPr>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xdr:rowOff>
    </xdr:from>
    <xdr:to>
      <xdr:col>20</xdr:col>
      <xdr:colOff>38100</xdr:colOff>
      <xdr:row>79</xdr:row>
      <xdr:rowOff>117475</xdr:rowOff>
    </xdr:to>
    <xdr:sp macro="" textlink="">
      <xdr:nvSpPr>
        <xdr:cNvPr id="294" name="楕円 293">
          <a:extLst>
            <a:ext uri="{FF2B5EF4-FFF2-40B4-BE49-F238E27FC236}">
              <a16:creationId xmlns:a16="http://schemas.microsoft.com/office/drawing/2014/main" id="{BB002166-124B-4485-9759-F6CEE3C3FF34}"/>
            </a:ext>
          </a:extLst>
        </xdr:cNvPr>
        <xdr:cNvSpPr/>
      </xdr:nvSpPr>
      <xdr:spPr>
        <a:xfrm>
          <a:off x="3746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66675</xdr:rowOff>
    </xdr:from>
    <xdr:to>
      <xdr:col>24</xdr:col>
      <xdr:colOff>63500</xdr:colOff>
      <xdr:row>79</xdr:row>
      <xdr:rowOff>144780</xdr:rowOff>
    </xdr:to>
    <xdr:cxnSp macro="">
      <xdr:nvCxnSpPr>
        <xdr:cNvPr id="295" name="直線コネクタ 294">
          <a:extLst>
            <a:ext uri="{FF2B5EF4-FFF2-40B4-BE49-F238E27FC236}">
              <a16:creationId xmlns:a16="http://schemas.microsoft.com/office/drawing/2014/main" id="{02611D37-772A-4266-A0DF-FE799793E5C5}"/>
            </a:ext>
          </a:extLst>
        </xdr:cNvPr>
        <xdr:cNvCxnSpPr/>
      </xdr:nvCxnSpPr>
      <xdr:spPr>
        <a:xfrm>
          <a:off x="3797300" y="1361122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xdr:rowOff>
    </xdr:from>
    <xdr:to>
      <xdr:col>15</xdr:col>
      <xdr:colOff>101600</xdr:colOff>
      <xdr:row>79</xdr:row>
      <xdr:rowOff>107950</xdr:rowOff>
    </xdr:to>
    <xdr:sp macro="" textlink="">
      <xdr:nvSpPr>
        <xdr:cNvPr id="296" name="楕円 295">
          <a:extLst>
            <a:ext uri="{FF2B5EF4-FFF2-40B4-BE49-F238E27FC236}">
              <a16:creationId xmlns:a16="http://schemas.microsoft.com/office/drawing/2014/main" id="{1896E6F8-E5ED-4538-9DDB-2D2D93BBD6C6}"/>
            </a:ext>
          </a:extLst>
        </xdr:cNvPr>
        <xdr:cNvSpPr/>
      </xdr:nvSpPr>
      <xdr:spPr>
        <a:xfrm>
          <a:off x="2857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66675</xdr:rowOff>
    </xdr:to>
    <xdr:cxnSp macro="">
      <xdr:nvCxnSpPr>
        <xdr:cNvPr id="297" name="直線コネクタ 296">
          <a:extLst>
            <a:ext uri="{FF2B5EF4-FFF2-40B4-BE49-F238E27FC236}">
              <a16:creationId xmlns:a16="http://schemas.microsoft.com/office/drawing/2014/main" id="{25B31ECF-DE40-4C36-89B2-CC9EDAACF313}"/>
            </a:ext>
          </a:extLst>
        </xdr:cNvPr>
        <xdr:cNvCxnSpPr/>
      </xdr:nvCxnSpPr>
      <xdr:spPr>
        <a:xfrm>
          <a:off x="2908300" y="13601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118745</xdr:rowOff>
    </xdr:from>
    <xdr:to>
      <xdr:col>10</xdr:col>
      <xdr:colOff>165100</xdr:colOff>
      <xdr:row>79</xdr:row>
      <xdr:rowOff>48895</xdr:rowOff>
    </xdr:to>
    <xdr:sp macro="" textlink="">
      <xdr:nvSpPr>
        <xdr:cNvPr id="298" name="楕円 297">
          <a:extLst>
            <a:ext uri="{FF2B5EF4-FFF2-40B4-BE49-F238E27FC236}">
              <a16:creationId xmlns:a16="http://schemas.microsoft.com/office/drawing/2014/main" id="{19A29C1B-30A3-4BF3-A1A7-C68495417A34}"/>
            </a:ext>
          </a:extLst>
        </xdr:cNvPr>
        <xdr:cNvSpPr/>
      </xdr:nvSpPr>
      <xdr:spPr>
        <a:xfrm>
          <a:off x="196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169545</xdr:rowOff>
    </xdr:from>
    <xdr:to>
      <xdr:col>15</xdr:col>
      <xdr:colOff>50800</xdr:colOff>
      <xdr:row>79</xdr:row>
      <xdr:rowOff>57150</xdr:rowOff>
    </xdr:to>
    <xdr:cxnSp macro="">
      <xdr:nvCxnSpPr>
        <xdr:cNvPr id="299" name="直線コネクタ 298">
          <a:extLst>
            <a:ext uri="{FF2B5EF4-FFF2-40B4-BE49-F238E27FC236}">
              <a16:creationId xmlns:a16="http://schemas.microsoft.com/office/drawing/2014/main" id="{D7BB65FC-9545-466C-896F-E19CA1531C16}"/>
            </a:ext>
          </a:extLst>
        </xdr:cNvPr>
        <xdr:cNvCxnSpPr/>
      </xdr:nvCxnSpPr>
      <xdr:spPr>
        <a:xfrm>
          <a:off x="2019300" y="135426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00" name="n_1aveValue【公営住宅】&#10;有形固定資産減価償却率">
          <a:extLst>
            <a:ext uri="{FF2B5EF4-FFF2-40B4-BE49-F238E27FC236}">
              <a16:creationId xmlns:a16="http://schemas.microsoft.com/office/drawing/2014/main" id="{43BB3A49-4AF2-4660-BF8F-F8FAA26C85BD}"/>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01" name="n_2aveValue【公営住宅】&#10;有形固定資産減価償却率">
          <a:extLst>
            <a:ext uri="{FF2B5EF4-FFF2-40B4-BE49-F238E27FC236}">
              <a16:creationId xmlns:a16="http://schemas.microsoft.com/office/drawing/2014/main" id="{7BB838D0-DCBD-460D-B324-E0C2FFB1B7DF}"/>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02" name="n_3aveValue【公営住宅】&#10;有形固定資産減価償却率">
          <a:extLst>
            <a:ext uri="{FF2B5EF4-FFF2-40B4-BE49-F238E27FC236}">
              <a16:creationId xmlns:a16="http://schemas.microsoft.com/office/drawing/2014/main" id="{CC19C066-ED3E-437E-803C-BF280A9D8451}"/>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03" name="n_4aveValue【公営住宅】&#10;有形固定資産減価償却率">
          <a:extLst>
            <a:ext uri="{FF2B5EF4-FFF2-40B4-BE49-F238E27FC236}">
              <a16:creationId xmlns:a16="http://schemas.microsoft.com/office/drawing/2014/main" id="{70E3BF1B-A3D3-465B-8EA4-098A1129101C}"/>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134002</xdr:rowOff>
    </xdr:from>
    <xdr:ext cx="405111" cy="259045"/>
    <xdr:sp macro="" textlink="">
      <xdr:nvSpPr>
        <xdr:cNvPr id="304" name="n_1mainValue【公営住宅】&#10;有形固定資産減価償却率">
          <a:extLst>
            <a:ext uri="{FF2B5EF4-FFF2-40B4-BE49-F238E27FC236}">
              <a16:creationId xmlns:a16="http://schemas.microsoft.com/office/drawing/2014/main" id="{99423EEA-7DEB-4732-A82D-E9C8F4D8619A}"/>
            </a:ext>
          </a:extLst>
        </xdr:cNvPr>
        <xdr:cNvSpPr txBox="1"/>
      </xdr:nvSpPr>
      <xdr:spPr>
        <a:xfrm>
          <a:off x="3582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124477</xdr:rowOff>
    </xdr:from>
    <xdr:ext cx="405111" cy="259045"/>
    <xdr:sp macro="" textlink="">
      <xdr:nvSpPr>
        <xdr:cNvPr id="305" name="n_2mainValue【公営住宅】&#10;有形固定資産減価償却率">
          <a:extLst>
            <a:ext uri="{FF2B5EF4-FFF2-40B4-BE49-F238E27FC236}">
              <a16:creationId xmlns:a16="http://schemas.microsoft.com/office/drawing/2014/main" id="{BBAEDFC0-9F7B-41AF-84C1-0EE4765DADDD}"/>
            </a:ext>
          </a:extLst>
        </xdr:cNvPr>
        <xdr:cNvSpPr txBox="1"/>
      </xdr:nvSpPr>
      <xdr:spPr>
        <a:xfrm>
          <a:off x="2705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65422</xdr:rowOff>
    </xdr:from>
    <xdr:ext cx="405111" cy="259045"/>
    <xdr:sp macro="" textlink="">
      <xdr:nvSpPr>
        <xdr:cNvPr id="306" name="n_3mainValue【公営住宅】&#10;有形固定資産減価償却率">
          <a:extLst>
            <a:ext uri="{FF2B5EF4-FFF2-40B4-BE49-F238E27FC236}">
              <a16:creationId xmlns:a16="http://schemas.microsoft.com/office/drawing/2014/main" id="{0A211FD7-DE83-4553-9E91-9CBCCE8DEDEB}"/>
            </a:ext>
          </a:extLst>
        </xdr:cNvPr>
        <xdr:cNvSpPr txBox="1"/>
      </xdr:nvSpPr>
      <xdr:spPr>
        <a:xfrm>
          <a:off x="1816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DA1253C4-EC4B-4705-B9FD-B29C8FFD6D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A492C603-7D47-482F-B127-EC047ECBE9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F82A5DC3-1634-4543-B132-E5D7F9C29E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9DE7FADE-F8AE-4F17-80CD-B89F336913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A1C187DA-9181-48DC-A9C4-9E50B4D503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116D4B6-4700-4C68-8F76-0593BBC059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FAD96C2C-C55E-4B5E-B5D6-DFD5940258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FF1F8322-F110-49EC-9354-BDFE57A6817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4F941FD6-716C-4738-AF38-6020B649D5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60CD8009-5D9D-4488-BB92-86E9FF12D08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2DCE4538-AA57-453A-9E42-16817C92AD1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A2E7A6CE-E487-42FD-A511-76A95E0A097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D43FF5E5-EC43-4F7E-B7A0-D4B7B8D8603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4A9C0DA8-A97D-4B44-9A78-4F7109A90BC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3F32879B-1F3E-468A-A988-9635D477D7E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3011CECD-0AC1-451D-ABC5-CF2A8D4D4F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F8C7A3BE-C15A-46D7-A39A-5FF06E5548D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F3CA531F-D372-4907-8001-252209453A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FE47EA11-C649-4359-8D4F-CF0748D2A63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F55BA2C2-F254-4EA3-B0D0-74303C7939D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3FA8D6C2-7527-41BC-8B0B-BE9DF08524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B6484B94-9EA1-473B-87DB-10BD748A79D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6A8ABFF6-F26A-40A0-9C95-1BE2E280B6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30" name="直線コネクタ 329">
          <a:extLst>
            <a:ext uri="{FF2B5EF4-FFF2-40B4-BE49-F238E27FC236}">
              <a16:creationId xmlns:a16="http://schemas.microsoft.com/office/drawing/2014/main" id="{9A09E8FE-2382-46EF-AF5B-FB0E754F71F4}"/>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31" name="【公営住宅】&#10;一人当たり面積最小値テキスト">
          <a:extLst>
            <a:ext uri="{FF2B5EF4-FFF2-40B4-BE49-F238E27FC236}">
              <a16:creationId xmlns:a16="http://schemas.microsoft.com/office/drawing/2014/main" id="{B19C19B6-C04B-4259-806D-78165DCEAE4F}"/>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32" name="直線コネクタ 331">
          <a:extLst>
            <a:ext uri="{FF2B5EF4-FFF2-40B4-BE49-F238E27FC236}">
              <a16:creationId xmlns:a16="http://schemas.microsoft.com/office/drawing/2014/main" id="{472F1EA0-4DAE-46A1-8CA5-16CC4BB5F1BC}"/>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33" name="【公営住宅】&#10;一人当たり面積最大値テキスト">
          <a:extLst>
            <a:ext uri="{FF2B5EF4-FFF2-40B4-BE49-F238E27FC236}">
              <a16:creationId xmlns:a16="http://schemas.microsoft.com/office/drawing/2014/main" id="{9839B3CF-8975-43E2-BFCB-39787AC34DB9}"/>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34" name="直線コネクタ 333">
          <a:extLst>
            <a:ext uri="{FF2B5EF4-FFF2-40B4-BE49-F238E27FC236}">
              <a16:creationId xmlns:a16="http://schemas.microsoft.com/office/drawing/2014/main" id="{1433C564-A20D-48DC-8DCE-F20CCFFE65BB}"/>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35" name="【公営住宅】&#10;一人当たり面積平均値テキスト">
          <a:extLst>
            <a:ext uri="{FF2B5EF4-FFF2-40B4-BE49-F238E27FC236}">
              <a16:creationId xmlns:a16="http://schemas.microsoft.com/office/drawing/2014/main" id="{69D05238-8057-4140-9F6C-4474FBAACBFE}"/>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6" name="フローチャート: 判断 335">
          <a:extLst>
            <a:ext uri="{FF2B5EF4-FFF2-40B4-BE49-F238E27FC236}">
              <a16:creationId xmlns:a16="http://schemas.microsoft.com/office/drawing/2014/main" id="{D7F1D381-E3E4-4421-9999-0BA80E8D990E}"/>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37" name="フローチャート: 判断 336">
          <a:extLst>
            <a:ext uri="{FF2B5EF4-FFF2-40B4-BE49-F238E27FC236}">
              <a16:creationId xmlns:a16="http://schemas.microsoft.com/office/drawing/2014/main" id="{2D7262B5-6275-4A3A-91C7-F090954377CE}"/>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38" name="フローチャート: 判断 337">
          <a:extLst>
            <a:ext uri="{FF2B5EF4-FFF2-40B4-BE49-F238E27FC236}">
              <a16:creationId xmlns:a16="http://schemas.microsoft.com/office/drawing/2014/main" id="{C4F40242-46FD-47C5-A381-4D8930414F5E}"/>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39" name="フローチャート: 判断 338">
          <a:extLst>
            <a:ext uri="{FF2B5EF4-FFF2-40B4-BE49-F238E27FC236}">
              <a16:creationId xmlns:a16="http://schemas.microsoft.com/office/drawing/2014/main" id="{21E9D4B8-4C73-4018-BDDD-AB9E145E7351}"/>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40" name="フローチャート: 判断 339">
          <a:extLst>
            <a:ext uri="{FF2B5EF4-FFF2-40B4-BE49-F238E27FC236}">
              <a16:creationId xmlns:a16="http://schemas.microsoft.com/office/drawing/2014/main" id="{67A41865-B484-4502-AC78-B8D4743E0319}"/>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270B98C-E370-4365-9ED9-E26F914463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5943115-5920-4A74-9685-8583E77C32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9070D02-A1C0-44F6-AE25-DF0B08D48A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9A10690-D6EC-4A0F-9B72-9DD8CDBDE7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7AD91F9-693E-4798-BDE1-0EBFBB6BF57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15367</xdr:rowOff>
    </xdr:from>
    <xdr:to>
      <xdr:col>55</xdr:col>
      <xdr:colOff>50800</xdr:colOff>
      <xdr:row>83</xdr:row>
      <xdr:rowOff>116967</xdr:rowOff>
    </xdr:to>
    <xdr:sp macro="" textlink="">
      <xdr:nvSpPr>
        <xdr:cNvPr id="346" name="楕円 345">
          <a:extLst>
            <a:ext uri="{FF2B5EF4-FFF2-40B4-BE49-F238E27FC236}">
              <a16:creationId xmlns:a16="http://schemas.microsoft.com/office/drawing/2014/main" id="{AF389CDC-671A-4214-873E-2804C39A359B}"/>
            </a:ext>
          </a:extLst>
        </xdr:cNvPr>
        <xdr:cNvSpPr/>
      </xdr:nvSpPr>
      <xdr:spPr>
        <a:xfrm>
          <a:off x="10426700" y="142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38244</xdr:rowOff>
    </xdr:from>
    <xdr:ext cx="469744" cy="259045"/>
    <xdr:sp macro="" textlink="">
      <xdr:nvSpPr>
        <xdr:cNvPr id="347" name="【公営住宅】&#10;一人当たり面積該当値テキスト">
          <a:extLst>
            <a:ext uri="{FF2B5EF4-FFF2-40B4-BE49-F238E27FC236}">
              <a16:creationId xmlns:a16="http://schemas.microsoft.com/office/drawing/2014/main" id="{099D817C-913B-4BFA-8090-F1F1CF9A6B39}"/>
            </a:ext>
          </a:extLst>
        </xdr:cNvPr>
        <xdr:cNvSpPr txBox="1"/>
      </xdr:nvSpPr>
      <xdr:spPr>
        <a:xfrm>
          <a:off x="10515600" y="1409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21717</xdr:rowOff>
    </xdr:from>
    <xdr:to>
      <xdr:col>50</xdr:col>
      <xdr:colOff>165100</xdr:colOff>
      <xdr:row>83</xdr:row>
      <xdr:rowOff>123317</xdr:rowOff>
    </xdr:to>
    <xdr:sp macro="" textlink="">
      <xdr:nvSpPr>
        <xdr:cNvPr id="348" name="楕円 347">
          <a:extLst>
            <a:ext uri="{FF2B5EF4-FFF2-40B4-BE49-F238E27FC236}">
              <a16:creationId xmlns:a16="http://schemas.microsoft.com/office/drawing/2014/main" id="{DA3AEF28-8D94-4F84-908B-9ED48CAB9229}"/>
            </a:ext>
          </a:extLst>
        </xdr:cNvPr>
        <xdr:cNvSpPr/>
      </xdr:nvSpPr>
      <xdr:spPr>
        <a:xfrm>
          <a:off x="9588500" y="142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66167</xdr:rowOff>
    </xdr:from>
    <xdr:to>
      <xdr:col>55</xdr:col>
      <xdr:colOff>0</xdr:colOff>
      <xdr:row>83</xdr:row>
      <xdr:rowOff>72517</xdr:rowOff>
    </xdr:to>
    <xdr:cxnSp macro="">
      <xdr:nvCxnSpPr>
        <xdr:cNvPr id="349" name="直線コネクタ 348">
          <a:extLst>
            <a:ext uri="{FF2B5EF4-FFF2-40B4-BE49-F238E27FC236}">
              <a16:creationId xmlns:a16="http://schemas.microsoft.com/office/drawing/2014/main" id="{7C7E4582-0E02-4F6E-A893-EBC68106648D}"/>
            </a:ext>
          </a:extLst>
        </xdr:cNvPr>
        <xdr:cNvCxnSpPr/>
      </xdr:nvCxnSpPr>
      <xdr:spPr>
        <a:xfrm flipV="1">
          <a:off x="9639300" y="1429651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31877</xdr:rowOff>
    </xdr:from>
    <xdr:to>
      <xdr:col>46</xdr:col>
      <xdr:colOff>38100</xdr:colOff>
      <xdr:row>83</xdr:row>
      <xdr:rowOff>133477</xdr:rowOff>
    </xdr:to>
    <xdr:sp macro="" textlink="">
      <xdr:nvSpPr>
        <xdr:cNvPr id="350" name="楕円 349">
          <a:extLst>
            <a:ext uri="{FF2B5EF4-FFF2-40B4-BE49-F238E27FC236}">
              <a16:creationId xmlns:a16="http://schemas.microsoft.com/office/drawing/2014/main" id="{03E65CD6-B989-4D84-BCC8-22D95BB0D91E}"/>
            </a:ext>
          </a:extLst>
        </xdr:cNvPr>
        <xdr:cNvSpPr/>
      </xdr:nvSpPr>
      <xdr:spPr>
        <a:xfrm>
          <a:off x="8699500" y="142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72517</xdr:rowOff>
    </xdr:from>
    <xdr:to>
      <xdr:col>50</xdr:col>
      <xdr:colOff>114300</xdr:colOff>
      <xdr:row>83</xdr:row>
      <xdr:rowOff>82677</xdr:rowOff>
    </xdr:to>
    <xdr:cxnSp macro="">
      <xdr:nvCxnSpPr>
        <xdr:cNvPr id="351" name="直線コネクタ 350">
          <a:extLst>
            <a:ext uri="{FF2B5EF4-FFF2-40B4-BE49-F238E27FC236}">
              <a16:creationId xmlns:a16="http://schemas.microsoft.com/office/drawing/2014/main" id="{D687A727-2ECA-4386-BD0F-54F4BC70F522}"/>
            </a:ext>
          </a:extLst>
        </xdr:cNvPr>
        <xdr:cNvCxnSpPr/>
      </xdr:nvCxnSpPr>
      <xdr:spPr>
        <a:xfrm flipV="1">
          <a:off x="8750300" y="1430286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44958</xdr:rowOff>
    </xdr:from>
    <xdr:to>
      <xdr:col>41</xdr:col>
      <xdr:colOff>101600</xdr:colOff>
      <xdr:row>83</xdr:row>
      <xdr:rowOff>146558</xdr:rowOff>
    </xdr:to>
    <xdr:sp macro="" textlink="">
      <xdr:nvSpPr>
        <xdr:cNvPr id="352" name="楕円 351">
          <a:extLst>
            <a:ext uri="{FF2B5EF4-FFF2-40B4-BE49-F238E27FC236}">
              <a16:creationId xmlns:a16="http://schemas.microsoft.com/office/drawing/2014/main" id="{7DB1DCF6-979D-4398-A544-239A21A36ED2}"/>
            </a:ext>
          </a:extLst>
        </xdr:cNvPr>
        <xdr:cNvSpPr/>
      </xdr:nvSpPr>
      <xdr:spPr>
        <a:xfrm>
          <a:off x="7810500" y="142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82677</xdr:rowOff>
    </xdr:from>
    <xdr:to>
      <xdr:col>45</xdr:col>
      <xdr:colOff>177800</xdr:colOff>
      <xdr:row>83</xdr:row>
      <xdr:rowOff>95758</xdr:rowOff>
    </xdr:to>
    <xdr:cxnSp macro="">
      <xdr:nvCxnSpPr>
        <xdr:cNvPr id="353" name="直線コネクタ 352">
          <a:extLst>
            <a:ext uri="{FF2B5EF4-FFF2-40B4-BE49-F238E27FC236}">
              <a16:creationId xmlns:a16="http://schemas.microsoft.com/office/drawing/2014/main" id="{D699DB4D-8184-4D0F-BFF8-1870058B3015}"/>
            </a:ext>
          </a:extLst>
        </xdr:cNvPr>
        <xdr:cNvCxnSpPr/>
      </xdr:nvCxnSpPr>
      <xdr:spPr>
        <a:xfrm flipV="1">
          <a:off x="7861300" y="14313027"/>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54" name="n_1aveValue【公営住宅】&#10;一人当たり面積">
          <a:extLst>
            <a:ext uri="{FF2B5EF4-FFF2-40B4-BE49-F238E27FC236}">
              <a16:creationId xmlns:a16="http://schemas.microsoft.com/office/drawing/2014/main" id="{588846B8-2D8E-4DE9-A58C-E60D249F55DE}"/>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55" name="n_2aveValue【公営住宅】&#10;一人当たり面積">
          <a:extLst>
            <a:ext uri="{FF2B5EF4-FFF2-40B4-BE49-F238E27FC236}">
              <a16:creationId xmlns:a16="http://schemas.microsoft.com/office/drawing/2014/main" id="{B5D2ECCE-FBD7-4A38-A404-743E7092C589}"/>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56" name="n_3aveValue【公営住宅】&#10;一人当たり面積">
          <a:extLst>
            <a:ext uri="{FF2B5EF4-FFF2-40B4-BE49-F238E27FC236}">
              <a16:creationId xmlns:a16="http://schemas.microsoft.com/office/drawing/2014/main" id="{23CA186C-828D-4004-AC78-A14654F1C51C}"/>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57" name="n_4aveValue【公営住宅】&#10;一人当たり面積">
          <a:extLst>
            <a:ext uri="{FF2B5EF4-FFF2-40B4-BE49-F238E27FC236}">
              <a16:creationId xmlns:a16="http://schemas.microsoft.com/office/drawing/2014/main" id="{1223FC09-8E6C-4D7F-90BE-61EB6D88D795}"/>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139844</xdr:rowOff>
    </xdr:from>
    <xdr:ext cx="469744" cy="259045"/>
    <xdr:sp macro="" textlink="">
      <xdr:nvSpPr>
        <xdr:cNvPr id="358" name="n_1mainValue【公営住宅】&#10;一人当たり面積">
          <a:extLst>
            <a:ext uri="{FF2B5EF4-FFF2-40B4-BE49-F238E27FC236}">
              <a16:creationId xmlns:a16="http://schemas.microsoft.com/office/drawing/2014/main" id="{A8C5FF46-8576-4C5D-859D-609B72805851}"/>
            </a:ext>
          </a:extLst>
        </xdr:cNvPr>
        <xdr:cNvSpPr txBox="1"/>
      </xdr:nvSpPr>
      <xdr:spPr>
        <a:xfrm>
          <a:off x="9391727" y="140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150004</xdr:rowOff>
    </xdr:from>
    <xdr:ext cx="469744" cy="259045"/>
    <xdr:sp macro="" textlink="">
      <xdr:nvSpPr>
        <xdr:cNvPr id="359" name="n_2mainValue【公営住宅】&#10;一人当たり面積">
          <a:extLst>
            <a:ext uri="{FF2B5EF4-FFF2-40B4-BE49-F238E27FC236}">
              <a16:creationId xmlns:a16="http://schemas.microsoft.com/office/drawing/2014/main" id="{B8E800D9-19EA-4AB1-8C17-60AEA27D749C}"/>
            </a:ext>
          </a:extLst>
        </xdr:cNvPr>
        <xdr:cNvSpPr txBox="1"/>
      </xdr:nvSpPr>
      <xdr:spPr>
        <a:xfrm>
          <a:off x="8515427" y="140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163085</xdr:rowOff>
    </xdr:from>
    <xdr:ext cx="469744" cy="259045"/>
    <xdr:sp macro="" textlink="">
      <xdr:nvSpPr>
        <xdr:cNvPr id="360" name="n_3mainValue【公営住宅】&#10;一人当たり面積">
          <a:extLst>
            <a:ext uri="{FF2B5EF4-FFF2-40B4-BE49-F238E27FC236}">
              <a16:creationId xmlns:a16="http://schemas.microsoft.com/office/drawing/2014/main" id="{7BAE3043-BC61-4A22-BD17-6A29E37D85BA}"/>
            </a:ext>
          </a:extLst>
        </xdr:cNvPr>
        <xdr:cNvSpPr txBox="1"/>
      </xdr:nvSpPr>
      <xdr:spPr>
        <a:xfrm>
          <a:off x="7626427" y="140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86D0BD85-BD3E-4C6E-80C0-A501E04286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15A77675-D381-42E7-9DAC-A9B82E144F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D18A855C-4092-476C-A4AF-E19AE1F571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44C0FABF-D735-4369-B661-A90B08CC43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2D9AF752-4232-4EB4-8EAE-B15806D9BE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478A544A-5AA7-4166-ABD1-E20AA176C4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18ABD0F3-6D70-4400-83C3-E683C8F037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8A88DEDA-0EA9-48BD-9885-13FF1BB1B7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D9F682F-7064-419A-8C45-FB4FB2E517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92A1EB89-1659-4A4E-AB85-EA9621F586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BBE8448B-FE8E-44EB-8B03-C1E6BA9931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974068B9-C57C-447D-83AB-55C249C2B2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74747B72-DC37-4742-8EAD-70BE9D1C76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37843563-AF79-4764-8C73-264653CA2A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A9C29290-E977-43FB-B4FB-8B6A45C04B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A4610EC4-DD10-4582-A777-CB442064898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43890FE-078A-45A9-B334-79E2E2B8C0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DA3F687F-8522-49B4-A5E0-AFC2867AA6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B5390AE2-6541-4FD3-B46A-9FA2AAE783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57933AF4-6ECE-4002-B81C-AD9C96B5E0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7401F4F-3292-4C2D-B906-56A97E299C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75C7C88B-43DB-4F91-B4E8-0B3A84B3A1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A7D86B3A-B446-4C89-AA05-2E272794C5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C71D1297-D8FB-4B5B-AD47-40A950AE3A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CE6C3EE-A0C3-4F9E-AF48-DC0463B6C9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78AF4073-8FA0-4EF5-9957-598AEA7214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7CB1B209-775E-4F8A-B02B-27DB1C2854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373E028C-DD6D-4482-9953-7F9CC24E614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4AFA13D1-957D-444C-9DEF-CA822E4099C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3DC254DB-1119-4724-85F3-89F0553248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A1504370-50A3-44A0-AB78-CEBF55034A9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BDABD13A-C9F0-4D56-BECF-667F24BECBE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146C48D9-9E76-4241-B28E-D4937D6179A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0F4BC75F-79B4-4290-9DD0-5C846DB13C9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142CC1C3-BDF5-40BB-B656-2BB01C2204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057E3084-8E63-4E00-8CC6-D32272980A9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D7B51C10-4A6E-49C2-ABEE-EFBBF70FD37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E856E40B-83FD-48B7-A1DC-1AE931C1E1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B577E429-CC61-4A1C-B952-DA7D80BDF59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488C2ED4-021B-43A0-93C2-83B3A0AF15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B1D11595-9EBD-4C04-BA60-27BF7382D2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02" name="直線コネクタ 401">
          <a:extLst>
            <a:ext uri="{FF2B5EF4-FFF2-40B4-BE49-F238E27FC236}">
              <a16:creationId xmlns:a16="http://schemas.microsoft.com/office/drawing/2014/main" id="{4B57FDF1-8887-40C2-A457-EDE5C084F1CE}"/>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03" name="【認定こども園・幼稚園・保育所】&#10;有形固定資産減価償却率最小値テキスト">
          <a:extLst>
            <a:ext uri="{FF2B5EF4-FFF2-40B4-BE49-F238E27FC236}">
              <a16:creationId xmlns:a16="http://schemas.microsoft.com/office/drawing/2014/main" id="{E7CEE5BE-ED41-4862-A90B-502891FFDB86}"/>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04" name="直線コネクタ 403">
          <a:extLst>
            <a:ext uri="{FF2B5EF4-FFF2-40B4-BE49-F238E27FC236}">
              <a16:creationId xmlns:a16="http://schemas.microsoft.com/office/drawing/2014/main" id="{297AD959-BE8C-49CF-A338-E469968299FF}"/>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05" name="【認定こども園・幼稚園・保育所】&#10;有形固定資産減価償却率最大値テキスト">
          <a:extLst>
            <a:ext uri="{FF2B5EF4-FFF2-40B4-BE49-F238E27FC236}">
              <a16:creationId xmlns:a16="http://schemas.microsoft.com/office/drawing/2014/main" id="{C0D15A29-5396-431E-826B-7C7361BE4735}"/>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06" name="直線コネクタ 405">
          <a:extLst>
            <a:ext uri="{FF2B5EF4-FFF2-40B4-BE49-F238E27FC236}">
              <a16:creationId xmlns:a16="http://schemas.microsoft.com/office/drawing/2014/main" id="{4FC316BB-73AD-4A73-A01C-3D5F3415C97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2E2821D8-5823-48FD-8C23-677D54883B9B}"/>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08" name="フローチャート: 判断 407">
          <a:extLst>
            <a:ext uri="{FF2B5EF4-FFF2-40B4-BE49-F238E27FC236}">
              <a16:creationId xmlns:a16="http://schemas.microsoft.com/office/drawing/2014/main" id="{9A438A85-3321-4D75-8A5A-34FA7D909C9F}"/>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09" name="フローチャート: 判断 408">
          <a:extLst>
            <a:ext uri="{FF2B5EF4-FFF2-40B4-BE49-F238E27FC236}">
              <a16:creationId xmlns:a16="http://schemas.microsoft.com/office/drawing/2014/main" id="{D5E3FDCA-03E7-4AB3-A671-060130B29202}"/>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10" name="フローチャート: 判断 409">
          <a:extLst>
            <a:ext uri="{FF2B5EF4-FFF2-40B4-BE49-F238E27FC236}">
              <a16:creationId xmlns:a16="http://schemas.microsoft.com/office/drawing/2014/main" id="{39481176-0DCD-4559-84B8-4CBE163E06FB}"/>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11" name="フローチャート: 判断 410">
          <a:extLst>
            <a:ext uri="{FF2B5EF4-FFF2-40B4-BE49-F238E27FC236}">
              <a16:creationId xmlns:a16="http://schemas.microsoft.com/office/drawing/2014/main" id="{A26DB34E-8AE3-4B34-BCC1-D5A65D544DFC}"/>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12" name="フローチャート: 判断 411">
          <a:extLst>
            <a:ext uri="{FF2B5EF4-FFF2-40B4-BE49-F238E27FC236}">
              <a16:creationId xmlns:a16="http://schemas.microsoft.com/office/drawing/2014/main" id="{FE97B12E-12C2-4600-B022-C127A72A8AD5}"/>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C39EFBDA-0793-436F-AE24-9EEC539D16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8BC66EE-6458-4137-8147-43F1FF1B26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5D43D403-1717-402C-9DB3-86AAF4E07D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CDEC378-EA4A-4FC5-9F2E-2F70A7CD62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28BA804-D99A-4C5C-8782-4AD9C81EEA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418" name="楕円 417">
          <a:extLst>
            <a:ext uri="{FF2B5EF4-FFF2-40B4-BE49-F238E27FC236}">
              <a16:creationId xmlns:a16="http://schemas.microsoft.com/office/drawing/2014/main" id="{DEF57588-8F42-42FA-A008-323CEB9B3773}"/>
            </a:ext>
          </a:extLst>
        </xdr:cNvPr>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1C1489D1-A094-4C9A-85C0-47B7428BBE4A}"/>
            </a:ext>
          </a:extLst>
        </xdr:cNvPr>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23767</xdr:rowOff>
    </xdr:from>
    <xdr:to>
      <xdr:col>81</xdr:col>
      <xdr:colOff>101600</xdr:colOff>
      <xdr:row>36</xdr:row>
      <xdr:rowOff>125367</xdr:rowOff>
    </xdr:to>
    <xdr:sp macro="" textlink="">
      <xdr:nvSpPr>
        <xdr:cNvPr id="420" name="楕円 419">
          <a:extLst>
            <a:ext uri="{FF2B5EF4-FFF2-40B4-BE49-F238E27FC236}">
              <a16:creationId xmlns:a16="http://schemas.microsoft.com/office/drawing/2014/main" id="{9C026F67-C54E-4FD9-99C4-5CE8DECFA0A0}"/>
            </a:ext>
          </a:extLst>
        </xdr:cNvPr>
        <xdr:cNvSpPr/>
      </xdr:nvSpPr>
      <xdr:spPr>
        <a:xfrm>
          <a:off x="15430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74567</xdr:rowOff>
    </xdr:from>
    <xdr:to>
      <xdr:col>85</xdr:col>
      <xdr:colOff>127000</xdr:colOff>
      <xdr:row>36</xdr:row>
      <xdr:rowOff>125186</xdr:rowOff>
    </xdr:to>
    <xdr:cxnSp macro="">
      <xdr:nvCxnSpPr>
        <xdr:cNvPr id="421" name="直線コネクタ 420">
          <a:extLst>
            <a:ext uri="{FF2B5EF4-FFF2-40B4-BE49-F238E27FC236}">
              <a16:creationId xmlns:a16="http://schemas.microsoft.com/office/drawing/2014/main" id="{4FA2CC97-B64E-4D14-8F63-1FBA016B073F}"/>
            </a:ext>
          </a:extLst>
        </xdr:cNvPr>
        <xdr:cNvCxnSpPr/>
      </xdr:nvCxnSpPr>
      <xdr:spPr>
        <a:xfrm>
          <a:off x="15481300" y="624676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22" name="楕円 421">
          <a:extLst>
            <a:ext uri="{FF2B5EF4-FFF2-40B4-BE49-F238E27FC236}">
              <a16:creationId xmlns:a16="http://schemas.microsoft.com/office/drawing/2014/main" id="{B78C2BAF-8C07-48D2-9BC1-18493B64BE84}"/>
            </a:ext>
          </a:extLst>
        </xdr:cNvPr>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74567</xdr:rowOff>
    </xdr:to>
    <xdr:cxnSp macro="">
      <xdr:nvCxnSpPr>
        <xdr:cNvPr id="423" name="直線コネクタ 422">
          <a:extLst>
            <a:ext uri="{FF2B5EF4-FFF2-40B4-BE49-F238E27FC236}">
              <a16:creationId xmlns:a16="http://schemas.microsoft.com/office/drawing/2014/main" id="{7D8151D6-FCDE-4F73-9DAE-69AEE221C95E}"/>
            </a:ext>
          </a:extLst>
        </xdr:cNvPr>
        <xdr:cNvCxnSpPr/>
      </xdr:nvCxnSpPr>
      <xdr:spPr>
        <a:xfrm>
          <a:off x="14592300" y="61977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95613</xdr:rowOff>
    </xdr:from>
    <xdr:to>
      <xdr:col>72</xdr:col>
      <xdr:colOff>38100</xdr:colOff>
      <xdr:row>36</xdr:row>
      <xdr:rowOff>25763</xdr:rowOff>
    </xdr:to>
    <xdr:sp macro="" textlink="">
      <xdr:nvSpPr>
        <xdr:cNvPr id="424" name="楕円 423">
          <a:extLst>
            <a:ext uri="{FF2B5EF4-FFF2-40B4-BE49-F238E27FC236}">
              <a16:creationId xmlns:a16="http://schemas.microsoft.com/office/drawing/2014/main" id="{459DE5B9-CD01-4D86-A356-9803A2A03D06}"/>
            </a:ext>
          </a:extLst>
        </xdr:cNvPr>
        <xdr:cNvSpPr/>
      </xdr:nvSpPr>
      <xdr:spPr>
        <a:xfrm>
          <a:off x="13652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146413</xdr:rowOff>
    </xdr:from>
    <xdr:to>
      <xdr:col>76</xdr:col>
      <xdr:colOff>114300</xdr:colOff>
      <xdr:row>36</xdr:row>
      <xdr:rowOff>25581</xdr:rowOff>
    </xdr:to>
    <xdr:cxnSp macro="">
      <xdr:nvCxnSpPr>
        <xdr:cNvPr id="425" name="直線コネクタ 424">
          <a:extLst>
            <a:ext uri="{FF2B5EF4-FFF2-40B4-BE49-F238E27FC236}">
              <a16:creationId xmlns:a16="http://schemas.microsoft.com/office/drawing/2014/main" id="{70622019-6671-462D-9C35-0F11E736644B}"/>
            </a:ext>
          </a:extLst>
        </xdr:cNvPr>
        <xdr:cNvCxnSpPr/>
      </xdr:nvCxnSpPr>
      <xdr:spPr>
        <a:xfrm>
          <a:off x="13703300" y="61471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CAD95B5B-616D-486E-93EA-E1996BFAB66A}"/>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43B18E9-1ADB-4F5F-94A2-A7F114FF1165}"/>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A0FE3472-82BE-4A28-8E74-ACE85110A35D}"/>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B34FCB90-B9C9-470A-B972-41C5662B8D53}"/>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141894</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4275E5A-25D2-40AB-99B7-A9D63C939950}"/>
            </a:ext>
          </a:extLst>
        </xdr:cNvPr>
        <xdr:cNvSpPr txBox="1"/>
      </xdr:nvSpPr>
      <xdr:spPr>
        <a:xfrm>
          <a:off x="15266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8FCF4729-FCCA-4430-B5CC-8B99D1A254F0}"/>
            </a:ext>
          </a:extLst>
        </xdr:cNvPr>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42290</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692A326A-0A30-4EB2-8B59-066E9C009B0C}"/>
            </a:ext>
          </a:extLst>
        </xdr:cNvPr>
        <xdr:cNvSpPr txBox="1"/>
      </xdr:nvSpPr>
      <xdr:spPr>
        <a:xfrm>
          <a:off x="13500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33FF6F66-F2EF-4BC4-9891-E51BFF1DC6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A72BF0BD-27F9-4A48-B5FC-2236A4588F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7D6A5575-34F1-47C5-9F94-D9E1D65879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B3CEED57-7D57-41BB-A6D7-36C1BE19BC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CD1E0E2E-4AFF-452B-AC3C-E61BAD54DD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87AF41AC-A986-40B6-8C30-12D8D5AE0B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92000633-D75A-4DC8-973E-588403B84A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7ECE337A-D718-4A0D-9CDF-4AB4BC47B6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B8AAB958-DD91-447D-A236-9EB1C33468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230E80CD-7200-4796-9345-A873165A8D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D412C121-AD35-4319-AEBE-DD568AF08A8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a:extLst>
            <a:ext uri="{FF2B5EF4-FFF2-40B4-BE49-F238E27FC236}">
              <a16:creationId xmlns:a16="http://schemas.microsoft.com/office/drawing/2014/main" id="{BBFA3AFD-B359-465D-B072-224526E9A44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6E558DD2-E255-4F27-BAD1-91787532FFF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a:extLst>
            <a:ext uri="{FF2B5EF4-FFF2-40B4-BE49-F238E27FC236}">
              <a16:creationId xmlns:a16="http://schemas.microsoft.com/office/drawing/2014/main" id="{F2809A9D-0F5B-44EA-A303-DE0A1CF5B70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B4201226-8DDD-4F15-B055-61782040257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a:extLst>
            <a:ext uri="{FF2B5EF4-FFF2-40B4-BE49-F238E27FC236}">
              <a16:creationId xmlns:a16="http://schemas.microsoft.com/office/drawing/2014/main" id="{765DB23C-FC02-4294-A2CA-CD8039E445F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74D1D8B4-1EED-4ED5-BBBD-72F37415E3B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a:extLst>
            <a:ext uri="{FF2B5EF4-FFF2-40B4-BE49-F238E27FC236}">
              <a16:creationId xmlns:a16="http://schemas.microsoft.com/office/drawing/2014/main" id="{0088EF0D-BAFD-469C-9439-DC4B31DADEF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5A0E5EAE-4A24-4089-8E15-3F348E7FBBD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a:extLst>
            <a:ext uri="{FF2B5EF4-FFF2-40B4-BE49-F238E27FC236}">
              <a16:creationId xmlns:a16="http://schemas.microsoft.com/office/drawing/2014/main" id="{A100A9A6-21C4-4791-BE5A-A64F1A5B66E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235FCF55-B136-484D-BF78-BCBD087BE40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a:extLst>
            <a:ext uri="{FF2B5EF4-FFF2-40B4-BE49-F238E27FC236}">
              <a16:creationId xmlns:a16="http://schemas.microsoft.com/office/drawing/2014/main" id="{C70B041C-077D-4DB0-84BB-2AEBC6B7557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E94ADEB9-F803-4B85-B9AC-5774DF14F1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a:extLst>
            <a:ext uri="{FF2B5EF4-FFF2-40B4-BE49-F238E27FC236}">
              <a16:creationId xmlns:a16="http://schemas.microsoft.com/office/drawing/2014/main" id="{18EAABB8-F450-42BF-BAC4-AA062EC9492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a:extLst>
            <a:ext uri="{FF2B5EF4-FFF2-40B4-BE49-F238E27FC236}">
              <a16:creationId xmlns:a16="http://schemas.microsoft.com/office/drawing/2014/main" id="{42AF705E-3402-4E5A-B980-38154878DA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58" name="直線コネクタ 457">
          <a:extLst>
            <a:ext uri="{FF2B5EF4-FFF2-40B4-BE49-F238E27FC236}">
              <a16:creationId xmlns:a16="http://schemas.microsoft.com/office/drawing/2014/main" id="{5631A875-A55B-41CC-BB1C-04025C631C87}"/>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59" name="【認定こども園・幼稚園・保育所】&#10;一人当たり面積最小値テキスト">
          <a:extLst>
            <a:ext uri="{FF2B5EF4-FFF2-40B4-BE49-F238E27FC236}">
              <a16:creationId xmlns:a16="http://schemas.microsoft.com/office/drawing/2014/main" id="{668BCB47-B97C-447F-8DD2-2A666AA88E27}"/>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60" name="直線コネクタ 459">
          <a:extLst>
            <a:ext uri="{FF2B5EF4-FFF2-40B4-BE49-F238E27FC236}">
              <a16:creationId xmlns:a16="http://schemas.microsoft.com/office/drawing/2014/main" id="{4F0463E1-6541-48D0-98C6-71659917B2A9}"/>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61" name="【認定こども園・幼稚園・保育所】&#10;一人当たり面積最大値テキスト">
          <a:extLst>
            <a:ext uri="{FF2B5EF4-FFF2-40B4-BE49-F238E27FC236}">
              <a16:creationId xmlns:a16="http://schemas.microsoft.com/office/drawing/2014/main" id="{55A8C2A9-F037-4C0C-89BC-5737D137ED56}"/>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62" name="直線コネクタ 461">
          <a:extLst>
            <a:ext uri="{FF2B5EF4-FFF2-40B4-BE49-F238E27FC236}">
              <a16:creationId xmlns:a16="http://schemas.microsoft.com/office/drawing/2014/main" id="{4423A046-7C8A-4C0F-813B-71D321D14207}"/>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63" name="【認定こども園・幼稚園・保育所】&#10;一人当たり面積平均値テキスト">
          <a:extLst>
            <a:ext uri="{FF2B5EF4-FFF2-40B4-BE49-F238E27FC236}">
              <a16:creationId xmlns:a16="http://schemas.microsoft.com/office/drawing/2014/main" id="{09AA727A-E8B3-4015-A29A-5596CE371064}"/>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64" name="フローチャート: 判断 463">
          <a:extLst>
            <a:ext uri="{FF2B5EF4-FFF2-40B4-BE49-F238E27FC236}">
              <a16:creationId xmlns:a16="http://schemas.microsoft.com/office/drawing/2014/main" id="{DB54BCF1-04EF-4DA3-A921-F261736FAD68}"/>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65" name="フローチャート: 判断 464">
          <a:extLst>
            <a:ext uri="{FF2B5EF4-FFF2-40B4-BE49-F238E27FC236}">
              <a16:creationId xmlns:a16="http://schemas.microsoft.com/office/drawing/2014/main" id="{9D64EDCE-D1A6-4141-92CF-008B1B984BA7}"/>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66" name="フローチャート: 判断 465">
          <a:extLst>
            <a:ext uri="{FF2B5EF4-FFF2-40B4-BE49-F238E27FC236}">
              <a16:creationId xmlns:a16="http://schemas.microsoft.com/office/drawing/2014/main" id="{481C8F80-06F7-41A8-AF04-366343036E9E}"/>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67" name="フローチャート: 判断 466">
          <a:extLst>
            <a:ext uri="{FF2B5EF4-FFF2-40B4-BE49-F238E27FC236}">
              <a16:creationId xmlns:a16="http://schemas.microsoft.com/office/drawing/2014/main" id="{3D357A46-A766-4603-8747-0AADB3B892BA}"/>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68" name="フローチャート: 判断 467">
          <a:extLst>
            <a:ext uri="{FF2B5EF4-FFF2-40B4-BE49-F238E27FC236}">
              <a16:creationId xmlns:a16="http://schemas.microsoft.com/office/drawing/2014/main" id="{0B8FE8DA-170C-4248-A49D-8043AF78C6DB}"/>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913D8DA-6362-4820-AACF-3F4A3FF91CC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79A224DE-DDE0-495C-922D-8ACEB375C9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43399B9-D6AC-4816-9641-2CCED85BB5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49C81EE2-017A-473A-97F7-4CD85EE8C0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6F569E39-6B50-47B5-B327-E022289368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43362</xdr:rowOff>
    </xdr:from>
    <xdr:to>
      <xdr:col>116</xdr:col>
      <xdr:colOff>114300</xdr:colOff>
      <xdr:row>39</xdr:row>
      <xdr:rowOff>144962</xdr:rowOff>
    </xdr:to>
    <xdr:sp macro="" textlink="">
      <xdr:nvSpPr>
        <xdr:cNvPr id="474" name="楕円 473">
          <a:extLst>
            <a:ext uri="{FF2B5EF4-FFF2-40B4-BE49-F238E27FC236}">
              <a16:creationId xmlns:a16="http://schemas.microsoft.com/office/drawing/2014/main" id="{C3DD9008-ACD6-4284-989B-95E8BC0D5EEE}"/>
            </a:ext>
          </a:extLst>
        </xdr:cNvPr>
        <xdr:cNvSpPr/>
      </xdr:nvSpPr>
      <xdr:spPr>
        <a:xfrm>
          <a:off x="22110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66239</xdr:rowOff>
    </xdr:from>
    <xdr:ext cx="469744" cy="259045"/>
    <xdr:sp macro="" textlink="">
      <xdr:nvSpPr>
        <xdr:cNvPr id="475" name="【認定こども園・幼稚園・保育所】&#10;一人当たり面積該当値テキスト">
          <a:extLst>
            <a:ext uri="{FF2B5EF4-FFF2-40B4-BE49-F238E27FC236}">
              <a16:creationId xmlns:a16="http://schemas.microsoft.com/office/drawing/2014/main" id="{0F7714CF-D8BD-4112-8838-C1ADCA910D96}"/>
            </a:ext>
          </a:extLst>
        </xdr:cNvPr>
        <xdr:cNvSpPr txBox="1"/>
      </xdr:nvSpPr>
      <xdr:spPr>
        <a:xfrm>
          <a:off x="22199600" y="65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48804</xdr:rowOff>
    </xdr:from>
    <xdr:to>
      <xdr:col>112</xdr:col>
      <xdr:colOff>38100</xdr:colOff>
      <xdr:row>39</xdr:row>
      <xdr:rowOff>150404</xdr:rowOff>
    </xdr:to>
    <xdr:sp macro="" textlink="">
      <xdr:nvSpPr>
        <xdr:cNvPr id="476" name="楕円 475">
          <a:extLst>
            <a:ext uri="{FF2B5EF4-FFF2-40B4-BE49-F238E27FC236}">
              <a16:creationId xmlns:a16="http://schemas.microsoft.com/office/drawing/2014/main" id="{1D339283-6C91-44BE-94A6-C750774403EC}"/>
            </a:ext>
          </a:extLst>
        </xdr:cNvPr>
        <xdr:cNvSpPr/>
      </xdr:nvSpPr>
      <xdr:spPr>
        <a:xfrm>
          <a:off x="21272500" y="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94162</xdr:rowOff>
    </xdr:from>
    <xdr:to>
      <xdr:col>116</xdr:col>
      <xdr:colOff>63500</xdr:colOff>
      <xdr:row>39</xdr:row>
      <xdr:rowOff>99604</xdr:rowOff>
    </xdr:to>
    <xdr:cxnSp macro="">
      <xdr:nvCxnSpPr>
        <xdr:cNvPr id="477" name="直線コネクタ 476">
          <a:extLst>
            <a:ext uri="{FF2B5EF4-FFF2-40B4-BE49-F238E27FC236}">
              <a16:creationId xmlns:a16="http://schemas.microsoft.com/office/drawing/2014/main" id="{0C986E47-EAF2-49F2-96C8-7E2B0BA72603}"/>
            </a:ext>
          </a:extLst>
        </xdr:cNvPr>
        <xdr:cNvCxnSpPr/>
      </xdr:nvCxnSpPr>
      <xdr:spPr>
        <a:xfrm flipV="1">
          <a:off x="21323300" y="678071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57513</xdr:rowOff>
    </xdr:from>
    <xdr:to>
      <xdr:col>107</xdr:col>
      <xdr:colOff>101600</xdr:colOff>
      <xdr:row>39</xdr:row>
      <xdr:rowOff>159113</xdr:rowOff>
    </xdr:to>
    <xdr:sp macro="" textlink="">
      <xdr:nvSpPr>
        <xdr:cNvPr id="478" name="楕円 477">
          <a:extLst>
            <a:ext uri="{FF2B5EF4-FFF2-40B4-BE49-F238E27FC236}">
              <a16:creationId xmlns:a16="http://schemas.microsoft.com/office/drawing/2014/main" id="{48F8D26B-C175-4323-86A8-A40EAD735CC5}"/>
            </a:ext>
          </a:extLst>
        </xdr:cNvPr>
        <xdr:cNvSpPr/>
      </xdr:nvSpPr>
      <xdr:spPr>
        <a:xfrm>
          <a:off x="2038350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99604</xdr:rowOff>
    </xdr:from>
    <xdr:to>
      <xdr:col>111</xdr:col>
      <xdr:colOff>177800</xdr:colOff>
      <xdr:row>39</xdr:row>
      <xdr:rowOff>108313</xdr:rowOff>
    </xdr:to>
    <xdr:cxnSp macro="">
      <xdr:nvCxnSpPr>
        <xdr:cNvPr id="479" name="直線コネクタ 478">
          <a:extLst>
            <a:ext uri="{FF2B5EF4-FFF2-40B4-BE49-F238E27FC236}">
              <a16:creationId xmlns:a16="http://schemas.microsoft.com/office/drawing/2014/main" id="{5D18B61F-AD12-41A4-A529-8063B3DD1C9B}"/>
            </a:ext>
          </a:extLst>
        </xdr:cNvPr>
        <xdr:cNvCxnSpPr/>
      </xdr:nvCxnSpPr>
      <xdr:spPr>
        <a:xfrm flipV="1">
          <a:off x="20434300" y="678615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0" name="楕円 479">
          <a:extLst>
            <a:ext uri="{FF2B5EF4-FFF2-40B4-BE49-F238E27FC236}">
              <a16:creationId xmlns:a16="http://schemas.microsoft.com/office/drawing/2014/main" id="{91B490EA-5455-4906-8BF1-7359750C34F3}"/>
            </a:ext>
          </a:extLst>
        </xdr:cNvPr>
        <xdr:cNvSpPr/>
      </xdr:nvSpPr>
      <xdr:spPr>
        <a:xfrm>
          <a:off x="19494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108313</xdr:rowOff>
    </xdr:from>
    <xdr:to>
      <xdr:col>107</xdr:col>
      <xdr:colOff>50800</xdr:colOff>
      <xdr:row>39</xdr:row>
      <xdr:rowOff>120287</xdr:rowOff>
    </xdr:to>
    <xdr:cxnSp macro="">
      <xdr:nvCxnSpPr>
        <xdr:cNvPr id="481" name="直線コネクタ 480">
          <a:extLst>
            <a:ext uri="{FF2B5EF4-FFF2-40B4-BE49-F238E27FC236}">
              <a16:creationId xmlns:a16="http://schemas.microsoft.com/office/drawing/2014/main" id="{BE73638D-61FA-44FC-B7EE-BD311BBEBEDC}"/>
            </a:ext>
          </a:extLst>
        </xdr:cNvPr>
        <xdr:cNvCxnSpPr/>
      </xdr:nvCxnSpPr>
      <xdr:spPr>
        <a:xfrm flipV="1">
          <a:off x="19545300" y="67948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482" name="n_1aveValue【認定こども園・幼稚園・保育所】&#10;一人当たり面積">
          <a:extLst>
            <a:ext uri="{FF2B5EF4-FFF2-40B4-BE49-F238E27FC236}">
              <a16:creationId xmlns:a16="http://schemas.microsoft.com/office/drawing/2014/main" id="{1F11E326-935E-45CE-A9BB-6D8EDC3B2043}"/>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83" name="n_2aveValue【認定こども園・幼稚園・保育所】&#10;一人当たり面積">
          <a:extLst>
            <a:ext uri="{FF2B5EF4-FFF2-40B4-BE49-F238E27FC236}">
              <a16:creationId xmlns:a16="http://schemas.microsoft.com/office/drawing/2014/main" id="{08F09172-1003-4EF1-B1D2-793D88778D8F}"/>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484" name="n_3aveValue【認定こども園・幼稚園・保育所】&#10;一人当たり面積">
          <a:extLst>
            <a:ext uri="{FF2B5EF4-FFF2-40B4-BE49-F238E27FC236}">
              <a16:creationId xmlns:a16="http://schemas.microsoft.com/office/drawing/2014/main" id="{5A7515A0-85C4-45C1-899A-4E3AAF4C2E24}"/>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85" name="n_4aveValue【認定こども園・幼稚園・保育所】&#10;一人当たり面積">
          <a:extLst>
            <a:ext uri="{FF2B5EF4-FFF2-40B4-BE49-F238E27FC236}">
              <a16:creationId xmlns:a16="http://schemas.microsoft.com/office/drawing/2014/main" id="{21895AC1-4DBE-4847-806D-F1A707E3B4C3}"/>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166931</xdr:rowOff>
    </xdr:from>
    <xdr:ext cx="469744" cy="259045"/>
    <xdr:sp macro="" textlink="">
      <xdr:nvSpPr>
        <xdr:cNvPr id="486" name="n_1mainValue【認定こども園・幼稚園・保育所】&#10;一人当たり面積">
          <a:extLst>
            <a:ext uri="{FF2B5EF4-FFF2-40B4-BE49-F238E27FC236}">
              <a16:creationId xmlns:a16="http://schemas.microsoft.com/office/drawing/2014/main" id="{5FE9E9EA-DC4E-4080-85C4-0571D5B2A9B3}"/>
            </a:ext>
          </a:extLst>
        </xdr:cNvPr>
        <xdr:cNvSpPr txBox="1"/>
      </xdr:nvSpPr>
      <xdr:spPr>
        <a:xfrm>
          <a:off x="21075727" y="65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150240</xdr:rowOff>
    </xdr:from>
    <xdr:ext cx="469744" cy="259045"/>
    <xdr:sp macro="" textlink="">
      <xdr:nvSpPr>
        <xdr:cNvPr id="487" name="n_2mainValue【認定こども園・幼稚園・保育所】&#10;一人当たり面積">
          <a:extLst>
            <a:ext uri="{FF2B5EF4-FFF2-40B4-BE49-F238E27FC236}">
              <a16:creationId xmlns:a16="http://schemas.microsoft.com/office/drawing/2014/main" id="{B1AF87CE-B096-4634-96DD-3BA6ECAAD41D}"/>
            </a:ext>
          </a:extLst>
        </xdr:cNvPr>
        <xdr:cNvSpPr txBox="1"/>
      </xdr:nvSpPr>
      <xdr:spPr>
        <a:xfrm>
          <a:off x="20199427" y="683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488" name="n_3mainValue【認定こども園・幼稚園・保育所】&#10;一人当たり面積">
          <a:extLst>
            <a:ext uri="{FF2B5EF4-FFF2-40B4-BE49-F238E27FC236}">
              <a16:creationId xmlns:a16="http://schemas.microsoft.com/office/drawing/2014/main" id="{7FE6B682-6B26-48AF-A7B8-3759BC6DA6EB}"/>
            </a:ext>
          </a:extLst>
        </xdr:cNvPr>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48AD9027-C25C-4306-B6FA-AB7EE42FDB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3181CE84-850D-43CF-900D-1B3529458D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3C9ABB30-9E9C-4678-98EF-BBE1697EDA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6FEF4078-4686-437C-AD0C-573260B517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4369F3E5-F8D9-44D0-B493-4541077892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DC6EBBC0-A35D-4741-AEF7-CBA04D3F4A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E47BC13F-4B27-421B-8126-DD215948DB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AB557B76-F5EA-49B1-8C69-37ED475D5A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5BCACA22-7EF2-47BA-9846-9810DDF2077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277E8E86-8D73-47FB-8BFA-A9A16937FE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B9F57FA3-8305-4C9F-AEF4-30F8C6CC91F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71AD1495-C4D3-4CBC-8017-624DB9D5A09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BDCAF0F0-2FFF-4D54-A08E-8B59F67A795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79F5A96E-0519-4464-94E1-0C2CD54E51E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AD8B0A50-F947-4E9B-8FF4-323B797A2B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DBC4256B-7159-44B7-8612-0C1D4BF4563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CCB515C6-4B09-4236-A52A-6FF7C1D74F2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B6E1CB3B-9B29-4671-BBD9-4ED2CBDE40C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CBE96B01-BFD3-4B33-8F5D-B9E48466224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EF3BCF18-3FB2-4EF6-A66D-D3A2AA7196B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C573E3D6-A49F-415F-ABCF-6D13CB96AE5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83F7BB72-54DD-4300-BF91-C1D6B2DF41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D15707FE-788D-482A-884B-9A80FE7122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F3DB1924-0E38-408E-9ACE-FF1F123763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13" name="直線コネクタ 512">
          <a:extLst>
            <a:ext uri="{FF2B5EF4-FFF2-40B4-BE49-F238E27FC236}">
              <a16:creationId xmlns:a16="http://schemas.microsoft.com/office/drawing/2014/main" id="{6B3B6EE9-B9B8-4BFD-ACFF-CD05159D9C0C}"/>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DF36170E-5F43-4675-84D7-6FFF8557966E}"/>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15" name="直線コネクタ 514">
          <a:extLst>
            <a:ext uri="{FF2B5EF4-FFF2-40B4-BE49-F238E27FC236}">
              <a16:creationId xmlns:a16="http://schemas.microsoft.com/office/drawing/2014/main" id="{341E1F39-B362-429E-AA8B-1E5CF21EA611}"/>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FEC17990-F51F-4114-9EF3-9492BE1905C5}"/>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17" name="直線コネクタ 516">
          <a:extLst>
            <a:ext uri="{FF2B5EF4-FFF2-40B4-BE49-F238E27FC236}">
              <a16:creationId xmlns:a16="http://schemas.microsoft.com/office/drawing/2014/main" id="{B1AFA6F7-0A3F-4179-8D20-A92A3B64A1CA}"/>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CE470146-4272-404A-865C-BA0070C016E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a:extLst>
            <a:ext uri="{FF2B5EF4-FFF2-40B4-BE49-F238E27FC236}">
              <a16:creationId xmlns:a16="http://schemas.microsoft.com/office/drawing/2014/main" id="{BA6FD70E-D06F-4352-8792-06B6DC88791B}"/>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20" name="フローチャート: 判断 519">
          <a:extLst>
            <a:ext uri="{FF2B5EF4-FFF2-40B4-BE49-F238E27FC236}">
              <a16:creationId xmlns:a16="http://schemas.microsoft.com/office/drawing/2014/main" id="{4BF8E6CC-325F-48AB-B396-9F1E6B510923}"/>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21" name="フローチャート: 判断 520">
          <a:extLst>
            <a:ext uri="{FF2B5EF4-FFF2-40B4-BE49-F238E27FC236}">
              <a16:creationId xmlns:a16="http://schemas.microsoft.com/office/drawing/2014/main" id="{0B6E80BD-0109-4116-AEEC-C067C17FD67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2" name="フローチャート: 判断 521">
          <a:extLst>
            <a:ext uri="{FF2B5EF4-FFF2-40B4-BE49-F238E27FC236}">
              <a16:creationId xmlns:a16="http://schemas.microsoft.com/office/drawing/2014/main" id="{76389283-0501-4A56-B095-6A48C49E133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23" name="フローチャート: 判断 522">
          <a:extLst>
            <a:ext uri="{FF2B5EF4-FFF2-40B4-BE49-F238E27FC236}">
              <a16:creationId xmlns:a16="http://schemas.microsoft.com/office/drawing/2014/main" id="{A94EBE79-523F-4E2D-96E0-F68426D90F86}"/>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67FE6BB-C7A3-42C1-BDE6-D35D6C3458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494BC55-FEE3-4AAA-BC36-387F5EAD4C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E86C65A-D988-4E73-AFDE-1F2E705547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9F13BC94-BF47-40A2-A69E-41AB24E77F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C81259F4-490C-4044-B63A-80461953CD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137795</xdr:rowOff>
    </xdr:from>
    <xdr:to>
      <xdr:col>85</xdr:col>
      <xdr:colOff>177800</xdr:colOff>
      <xdr:row>57</xdr:row>
      <xdr:rowOff>67945</xdr:rowOff>
    </xdr:to>
    <xdr:sp macro="" textlink="">
      <xdr:nvSpPr>
        <xdr:cNvPr id="529" name="楕円 528">
          <a:extLst>
            <a:ext uri="{FF2B5EF4-FFF2-40B4-BE49-F238E27FC236}">
              <a16:creationId xmlns:a16="http://schemas.microsoft.com/office/drawing/2014/main" id="{A845ADCE-001D-4ED9-8403-09C0601F3423}"/>
            </a:ext>
          </a:extLst>
        </xdr:cNvPr>
        <xdr:cNvSpPr/>
      </xdr:nvSpPr>
      <xdr:spPr>
        <a:xfrm>
          <a:off x="162687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160672</xdr:rowOff>
    </xdr:from>
    <xdr:ext cx="405111" cy="259045"/>
    <xdr:sp macro="" textlink="">
      <xdr:nvSpPr>
        <xdr:cNvPr id="530" name="【学校施設】&#10;有形固定資産減価償却率該当値テキスト">
          <a:extLst>
            <a:ext uri="{FF2B5EF4-FFF2-40B4-BE49-F238E27FC236}">
              <a16:creationId xmlns:a16="http://schemas.microsoft.com/office/drawing/2014/main" id="{8FCC78E5-459A-410D-8432-19BF3DE620F2}"/>
            </a:ext>
          </a:extLst>
        </xdr:cNvPr>
        <xdr:cNvSpPr txBox="1"/>
      </xdr:nvSpPr>
      <xdr:spPr>
        <a:xfrm>
          <a:off x="16357600"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71120</xdr:rowOff>
    </xdr:from>
    <xdr:to>
      <xdr:col>81</xdr:col>
      <xdr:colOff>101600</xdr:colOff>
      <xdr:row>57</xdr:row>
      <xdr:rowOff>1270</xdr:rowOff>
    </xdr:to>
    <xdr:sp macro="" textlink="">
      <xdr:nvSpPr>
        <xdr:cNvPr id="531" name="楕円 530">
          <a:extLst>
            <a:ext uri="{FF2B5EF4-FFF2-40B4-BE49-F238E27FC236}">
              <a16:creationId xmlns:a16="http://schemas.microsoft.com/office/drawing/2014/main" id="{8BED2E18-E0BE-47AF-97DF-5F4B6AF3E87F}"/>
            </a:ext>
          </a:extLst>
        </xdr:cNvPr>
        <xdr:cNvSpPr/>
      </xdr:nvSpPr>
      <xdr:spPr>
        <a:xfrm>
          <a:off x="1543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121920</xdr:rowOff>
    </xdr:from>
    <xdr:to>
      <xdr:col>85</xdr:col>
      <xdr:colOff>127000</xdr:colOff>
      <xdr:row>57</xdr:row>
      <xdr:rowOff>17145</xdr:rowOff>
    </xdr:to>
    <xdr:cxnSp macro="">
      <xdr:nvCxnSpPr>
        <xdr:cNvPr id="532" name="直線コネクタ 531">
          <a:extLst>
            <a:ext uri="{FF2B5EF4-FFF2-40B4-BE49-F238E27FC236}">
              <a16:creationId xmlns:a16="http://schemas.microsoft.com/office/drawing/2014/main" id="{3165EA25-61EB-4D2E-A359-3A317004887C}"/>
            </a:ext>
          </a:extLst>
        </xdr:cNvPr>
        <xdr:cNvCxnSpPr/>
      </xdr:nvCxnSpPr>
      <xdr:spPr>
        <a:xfrm>
          <a:off x="15481300" y="97231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33020</xdr:rowOff>
    </xdr:from>
    <xdr:to>
      <xdr:col>76</xdr:col>
      <xdr:colOff>165100</xdr:colOff>
      <xdr:row>56</xdr:row>
      <xdr:rowOff>134620</xdr:rowOff>
    </xdr:to>
    <xdr:sp macro="" textlink="">
      <xdr:nvSpPr>
        <xdr:cNvPr id="533" name="楕円 532">
          <a:extLst>
            <a:ext uri="{FF2B5EF4-FFF2-40B4-BE49-F238E27FC236}">
              <a16:creationId xmlns:a16="http://schemas.microsoft.com/office/drawing/2014/main" id="{CE900BB8-CD02-45EC-8A57-938AA2011E1A}"/>
            </a:ext>
          </a:extLst>
        </xdr:cNvPr>
        <xdr:cNvSpPr/>
      </xdr:nvSpPr>
      <xdr:spPr>
        <a:xfrm>
          <a:off x="14541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121920</xdr:rowOff>
    </xdr:to>
    <xdr:cxnSp macro="">
      <xdr:nvCxnSpPr>
        <xdr:cNvPr id="534" name="直線コネクタ 533">
          <a:extLst>
            <a:ext uri="{FF2B5EF4-FFF2-40B4-BE49-F238E27FC236}">
              <a16:creationId xmlns:a16="http://schemas.microsoft.com/office/drawing/2014/main" id="{B8AADFCD-2DEE-41C3-B7C0-FFE35457A302}"/>
            </a:ext>
          </a:extLst>
        </xdr:cNvPr>
        <xdr:cNvCxnSpPr/>
      </xdr:nvCxnSpPr>
      <xdr:spPr>
        <a:xfrm>
          <a:off x="14592300" y="9685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35" name="楕円 534">
          <a:extLst>
            <a:ext uri="{FF2B5EF4-FFF2-40B4-BE49-F238E27FC236}">
              <a16:creationId xmlns:a16="http://schemas.microsoft.com/office/drawing/2014/main" id="{A713E8FA-3BA1-4B3F-B476-32AE799D9241}"/>
            </a:ext>
          </a:extLst>
        </xdr:cNvPr>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83820</xdr:rowOff>
    </xdr:from>
    <xdr:to>
      <xdr:col>76</xdr:col>
      <xdr:colOff>114300</xdr:colOff>
      <xdr:row>56</xdr:row>
      <xdr:rowOff>91440</xdr:rowOff>
    </xdr:to>
    <xdr:cxnSp macro="">
      <xdr:nvCxnSpPr>
        <xdr:cNvPr id="536" name="直線コネクタ 535">
          <a:extLst>
            <a:ext uri="{FF2B5EF4-FFF2-40B4-BE49-F238E27FC236}">
              <a16:creationId xmlns:a16="http://schemas.microsoft.com/office/drawing/2014/main" id="{3020B55D-11CA-4E4A-9AC6-830A6C90635D}"/>
            </a:ext>
          </a:extLst>
        </xdr:cNvPr>
        <xdr:cNvCxnSpPr/>
      </xdr:nvCxnSpPr>
      <xdr:spPr>
        <a:xfrm flipV="1">
          <a:off x="13703300" y="968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37" name="n_1aveValue【学校施設】&#10;有形固定資産減価償却率">
          <a:extLst>
            <a:ext uri="{FF2B5EF4-FFF2-40B4-BE49-F238E27FC236}">
              <a16:creationId xmlns:a16="http://schemas.microsoft.com/office/drawing/2014/main" id="{BD9745A3-743B-4A7E-8C38-D43A8647B622}"/>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38" name="n_2aveValue【学校施設】&#10;有形固定資産減価償却率">
          <a:extLst>
            <a:ext uri="{FF2B5EF4-FFF2-40B4-BE49-F238E27FC236}">
              <a16:creationId xmlns:a16="http://schemas.microsoft.com/office/drawing/2014/main" id="{9B62A689-A601-4D62-9E62-BD338755D7A6}"/>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39" name="n_3aveValue【学校施設】&#10;有形固定資産減価償却率">
          <a:extLst>
            <a:ext uri="{FF2B5EF4-FFF2-40B4-BE49-F238E27FC236}">
              <a16:creationId xmlns:a16="http://schemas.microsoft.com/office/drawing/2014/main" id="{F95A99D8-C1EF-423A-BD34-5EC0F0DEE391}"/>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40" name="n_4aveValue【学校施設】&#10;有形固定資産減価償却率">
          <a:extLst>
            <a:ext uri="{FF2B5EF4-FFF2-40B4-BE49-F238E27FC236}">
              <a16:creationId xmlns:a16="http://schemas.microsoft.com/office/drawing/2014/main" id="{543FB83E-177E-4B03-8572-D67A49113B94}"/>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17797</xdr:rowOff>
    </xdr:from>
    <xdr:ext cx="405111" cy="259045"/>
    <xdr:sp macro="" textlink="">
      <xdr:nvSpPr>
        <xdr:cNvPr id="541" name="n_1mainValue【学校施設】&#10;有形固定資産減価償却率">
          <a:extLst>
            <a:ext uri="{FF2B5EF4-FFF2-40B4-BE49-F238E27FC236}">
              <a16:creationId xmlns:a16="http://schemas.microsoft.com/office/drawing/2014/main" id="{C86D6FB6-3412-450F-846B-187EED2798ED}"/>
            </a:ext>
          </a:extLst>
        </xdr:cNvPr>
        <xdr:cNvSpPr txBox="1"/>
      </xdr:nvSpPr>
      <xdr:spPr>
        <a:xfrm>
          <a:off x="152660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151147</xdr:rowOff>
    </xdr:from>
    <xdr:ext cx="405111" cy="259045"/>
    <xdr:sp macro="" textlink="">
      <xdr:nvSpPr>
        <xdr:cNvPr id="542" name="n_2mainValue【学校施設】&#10;有形固定資産減価償却率">
          <a:extLst>
            <a:ext uri="{FF2B5EF4-FFF2-40B4-BE49-F238E27FC236}">
              <a16:creationId xmlns:a16="http://schemas.microsoft.com/office/drawing/2014/main" id="{975B04F8-8FB2-466A-93BD-E46185000663}"/>
            </a:ext>
          </a:extLst>
        </xdr:cNvPr>
        <xdr:cNvSpPr txBox="1"/>
      </xdr:nvSpPr>
      <xdr:spPr>
        <a:xfrm>
          <a:off x="14389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543" name="n_3mainValue【学校施設】&#10;有形固定資産減価償却率">
          <a:extLst>
            <a:ext uri="{FF2B5EF4-FFF2-40B4-BE49-F238E27FC236}">
              <a16:creationId xmlns:a16="http://schemas.microsoft.com/office/drawing/2014/main" id="{D0C4AF9E-B172-4F07-A766-2A0E33190FB3}"/>
            </a:ext>
          </a:extLst>
        </xdr:cNvPr>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E468081C-AFC0-45FB-8742-E81E6FFBC6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EF2347BA-1B58-4B6F-802B-B534528708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161F2FC3-2778-4B58-AA12-66CB2A67D2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D5D451A9-7EF1-4A95-9153-61F2F82A7B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CE2302F3-3CA4-4C93-B930-0D2DDCBFBC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5910AE6E-3F62-49AA-AADB-667475D0C8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C9CDD3B8-EBCB-4E0A-A05C-13344526A6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0A2BB873-F33F-4017-B7CD-43ECB6686B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DC538F29-840A-4AF2-9001-E1ECD2032B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CA0DA2F8-55B7-4E58-B6AC-2567EF1E1B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DAE15F03-742F-44B0-B7B0-261433F6C43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74D3F5FC-3FA0-4E4D-901A-5B1D901A1F5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68234D3C-AF1E-4537-AFC3-0EA0D2536E3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6381DB13-9B0D-40F0-A797-C3B62A174AD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2C0C986C-E00D-47B9-B936-DD0864FF87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12C8DE30-8919-4C5E-99A8-41F736FE6A1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0FB1D12A-67CB-4108-88EA-24A6E27F29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2DFA7F9D-9E31-4402-ADB5-7EDCF6AD7A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AAD8D18D-A607-4C38-83D1-60077EA3E43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3" name="テキスト ボックス 562">
          <a:extLst>
            <a:ext uri="{FF2B5EF4-FFF2-40B4-BE49-F238E27FC236}">
              <a16:creationId xmlns:a16="http://schemas.microsoft.com/office/drawing/2014/main" id="{19141455-51FC-4D19-9BF2-888A8A6BA2B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A5CFF5E4-29BF-4CEE-9BE6-25311A23AB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FEEE50C1-DC2E-4E54-92DC-5CE5F830953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8B235648-DFF2-436A-819F-6D49B01D6E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67" name="直線コネクタ 566">
          <a:extLst>
            <a:ext uri="{FF2B5EF4-FFF2-40B4-BE49-F238E27FC236}">
              <a16:creationId xmlns:a16="http://schemas.microsoft.com/office/drawing/2014/main" id="{6171E3A8-3D9F-4455-B4AB-5F7E6812DED5}"/>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68" name="【学校施設】&#10;一人当たり面積最小値テキスト">
          <a:extLst>
            <a:ext uri="{FF2B5EF4-FFF2-40B4-BE49-F238E27FC236}">
              <a16:creationId xmlns:a16="http://schemas.microsoft.com/office/drawing/2014/main" id="{E3FBA925-D21A-4EC7-91F7-976D398B1FC5}"/>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69" name="直線コネクタ 568">
          <a:extLst>
            <a:ext uri="{FF2B5EF4-FFF2-40B4-BE49-F238E27FC236}">
              <a16:creationId xmlns:a16="http://schemas.microsoft.com/office/drawing/2014/main" id="{8CBFB9E9-F653-4475-8D5A-BD37708795B2}"/>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70" name="【学校施設】&#10;一人当たり面積最大値テキスト">
          <a:extLst>
            <a:ext uri="{FF2B5EF4-FFF2-40B4-BE49-F238E27FC236}">
              <a16:creationId xmlns:a16="http://schemas.microsoft.com/office/drawing/2014/main" id="{0FD64DEC-D8EB-4928-A836-D0E86F8CC899}"/>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71" name="直線コネクタ 570">
          <a:extLst>
            <a:ext uri="{FF2B5EF4-FFF2-40B4-BE49-F238E27FC236}">
              <a16:creationId xmlns:a16="http://schemas.microsoft.com/office/drawing/2014/main" id="{07F28DF2-CC65-4706-8A84-11C7F0631F41}"/>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72" name="【学校施設】&#10;一人当たり面積平均値テキスト">
          <a:extLst>
            <a:ext uri="{FF2B5EF4-FFF2-40B4-BE49-F238E27FC236}">
              <a16:creationId xmlns:a16="http://schemas.microsoft.com/office/drawing/2014/main" id="{CD7A821A-AB74-4AB3-8505-750F147A1A94}"/>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73" name="フローチャート: 判断 572">
          <a:extLst>
            <a:ext uri="{FF2B5EF4-FFF2-40B4-BE49-F238E27FC236}">
              <a16:creationId xmlns:a16="http://schemas.microsoft.com/office/drawing/2014/main" id="{66D56A14-21EC-4491-8D2B-477159C52F03}"/>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74" name="フローチャート: 判断 573">
          <a:extLst>
            <a:ext uri="{FF2B5EF4-FFF2-40B4-BE49-F238E27FC236}">
              <a16:creationId xmlns:a16="http://schemas.microsoft.com/office/drawing/2014/main" id="{68CB20D4-DF06-451E-B804-4B6F4D94206E}"/>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75" name="フローチャート: 判断 574">
          <a:extLst>
            <a:ext uri="{FF2B5EF4-FFF2-40B4-BE49-F238E27FC236}">
              <a16:creationId xmlns:a16="http://schemas.microsoft.com/office/drawing/2014/main" id="{7AE2E97D-AAC7-4DA6-B1AA-E1243223EE6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76" name="フローチャート: 判断 575">
          <a:extLst>
            <a:ext uri="{FF2B5EF4-FFF2-40B4-BE49-F238E27FC236}">
              <a16:creationId xmlns:a16="http://schemas.microsoft.com/office/drawing/2014/main" id="{86E49F1A-C2F7-486D-B563-9B96340006A8}"/>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77" name="フローチャート: 判断 576">
          <a:extLst>
            <a:ext uri="{FF2B5EF4-FFF2-40B4-BE49-F238E27FC236}">
              <a16:creationId xmlns:a16="http://schemas.microsoft.com/office/drawing/2014/main" id="{A406DBFE-04F2-483F-A5AD-335FE509F8F1}"/>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77D088B-EB0F-4E69-BAA0-BFF7A2CDAB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75B8FE84-26CA-47F8-A048-900A9A632F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4D632D4E-0CC7-4E57-A29B-C35F6A67C3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F304F14-0295-4C9E-AD6F-0D3C0BE380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5D247B96-F717-4337-A76F-C2A83EA4B1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86741</xdr:rowOff>
    </xdr:from>
    <xdr:to>
      <xdr:col>116</xdr:col>
      <xdr:colOff>114300</xdr:colOff>
      <xdr:row>63</xdr:row>
      <xdr:rowOff>16891</xdr:rowOff>
    </xdr:to>
    <xdr:sp macro="" textlink="">
      <xdr:nvSpPr>
        <xdr:cNvPr id="583" name="楕円 582">
          <a:extLst>
            <a:ext uri="{FF2B5EF4-FFF2-40B4-BE49-F238E27FC236}">
              <a16:creationId xmlns:a16="http://schemas.microsoft.com/office/drawing/2014/main" id="{FEF5885B-A3BB-4150-8BB9-270DD6A87F42}"/>
            </a:ext>
          </a:extLst>
        </xdr:cNvPr>
        <xdr:cNvSpPr/>
      </xdr:nvSpPr>
      <xdr:spPr>
        <a:xfrm>
          <a:off x="221107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1668</xdr:rowOff>
    </xdr:from>
    <xdr:ext cx="469744" cy="259045"/>
    <xdr:sp macro="" textlink="">
      <xdr:nvSpPr>
        <xdr:cNvPr id="584" name="【学校施設】&#10;一人当たり面積該当値テキスト">
          <a:extLst>
            <a:ext uri="{FF2B5EF4-FFF2-40B4-BE49-F238E27FC236}">
              <a16:creationId xmlns:a16="http://schemas.microsoft.com/office/drawing/2014/main" id="{401F9845-AE5E-4D24-9FDD-2433FE4BDD3E}"/>
            </a:ext>
          </a:extLst>
        </xdr:cNvPr>
        <xdr:cNvSpPr txBox="1"/>
      </xdr:nvSpPr>
      <xdr:spPr>
        <a:xfrm>
          <a:off x="22199600" y="1063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102108</xdr:rowOff>
    </xdr:from>
    <xdr:to>
      <xdr:col>112</xdr:col>
      <xdr:colOff>38100</xdr:colOff>
      <xdr:row>63</xdr:row>
      <xdr:rowOff>32258</xdr:rowOff>
    </xdr:to>
    <xdr:sp macro="" textlink="">
      <xdr:nvSpPr>
        <xdr:cNvPr id="585" name="楕円 584">
          <a:extLst>
            <a:ext uri="{FF2B5EF4-FFF2-40B4-BE49-F238E27FC236}">
              <a16:creationId xmlns:a16="http://schemas.microsoft.com/office/drawing/2014/main" id="{48DB954E-8C53-43B4-9BAE-68338E7117E1}"/>
            </a:ext>
          </a:extLst>
        </xdr:cNvPr>
        <xdr:cNvSpPr/>
      </xdr:nvSpPr>
      <xdr:spPr>
        <a:xfrm>
          <a:off x="21272500" y="10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137541</xdr:rowOff>
    </xdr:from>
    <xdr:to>
      <xdr:col>116</xdr:col>
      <xdr:colOff>63500</xdr:colOff>
      <xdr:row>62</xdr:row>
      <xdr:rowOff>152908</xdr:rowOff>
    </xdr:to>
    <xdr:cxnSp macro="">
      <xdr:nvCxnSpPr>
        <xdr:cNvPr id="586" name="直線コネクタ 585">
          <a:extLst>
            <a:ext uri="{FF2B5EF4-FFF2-40B4-BE49-F238E27FC236}">
              <a16:creationId xmlns:a16="http://schemas.microsoft.com/office/drawing/2014/main" id="{6F556964-B39C-435C-A1CF-37C98EE54136}"/>
            </a:ext>
          </a:extLst>
        </xdr:cNvPr>
        <xdr:cNvCxnSpPr/>
      </xdr:nvCxnSpPr>
      <xdr:spPr>
        <a:xfrm flipV="1">
          <a:off x="21323300" y="10767441"/>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587" name="楕円 586">
          <a:extLst>
            <a:ext uri="{FF2B5EF4-FFF2-40B4-BE49-F238E27FC236}">
              <a16:creationId xmlns:a16="http://schemas.microsoft.com/office/drawing/2014/main" id="{C78CE3C1-DC64-443B-BF91-026E9E7AB36C}"/>
            </a:ext>
          </a:extLst>
        </xdr:cNvPr>
        <xdr:cNvSpPr/>
      </xdr:nvSpPr>
      <xdr:spPr>
        <a:xfrm>
          <a:off x="20383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152908</xdr:rowOff>
    </xdr:from>
    <xdr:to>
      <xdr:col>111</xdr:col>
      <xdr:colOff>177800</xdr:colOff>
      <xdr:row>62</xdr:row>
      <xdr:rowOff>157734</xdr:rowOff>
    </xdr:to>
    <xdr:cxnSp macro="">
      <xdr:nvCxnSpPr>
        <xdr:cNvPr id="588" name="直線コネクタ 587">
          <a:extLst>
            <a:ext uri="{FF2B5EF4-FFF2-40B4-BE49-F238E27FC236}">
              <a16:creationId xmlns:a16="http://schemas.microsoft.com/office/drawing/2014/main" id="{64B486C7-8341-4011-8F8D-A19BD0EC9D35}"/>
            </a:ext>
          </a:extLst>
        </xdr:cNvPr>
        <xdr:cNvCxnSpPr/>
      </xdr:nvCxnSpPr>
      <xdr:spPr>
        <a:xfrm flipV="1">
          <a:off x="20434300" y="107828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44704</xdr:rowOff>
    </xdr:from>
    <xdr:to>
      <xdr:col>102</xdr:col>
      <xdr:colOff>165100</xdr:colOff>
      <xdr:row>62</xdr:row>
      <xdr:rowOff>146304</xdr:rowOff>
    </xdr:to>
    <xdr:sp macro="" textlink="">
      <xdr:nvSpPr>
        <xdr:cNvPr id="589" name="楕円 588">
          <a:extLst>
            <a:ext uri="{FF2B5EF4-FFF2-40B4-BE49-F238E27FC236}">
              <a16:creationId xmlns:a16="http://schemas.microsoft.com/office/drawing/2014/main" id="{6B0E9423-59E6-4C31-98FF-4A28246367BD}"/>
            </a:ext>
          </a:extLst>
        </xdr:cNvPr>
        <xdr:cNvSpPr/>
      </xdr:nvSpPr>
      <xdr:spPr>
        <a:xfrm>
          <a:off x="19494500" y="106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95504</xdr:rowOff>
    </xdr:from>
    <xdr:to>
      <xdr:col>107</xdr:col>
      <xdr:colOff>50800</xdr:colOff>
      <xdr:row>62</xdr:row>
      <xdr:rowOff>157734</xdr:rowOff>
    </xdr:to>
    <xdr:cxnSp macro="">
      <xdr:nvCxnSpPr>
        <xdr:cNvPr id="590" name="直線コネクタ 589">
          <a:extLst>
            <a:ext uri="{FF2B5EF4-FFF2-40B4-BE49-F238E27FC236}">
              <a16:creationId xmlns:a16="http://schemas.microsoft.com/office/drawing/2014/main" id="{27CD4720-5144-4E8D-B473-62EC9002F0C3}"/>
            </a:ext>
          </a:extLst>
        </xdr:cNvPr>
        <xdr:cNvCxnSpPr/>
      </xdr:nvCxnSpPr>
      <xdr:spPr>
        <a:xfrm>
          <a:off x="19545300" y="1072540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591" name="n_1aveValue【学校施設】&#10;一人当たり面積">
          <a:extLst>
            <a:ext uri="{FF2B5EF4-FFF2-40B4-BE49-F238E27FC236}">
              <a16:creationId xmlns:a16="http://schemas.microsoft.com/office/drawing/2014/main" id="{E861E27F-A391-4CEA-9269-8DD656A2F1D2}"/>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92" name="n_2aveValue【学校施設】&#10;一人当たり面積">
          <a:extLst>
            <a:ext uri="{FF2B5EF4-FFF2-40B4-BE49-F238E27FC236}">
              <a16:creationId xmlns:a16="http://schemas.microsoft.com/office/drawing/2014/main" id="{8FD3D0F1-C9E2-43E2-A211-9F6F442DD076}"/>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93" name="n_3aveValue【学校施設】&#10;一人当たり面積">
          <a:extLst>
            <a:ext uri="{FF2B5EF4-FFF2-40B4-BE49-F238E27FC236}">
              <a16:creationId xmlns:a16="http://schemas.microsoft.com/office/drawing/2014/main" id="{D442A081-EE72-40A5-AAA1-F9F07A801BED}"/>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94" name="n_4aveValue【学校施設】&#10;一人当たり面積">
          <a:extLst>
            <a:ext uri="{FF2B5EF4-FFF2-40B4-BE49-F238E27FC236}">
              <a16:creationId xmlns:a16="http://schemas.microsoft.com/office/drawing/2014/main" id="{0A0EF90D-C1BD-442C-A89D-EBD72E97DAD8}"/>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23385</xdr:rowOff>
    </xdr:from>
    <xdr:ext cx="469744" cy="259045"/>
    <xdr:sp macro="" textlink="">
      <xdr:nvSpPr>
        <xdr:cNvPr id="595" name="n_1mainValue【学校施設】&#10;一人当たり面積">
          <a:extLst>
            <a:ext uri="{FF2B5EF4-FFF2-40B4-BE49-F238E27FC236}">
              <a16:creationId xmlns:a16="http://schemas.microsoft.com/office/drawing/2014/main" id="{1C9FF0CA-1C23-4CD2-99E3-EFB296F9A9FA}"/>
            </a:ext>
          </a:extLst>
        </xdr:cNvPr>
        <xdr:cNvSpPr txBox="1"/>
      </xdr:nvSpPr>
      <xdr:spPr>
        <a:xfrm>
          <a:off x="21075727" y="108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596" name="n_2mainValue【学校施設】&#10;一人当たり面積">
          <a:extLst>
            <a:ext uri="{FF2B5EF4-FFF2-40B4-BE49-F238E27FC236}">
              <a16:creationId xmlns:a16="http://schemas.microsoft.com/office/drawing/2014/main" id="{F7FAD6ED-E494-4F79-B95B-51873B04E52F}"/>
            </a:ext>
          </a:extLst>
        </xdr:cNvPr>
        <xdr:cNvSpPr txBox="1"/>
      </xdr:nvSpPr>
      <xdr:spPr>
        <a:xfrm>
          <a:off x="20199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137431</xdr:rowOff>
    </xdr:from>
    <xdr:ext cx="469744" cy="259045"/>
    <xdr:sp macro="" textlink="">
      <xdr:nvSpPr>
        <xdr:cNvPr id="597" name="n_3mainValue【学校施設】&#10;一人当たり面積">
          <a:extLst>
            <a:ext uri="{FF2B5EF4-FFF2-40B4-BE49-F238E27FC236}">
              <a16:creationId xmlns:a16="http://schemas.microsoft.com/office/drawing/2014/main" id="{0BB585E7-51EF-460D-9BC6-825165E50603}"/>
            </a:ext>
          </a:extLst>
        </xdr:cNvPr>
        <xdr:cNvSpPr txBox="1"/>
      </xdr:nvSpPr>
      <xdr:spPr>
        <a:xfrm>
          <a:off x="19310427" y="1076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35328E0E-F541-4E2D-8639-0C9A0682FC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FDD8A180-B7E4-4E1C-9C6C-F04A23896C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9AF89FCD-559B-4131-A09C-54BD59C9EA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418B4B5F-8A43-4DC8-81A0-C272FC7DD2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9632EC09-51ED-47B8-870B-974B14545F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7D1615F6-5880-4A40-B673-99E0E36523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3F518D0-20E9-48F9-9A99-9971798CA7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A6036299-E0D7-45E8-B68F-14C19433A42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8716A1D-1471-4FDE-88AC-D56184440D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6426549A-E05C-4932-8A76-6ACB396279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F6A69268-B328-4B4D-99E6-B986C37372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B1796429-25EE-4F4C-BE62-9E2AF40B34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217D666F-3C60-48C0-BDEF-537D0824D5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6A0B5B4E-4A39-47A5-A57D-87E80FFD5F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45EB3EA9-97EA-440F-8602-B91AB0EBDE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A9D848AA-59B3-4FAC-B7F2-FBBEC735EB5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A825832D-7F2F-4058-8F3A-E220057767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5BA2DA37-D8CB-4D53-842F-5DB6758E54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F4574EEA-A241-4D8F-869A-53144AC0CE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F6B40CFA-0551-44CC-A09C-9A36A4A8D5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114FA295-3332-4447-94A5-F7FA930468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C059ABA6-21DD-4A19-A088-C3996A7561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51ACF2C1-4B23-4259-BD8B-F832E65A1E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EBED2F6E-E6FD-4AF0-898E-C7F2751428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4930E242-A7FD-445F-94E7-6D9ED21C15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E401A265-9919-4F2F-9A65-182931ED8B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35729F47-377B-4459-8C82-2778E25E66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a:extLst>
            <a:ext uri="{FF2B5EF4-FFF2-40B4-BE49-F238E27FC236}">
              <a16:creationId xmlns:a16="http://schemas.microsoft.com/office/drawing/2014/main" id="{FE15F18B-67C8-4A01-86A6-9FE2EFE8373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1B594835-DDCB-48B3-BF27-0B2789681E5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a:extLst>
            <a:ext uri="{FF2B5EF4-FFF2-40B4-BE49-F238E27FC236}">
              <a16:creationId xmlns:a16="http://schemas.microsoft.com/office/drawing/2014/main" id="{9817A376-0761-446B-964C-A357D359FE0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a:extLst>
            <a:ext uri="{FF2B5EF4-FFF2-40B4-BE49-F238E27FC236}">
              <a16:creationId xmlns:a16="http://schemas.microsoft.com/office/drawing/2014/main" id="{795D465A-3D9B-4006-B06C-9E7014A740B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a:extLst>
            <a:ext uri="{FF2B5EF4-FFF2-40B4-BE49-F238E27FC236}">
              <a16:creationId xmlns:a16="http://schemas.microsoft.com/office/drawing/2014/main" id="{70A7C9EE-E9ED-43A9-BDFF-929272E8FEA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a:extLst>
            <a:ext uri="{FF2B5EF4-FFF2-40B4-BE49-F238E27FC236}">
              <a16:creationId xmlns:a16="http://schemas.microsoft.com/office/drawing/2014/main" id="{E0C4D1DA-B97A-4C84-B744-7A5F87D8DA9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a:extLst>
            <a:ext uri="{FF2B5EF4-FFF2-40B4-BE49-F238E27FC236}">
              <a16:creationId xmlns:a16="http://schemas.microsoft.com/office/drawing/2014/main" id="{6A822D21-76A1-457E-8BBA-D69D72E916B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a:extLst>
            <a:ext uri="{FF2B5EF4-FFF2-40B4-BE49-F238E27FC236}">
              <a16:creationId xmlns:a16="http://schemas.microsoft.com/office/drawing/2014/main" id="{BDF5D3B6-70F3-4D8E-8906-A7BF5ACA4A8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a:extLst>
            <a:ext uri="{FF2B5EF4-FFF2-40B4-BE49-F238E27FC236}">
              <a16:creationId xmlns:a16="http://schemas.microsoft.com/office/drawing/2014/main" id="{D78E9CE4-3301-4D3B-9448-01D9BE3E4A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4" name="テキスト ボックス 633">
          <a:extLst>
            <a:ext uri="{FF2B5EF4-FFF2-40B4-BE49-F238E27FC236}">
              <a16:creationId xmlns:a16="http://schemas.microsoft.com/office/drawing/2014/main" id="{972E8701-642A-4F18-B322-BC8C998C3C4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19E37993-8845-4433-8C37-CFAFC343E2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6" name="テキスト ボックス 635">
          <a:extLst>
            <a:ext uri="{FF2B5EF4-FFF2-40B4-BE49-F238E27FC236}">
              <a16:creationId xmlns:a16="http://schemas.microsoft.com/office/drawing/2014/main" id="{BFA2E98C-D5D2-4FC9-8720-48B915EC8EA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FD97713B-EED9-4016-B2C2-84910DC06A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38" name="直線コネクタ 637">
          <a:extLst>
            <a:ext uri="{FF2B5EF4-FFF2-40B4-BE49-F238E27FC236}">
              <a16:creationId xmlns:a16="http://schemas.microsoft.com/office/drawing/2014/main" id="{A692FEE0-7FA1-40D1-BCE9-6913F13120B3}"/>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9" name="【公民館】&#10;有形固定資産減価償却率最小値テキスト">
          <a:extLst>
            <a:ext uri="{FF2B5EF4-FFF2-40B4-BE49-F238E27FC236}">
              <a16:creationId xmlns:a16="http://schemas.microsoft.com/office/drawing/2014/main" id="{0480D416-C9F1-45EA-8560-FF7C377AD5C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0" name="直線コネクタ 639">
          <a:extLst>
            <a:ext uri="{FF2B5EF4-FFF2-40B4-BE49-F238E27FC236}">
              <a16:creationId xmlns:a16="http://schemas.microsoft.com/office/drawing/2014/main" id="{8BB00459-97FD-4128-ABA8-7066C7AA605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41" name="【公民館】&#10;有形固定資産減価償却率最大値テキスト">
          <a:extLst>
            <a:ext uri="{FF2B5EF4-FFF2-40B4-BE49-F238E27FC236}">
              <a16:creationId xmlns:a16="http://schemas.microsoft.com/office/drawing/2014/main" id="{8E86D688-BC3B-48A7-9BE4-E544298ACCB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42" name="直線コネクタ 641">
          <a:extLst>
            <a:ext uri="{FF2B5EF4-FFF2-40B4-BE49-F238E27FC236}">
              <a16:creationId xmlns:a16="http://schemas.microsoft.com/office/drawing/2014/main" id="{CECE7E2B-4A5C-49E0-81DF-4C5768A3E3A2}"/>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43" name="【公民館】&#10;有形固定資産減価償却率平均値テキスト">
          <a:extLst>
            <a:ext uri="{FF2B5EF4-FFF2-40B4-BE49-F238E27FC236}">
              <a16:creationId xmlns:a16="http://schemas.microsoft.com/office/drawing/2014/main" id="{272EE95E-E27E-47D8-9ACA-0CED4DAB5F11}"/>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44" name="フローチャート: 判断 643">
          <a:extLst>
            <a:ext uri="{FF2B5EF4-FFF2-40B4-BE49-F238E27FC236}">
              <a16:creationId xmlns:a16="http://schemas.microsoft.com/office/drawing/2014/main" id="{7374159C-7167-4A70-A3D3-98DFF9882C48}"/>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45" name="フローチャート: 判断 644">
          <a:extLst>
            <a:ext uri="{FF2B5EF4-FFF2-40B4-BE49-F238E27FC236}">
              <a16:creationId xmlns:a16="http://schemas.microsoft.com/office/drawing/2014/main" id="{7C437B27-B757-4F68-8A73-74DE2C95523B}"/>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46" name="フローチャート: 判断 645">
          <a:extLst>
            <a:ext uri="{FF2B5EF4-FFF2-40B4-BE49-F238E27FC236}">
              <a16:creationId xmlns:a16="http://schemas.microsoft.com/office/drawing/2014/main" id="{E058EF30-8BA6-48CB-B35E-722D8FE221ED}"/>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7" name="フローチャート: 判断 646">
          <a:extLst>
            <a:ext uri="{FF2B5EF4-FFF2-40B4-BE49-F238E27FC236}">
              <a16:creationId xmlns:a16="http://schemas.microsoft.com/office/drawing/2014/main" id="{7A31F3E5-F885-4026-9D6B-A897065A17D9}"/>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8" name="フローチャート: 判断 647">
          <a:extLst>
            <a:ext uri="{FF2B5EF4-FFF2-40B4-BE49-F238E27FC236}">
              <a16:creationId xmlns:a16="http://schemas.microsoft.com/office/drawing/2014/main" id="{5D5DFD54-018A-48B8-9DE7-BC38EF8BA407}"/>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A3DBE09E-740E-4B25-A1AD-97841374BA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94C06CF-FFEF-40C0-A3D1-8FE3AD737D7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A13D727-CC9A-4D5E-8F67-F6E742361D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517628C8-C533-4E68-BE48-C9239620DE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51041120-7CC1-42DC-8635-DFDD718A5B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636</xdr:rowOff>
    </xdr:from>
    <xdr:to>
      <xdr:col>85</xdr:col>
      <xdr:colOff>177800</xdr:colOff>
      <xdr:row>108</xdr:row>
      <xdr:rowOff>102236</xdr:rowOff>
    </xdr:to>
    <xdr:sp macro="" textlink="">
      <xdr:nvSpPr>
        <xdr:cNvPr id="654" name="楕円 653">
          <a:extLst>
            <a:ext uri="{FF2B5EF4-FFF2-40B4-BE49-F238E27FC236}">
              <a16:creationId xmlns:a16="http://schemas.microsoft.com/office/drawing/2014/main" id="{D3CECEB3-FA23-4902-B27F-30A6B2DFD58E}"/>
            </a:ext>
          </a:extLst>
        </xdr:cNvPr>
        <xdr:cNvSpPr/>
      </xdr:nvSpPr>
      <xdr:spPr>
        <a:xfrm>
          <a:off x="162687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87013</xdr:rowOff>
    </xdr:from>
    <xdr:ext cx="405111" cy="259045"/>
    <xdr:sp macro="" textlink="">
      <xdr:nvSpPr>
        <xdr:cNvPr id="655" name="【公民館】&#10;有形固定資産減価償却率該当値テキスト">
          <a:extLst>
            <a:ext uri="{FF2B5EF4-FFF2-40B4-BE49-F238E27FC236}">
              <a16:creationId xmlns:a16="http://schemas.microsoft.com/office/drawing/2014/main" id="{7213444F-C8ED-4BDF-9AE0-6BE4E282CD95}"/>
            </a:ext>
          </a:extLst>
        </xdr:cNvPr>
        <xdr:cNvSpPr txBox="1"/>
      </xdr:nvSpPr>
      <xdr:spPr>
        <a:xfrm>
          <a:off x="16357600" y="1843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132080</xdr:rowOff>
    </xdr:from>
    <xdr:to>
      <xdr:col>81</xdr:col>
      <xdr:colOff>101600</xdr:colOff>
      <xdr:row>108</xdr:row>
      <xdr:rowOff>62230</xdr:rowOff>
    </xdr:to>
    <xdr:sp macro="" textlink="">
      <xdr:nvSpPr>
        <xdr:cNvPr id="656" name="楕円 655">
          <a:extLst>
            <a:ext uri="{FF2B5EF4-FFF2-40B4-BE49-F238E27FC236}">
              <a16:creationId xmlns:a16="http://schemas.microsoft.com/office/drawing/2014/main" id="{60DBEF80-B576-45E5-A827-BB5B154CDC17}"/>
            </a:ext>
          </a:extLst>
        </xdr:cNvPr>
        <xdr:cNvSpPr/>
      </xdr:nvSpPr>
      <xdr:spPr>
        <a:xfrm>
          <a:off x="1543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xdr:rowOff>
    </xdr:from>
    <xdr:to>
      <xdr:col>85</xdr:col>
      <xdr:colOff>127000</xdr:colOff>
      <xdr:row>108</xdr:row>
      <xdr:rowOff>51436</xdr:rowOff>
    </xdr:to>
    <xdr:cxnSp macro="">
      <xdr:nvCxnSpPr>
        <xdr:cNvPr id="657" name="直線コネクタ 656">
          <a:extLst>
            <a:ext uri="{FF2B5EF4-FFF2-40B4-BE49-F238E27FC236}">
              <a16:creationId xmlns:a16="http://schemas.microsoft.com/office/drawing/2014/main" id="{BBD1AF62-14A1-43D4-B451-09986ED6FFF1}"/>
            </a:ext>
          </a:extLst>
        </xdr:cNvPr>
        <xdr:cNvCxnSpPr/>
      </xdr:nvCxnSpPr>
      <xdr:spPr>
        <a:xfrm>
          <a:off x="15481300" y="185280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92075</xdr:rowOff>
    </xdr:from>
    <xdr:to>
      <xdr:col>76</xdr:col>
      <xdr:colOff>165100</xdr:colOff>
      <xdr:row>108</xdr:row>
      <xdr:rowOff>22225</xdr:rowOff>
    </xdr:to>
    <xdr:sp macro="" textlink="">
      <xdr:nvSpPr>
        <xdr:cNvPr id="658" name="楕円 657">
          <a:extLst>
            <a:ext uri="{FF2B5EF4-FFF2-40B4-BE49-F238E27FC236}">
              <a16:creationId xmlns:a16="http://schemas.microsoft.com/office/drawing/2014/main" id="{1F0C159E-28EF-4BFA-877B-30E745291283}"/>
            </a:ext>
          </a:extLst>
        </xdr:cNvPr>
        <xdr:cNvSpPr/>
      </xdr:nvSpPr>
      <xdr:spPr>
        <a:xfrm>
          <a:off x="1454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142875</xdr:rowOff>
    </xdr:from>
    <xdr:to>
      <xdr:col>81</xdr:col>
      <xdr:colOff>50800</xdr:colOff>
      <xdr:row>108</xdr:row>
      <xdr:rowOff>11430</xdr:rowOff>
    </xdr:to>
    <xdr:cxnSp macro="">
      <xdr:nvCxnSpPr>
        <xdr:cNvPr id="659" name="直線コネクタ 658">
          <a:extLst>
            <a:ext uri="{FF2B5EF4-FFF2-40B4-BE49-F238E27FC236}">
              <a16:creationId xmlns:a16="http://schemas.microsoft.com/office/drawing/2014/main" id="{03FA092D-403F-4D45-A57A-70682531FB32}"/>
            </a:ext>
          </a:extLst>
        </xdr:cNvPr>
        <xdr:cNvCxnSpPr/>
      </xdr:nvCxnSpPr>
      <xdr:spPr>
        <a:xfrm>
          <a:off x="14592300" y="18488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53975</xdr:rowOff>
    </xdr:from>
    <xdr:to>
      <xdr:col>72</xdr:col>
      <xdr:colOff>38100</xdr:colOff>
      <xdr:row>107</xdr:row>
      <xdr:rowOff>155575</xdr:rowOff>
    </xdr:to>
    <xdr:sp macro="" textlink="">
      <xdr:nvSpPr>
        <xdr:cNvPr id="660" name="楕円 659">
          <a:extLst>
            <a:ext uri="{FF2B5EF4-FFF2-40B4-BE49-F238E27FC236}">
              <a16:creationId xmlns:a16="http://schemas.microsoft.com/office/drawing/2014/main" id="{677AC16F-92C3-478B-8AFD-BA7D5C342E09}"/>
            </a:ext>
          </a:extLst>
        </xdr:cNvPr>
        <xdr:cNvSpPr/>
      </xdr:nvSpPr>
      <xdr:spPr>
        <a:xfrm>
          <a:off x="1365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104775</xdr:rowOff>
    </xdr:from>
    <xdr:to>
      <xdr:col>76</xdr:col>
      <xdr:colOff>114300</xdr:colOff>
      <xdr:row>107</xdr:row>
      <xdr:rowOff>142875</xdr:rowOff>
    </xdr:to>
    <xdr:cxnSp macro="">
      <xdr:nvCxnSpPr>
        <xdr:cNvPr id="661" name="直線コネクタ 660">
          <a:extLst>
            <a:ext uri="{FF2B5EF4-FFF2-40B4-BE49-F238E27FC236}">
              <a16:creationId xmlns:a16="http://schemas.microsoft.com/office/drawing/2014/main" id="{F512315A-E5C6-4D58-BE48-F57D5055853B}"/>
            </a:ext>
          </a:extLst>
        </xdr:cNvPr>
        <xdr:cNvCxnSpPr/>
      </xdr:nvCxnSpPr>
      <xdr:spPr>
        <a:xfrm>
          <a:off x="13703300" y="18449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62" name="n_1aveValue【公民館】&#10;有形固定資産減価償却率">
          <a:extLst>
            <a:ext uri="{FF2B5EF4-FFF2-40B4-BE49-F238E27FC236}">
              <a16:creationId xmlns:a16="http://schemas.microsoft.com/office/drawing/2014/main" id="{2131BCC6-2029-435A-B9D2-64ED32A2B3A9}"/>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63" name="n_2aveValue【公民館】&#10;有形固定資産減価償却率">
          <a:extLst>
            <a:ext uri="{FF2B5EF4-FFF2-40B4-BE49-F238E27FC236}">
              <a16:creationId xmlns:a16="http://schemas.microsoft.com/office/drawing/2014/main" id="{56BB611C-A4B4-4D9F-9CB3-1AEB26D2F3AB}"/>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64" name="n_3aveValue【公民館】&#10;有形固定資産減価償却率">
          <a:extLst>
            <a:ext uri="{FF2B5EF4-FFF2-40B4-BE49-F238E27FC236}">
              <a16:creationId xmlns:a16="http://schemas.microsoft.com/office/drawing/2014/main" id="{908B5A89-B2BA-4DE3-8AB6-7FF211349ABB}"/>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65" name="n_4aveValue【公民館】&#10;有形固定資産減価償却率">
          <a:extLst>
            <a:ext uri="{FF2B5EF4-FFF2-40B4-BE49-F238E27FC236}">
              <a16:creationId xmlns:a16="http://schemas.microsoft.com/office/drawing/2014/main" id="{DDE1DF19-5719-4305-A353-EC340C1AED63}"/>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53357</xdr:rowOff>
    </xdr:from>
    <xdr:ext cx="405111" cy="259045"/>
    <xdr:sp macro="" textlink="">
      <xdr:nvSpPr>
        <xdr:cNvPr id="666" name="n_1mainValue【公民館】&#10;有形固定資産減価償却率">
          <a:extLst>
            <a:ext uri="{FF2B5EF4-FFF2-40B4-BE49-F238E27FC236}">
              <a16:creationId xmlns:a16="http://schemas.microsoft.com/office/drawing/2014/main" id="{650ED9E2-B210-4AAB-9ABF-8D9B775A078E}"/>
            </a:ext>
          </a:extLst>
        </xdr:cNvPr>
        <xdr:cNvSpPr txBox="1"/>
      </xdr:nvSpPr>
      <xdr:spPr>
        <a:xfrm>
          <a:off x="152660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13352</xdr:rowOff>
    </xdr:from>
    <xdr:ext cx="405111" cy="259045"/>
    <xdr:sp macro="" textlink="">
      <xdr:nvSpPr>
        <xdr:cNvPr id="667" name="n_2mainValue【公民館】&#10;有形固定資産減価償却率">
          <a:extLst>
            <a:ext uri="{FF2B5EF4-FFF2-40B4-BE49-F238E27FC236}">
              <a16:creationId xmlns:a16="http://schemas.microsoft.com/office/drawing/2014/main" id="{41818025-0F03-4248-BD17-6C4DA56E9889}"/>
            </a:ext>
          </a:extLst>
        </xdr:cNvPr>
        <xdr:cNvSpPr txBox="1"/>
      </xdr:nvSpPr>
      <xdr:spPr>
        <a:xfrm>
          <a:off x="14389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146702</xdr:rowOff>
    </xdr:from>
    <xdr:ext cx="405111" cy="259045"/>
    <xdr:sp macro="" textlink="">
      <xdr:nvSpPr>
        <xdr:cNvPr id="668" name="n_3mainValue【公民館】&#10;有形固定資産減価償却率">
          <a:extLst>
            <a:ext uri="{FF2B5EF4-FFF2-40B4-BE49-F238E27FC236}">
              <a16:creationId xmlns:a16="http://schemas.microsoft.com/office/drawing/2014/main" id="{DCCEF2B5-AE1A-49EF-9B78-C1BA8214D3F9}"/>
            </a:ext>
          </a:extLst>
        </xdr:cNvPr>
        <xdr:cNvSpPr txBox="1"/>
      </xdr:nvSpPr>
      <xdr:spPr>
        <a:xfrm>
          <a:off x="13500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76ADC058-D6EC-4E75-9069-8230934123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0387C62F-94F2-4AEE-9CDA-20358E0BAE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A32535F2-2D91-43EC-8CA0-01CA5C6EF2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F79287D6-154B-4B6B-91DF-DC5537811D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5D7D6313-6B48-478F-93E5-C90CCD2CC0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686E67C8-B8C8-4E06-A1B4-F7506EC362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200DCF18-95FE-4070-9D82-C650F07B6E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E70D4DD8-A773-4BC8-A870-C5F535C3E1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0A874B7A-EB60-49B7-B1A2-741ECC662F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38FBE8B9-A70A-406D-9514-7727CB35E7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D91C2F2B-B049-45A8-A30B-EA51DD8C4DE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D03F2129-0A63-4C33-9E4B-7880666E353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43266554-D8D5-424C-ABD4-AFF402A5D6C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0861C5CD-6CAC-4D00-9BA8-4BC28676C2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DB75FB3F-8734-4182-8C6A-0289FBB71ED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9760DDC8-74F1-4163-A67F-0E1DA844B19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8F3992EE-28BA-486B-90D1-E0C1582C50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18034259-2573-4EEE-BE2D-195A6B265C0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0E835F86-461A-4F07-9930-F487BA0FF9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3634D650-6473-484D-9DF7-6C9C786FEEA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B2E57C1E-2F4A-41F1-B5D8-02857BCC95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5B941C4D-D5D3-41EC-84D9-BB0C9485DC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46CB5E45-C30E-4312-BE26-3A8C9C643B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92" name="直線コネクタ 691">
          <a:extLst>
            <a:ext uri="{FF2B5EF4-FFF2-40B4-BE49-F238E27FC236}">
              <a16:creationId xmlns:a16="http://schemas.microsoft.com/office/drawing/2014/main" id="{74E62D4A-5FA4-4E98-8DD3-246CA461C526}"/>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93" name="【公民館】&#10;一人当たり面積最小値テキスト">
          <a:extLst>
            <a:ext uri="{FF2B5EF4-FFF2-40B4-BE49-F238E27FC236}">
              <a16:creationId xmlns:a16="http://schemas.microsoft.com/office/drawing/2014/main" id="{5892610F-6DDE-4991-9206-8471C6D54B2A}"/>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94" name="直線コネクタ 693">
          <a:extLst>
            <a:ext uri="{FF2B5EF4-FFF2-40B4-BE49-F238E27FC236}">
              <a16:creationId xmlns:a16="http://schemas.microsoft.com/office/drawing/2014/main" id="{73861635-0266-45AC-AAE4-892C07F6FC9A}"/>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95" name="【公民館】&#10;一人当たり面積最大値テキスト">
          <a:extLst>
            <a:ext uri="{FF2B5EF4-FFF2-40B4-BE49-F238E27FC236}">
              <a16:creationId xmlns:a16="http://schemas.microsoft.com/office/drawing/2014/main" id="{7B7A4DD3-EA64-4C5B-9E58-8C8C74C639F7}"/>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96" name="直線コネクタ 695">
          <a:extLst>
            <a:ext uri="{FF2B5EF4-FFF2-40B4-BE49-F238E27FC236}">
              <a16:creationId xmlns:a16="http://schemas.microsoft.com/office/drawing/2014/main" id="{FB6330EF-767E-45A5-B6E8-7392177D9EA4}"/>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97" name="【公民館】&#10;一人当たり面積平均値テキスト">
          <a:extLst>
            <a:ext uri="{FF2B5EF4-FFF2-40B4-BE49-F238E27FC236}">
              <a16:creationId xmlns:a16="http://schemas.microsoft.com/office/drawing/2014/main" id="{8E4C18FD-1303-4E9E-8905-882B56FE1535}"/>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98" name="フローチャート: 判断 697">
          <a:extLst>
            <a:ext uri="{FF2B5EF4-FFF2-40B4-BE49-F238E27FC236}">
              <a16:creationId xmlns:a16="http://schemas.microsoft.com/office/drawing/2014/main" id="{2ECAA13B-4038-44F6-A9C2-6B0866A256C1}"/>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99" name="フローチャート: 判断 698">
          <a:extLst>
            <a:ext uri="{FF2B5EF4-FFF2-40B4-BE49-F238E27FC236}">
              <a16:creationId xmlns:a16="http://schemas.microsoft.com/office/drawing/2014/main" id="{7012C253-3A88-4623-AAB1-46EBC41CC993}"/>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00" name="フローチャート: 判断 699">
          <a:extLst>
            <a:ext uri="{FF2B5EF4-FFF2-40B4-BE49-F238E27FC236}">
              <a16:creationId xmlns:a16="http://schemas.microsoft.com/office/drawing/2014/main" id="{147062ED-A0BB-4BF9-80F1-A79AD8E37479}"/>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01" name="フローチャート: 判断 700">
          <a:extLst>
            <a:ext uri="{FF2B5EF4-FFF2-40B4-BE49-F238E27FC236}">
              <a16:creationId xmlns:a16="http://schemas.microsoft.com/office/drawing/2014/main" id="{46C1E4ED-657F-40B2-9A24-895B8EDB4DAB}"/>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02" name="フローチャート: 判断 701">
          <a:extLst>
            <a:ext uri="{FF2B5EF4-FFF2-40B4-BE49-F238E27FC236}">
              <a16:creationId xmlns:a16="http://schemas.microsoft.com/office/drawing/2014/main" id="{E6F55726-BE77-46D2-8A50-E47EE1D469CA}"/>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2A87C2E8-695A-455F-9166-1B92A2A87B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2FA4F42-44A0-4251-930E-6BD9740875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8BCA752-D075-4023-94DA-0F47E72EEE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FCE5C4CD-11E0-47A5-9616-5D287EFC83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7C471C3C-FC15-4DC9-9AFD-A7FC9B10E8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16256</xdr:rowOff>
    </xdr:from>
    <xdr:to>
      <xdr:col>116</xdr:col>
      <xdr:colOff>114300</xdr:colOff>
      <xdr:row>108</xdr:row>
      <xdr:rowOff>117856</xdr:rowOff>
    </xdr:to>
    <xdr:sp macro="" textlink="">
      <xdr:nvSpPr>
        <xdr:cNvPr id="708" name="楕円 707">
          <a:extLst>
            <a:ext uri="{FF2B5EF4-FFF2-40B4-BE49-F238E27FC236}">
              <a16:creationId xmlns:a16="http://schemas.microsoft.com/office/drawing/2014/main" id="{E5FF8D4E-3544-448F-9E64-01BCB2CF39B0}"/>
            </a:ext>
          </a:extLst>
        </xdr:cNvPr>
        <xdr:cNvSpPr/>
      </xdr:nvSpPr>
      <xdr:spPr>
        <a:xfrm>
          <a:off x="22110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102633</xdr:rowOff>
    </xdr:from>
    <xdr:ext cx="469744" cy="259045"/>
    <xdr:sp macro="" textlink="">
      <xdr:nvSpPr>
        <xdr:cNvPr id="709" name="【公民館】&#10;一人当たり面積該当値テキスト">
          <a:extLst>
            <a:ext uri="{FF2B5EF4-FFF2-40B4-BE49-F238E27FC236}">
              <a16:creationId xmlns:a16="http://schemas.microsoft.com/office/drawing/2014/main" id="{CC82C43B-D500-4366-8FD2-DC8DC6952861}"/>
            </a:ext>
          </a:extLst>
        </xdr:cNvPr>
        <xdr:cNvSpPr txBox="1"/>
      </xdr:nvSpPr>
      <xdr:spPr>
        <a:xfrm>
          <a:off x="22199600" y="184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17018</xdr:rowOff>
    </xdr:from>
    <xdr:to>
      <xdr:col>112</xdr:col>
      <xdr:colOff>38100</xdr:colOff>
      <xdr:row>108</xdr:row>
      <xdr:rowOff>118618</xdr:rowOff>
    </xdr:to>
    <xdr:sp macro="" textlink="">
      <xdr:nvSpPr>
        <xdr:cNvPr id="710" name="楕円 709">
          <a:extLst>
            <a:ext uri="{FF2B5EF4-FFF2-40B4-BE49-F238E27FC236}">
              <a16:creationId xmlns:a16="http://schemas.microsoft.com/office/drawing/2014/main" id="{A0275AC9-3F83-4A81-A596-07150568A79F}"/>
            </a:ext>
          </a:extLst>
        </xdr:cNvPr>
        <xdr:cNvSpPr/>
      </xdr:nvSpPr>
      <xdr:spPr>
        <a:xfrm>
          <a:off x="212725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67056</xdr:rowOff>
    </xdr:from>
    <xdr:to>
      <xdr:col>116</xdr:col>
      <xdr:colOff>63500</xdr:colOff>
      <xdr:row>108</xdr:row>
      <xdr:rowOff>67818</xdr:rowOff>
    </xdr:to>
    <xdr:cxnSp macro="">
      <xdr:nvCxnSpPr>
        <xdr:cNvPr id="711" name="直線コネクタ 710">
          <a:extLst>
            <a:ext uri="{FF2B5EF4-FFF2-40B4-BE49-F238E27FC236}">
              <a16:creationId xmlns:a16="http://schemas.microsoft.com/office/drawing/2014/main" id="{CA4095A4-B2A6-42EB-BAE1-A7D490937868}"/>
            </a:ext>
          </a:extLst>
        </xdr:cNvPr>
        <xdr:cNvCxnSpPr/>
      </xdr:nvCxnSpPr>
      <xdr:spPr>
        <a:xfrm flipV="1">
          <a:off x="21323300" y="185836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18542</xdr:rowOff>
    </xdr:from>
    <xdr:to>
      <xdr:col>107</xdr:col>
      <xdr:colOff>101600</xdr:colOff>
      <xdr:row>108</xdr:row>
      <xdr:rowOff>120142</xdr:rowOff>
    </xdr:to>
    <xdr:sp macro="" textlink="">
      <xdr:nvSpPr>
        <xdr:cNvPr id="712" name="楕円 711">
          <a:extLst>
            <a:ext uri="{FF2B5EF4-FFF2-40B4-BE49-F238E27FC236}">
              <a16:creationId xmlns:a16="http://schemas.microsoft.com/office/drawing/2014/main" id="{29DABBEF-F544-44E5-A2B1-7ED1B4185F11}"/>
            </a:ext>
          </a:extLst>
        </xdr:cNvPr>
        <xdr:cNvSpPr/>
      </xdr:nvSpPr>
      <xdr:spPr>
        <a:xfrm>
          <a:off x="20383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67818</xdr:rowOff>
    </xdr:from>
    <xdr:to>
      <xdr:col>111</xdr:col>
      <xdr:colOff>177800</xdr:colOff>
      <xdr:row>108</xdr:row>
      <xdr:rowOff>69342</xdr:rowOff>
    </xdr:to>
    <xdr:cxnSp macro="">
      <xdr:nvCxnSpPr>
        <xdr:cNvPr id="713" name="直線コネクタ 712">
          <a:extLst>
            <a:ext uri="{FF2B5EF4-FFF2-40B4-BE49-F238E27FC236}">
              <a16:creationId xmlns:a16="http://schemas.microsoft.com/office/drawing/2014/main" id="{AEC7AFCA-2B44-4705-BCFF-BC1327E91887}"/>
            </a:ext>
          </a:extLst>
        </xdr:cNvPr>
        <xdr:cNvCxnSpPr/>
      </xdr:nvCxnSpPr>
      <xdr:spPr>
        <a:xfrm flipV="1">
          <a:off x="20434300" y="185844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20447</xdr:rowOff>
    </xdr:from>
    <xdr:to>
      <xdr:col>102</xdr:col>
      <xdr:colOff>165100</xdr:colOff>
      <xdr:row>108</xdr:row>
      <xdr:rowOff>122047</xdr:rowOff>
    </xdr:to>
    <xdr:sp macro="" textlink="">
      <xdr:nvSpPr>
        <xdr:cNvPr id="714" name="楕円 713">
          <a:extLst>
            <a:ext uri="{FF2B5EF4-FFF2-40B4-BE49-F238E27FC236}">
              <a16:creationId xmlns:a16="http://schemas.microsoft.com/office/drawing/2014/main" id="{8D17A41D-DB2A-4A9C-84A5-1EB10554F5DC}"/>
            </a:ext>
          </a:extLst>
        </xdr:cNvPr>
        <xdr:cNvSpPr/>
      </xdr:nvSpPr>
      <xdr:spPr>
        <a:xfrm>
          <a:off x="19494500" y="185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69342</xdr:rowOff>
    </xdr:from>
    <xdr:to>
      <xdr:col>107</xdr:col>
      <xdr:colOff>50800</xdr:colOff>
      <xdr:row>108</xdr:row>
      <xdr:rowOff>71247</xdr:rowOff>
    </xdr:to>
    <xdr:cxnSp macro="">
      <xdr:nvCxnSpPr>
        <xdr:cNvPr id="715" name="直線コネクタ 714">
          <a:extLst>
            <a:ext uri="{FF2B5EF4-FFF2-40B4-BE49-F238E27FC236}">
              <a16:creationId xmlns:a16="http://schemas.microsoft.com/office/drawing/2014/main" id="{14E04920-0FCA-41CB-B50A-5737491312AA}"/>
            </a:ext>
          </a:extLst>
        </xdr:cNvPr>
        <xdr:cNvCxnSpPr/>
      </xdr:nvCxnSpPr>
      <xdr:spPr>
        <a:xfrm flipV="1">
          <a:off x="19545300" y="18585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16" name="n_1aveValue【公民館】&#10;一人当たり面積">
          <a:extLst>
            <a:ext uri="{FF2B5EF4-FFF2-40B4-BE49-F238E27FC236}">
              <a16:creationId xmlns:a16="http://schemas.microsoft.com/office/drawing/2014/main" id="{268292FA-E160-4767-9D90-8CC3F72118AD}"/>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17" name="n_2aveValue【公民館】&#10;一人当たり面積">
          <a:extLst>
            <a:ext uri="{FF2B5EF4-FFF2-40B4-BE49-F238E27FC236}">
              <a16:creationId xmlns:a16="http://schemas.microsoft.com/office/drawing/2014/main" id="{E6032863-5D90-44D3-ABD4-93F6606FCD45}"/>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18" name="n_3aveValue【公民館】&#10;一人当たり面積">
          <a:extLst>
            <a:ext uri="{FF2B5EF4-FFF2-40B4-BE49-F238E27FC236}">
              <a16:creationId xmlns:a16="http://schemas.microsoft.com/office/drawing/2014/main" id="{4305DD77-E882-4338-87F9-C24CE54A580C}"/>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19" name="n_4aveValue【公民館】&#10;一人当たり面積">
          <a:extLst>
            <a:ext uri="{FF2B5EF4-FFF2-40B4-BE49-F238E27FC236}">
              <a16:creationId xmlns:a16="http://schemas.microsoft.com/office/drawing/2014/main" id="{973088B9-959E-4EFA-BDC1-5ADAD451D2C5}"/>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109745</xdr:rowOff>
    </xdr:from>
    <xdr:ext cx="469744" cy="259045"/>
    <xdr:sp macro="" textlink="">
      <xdr:nvSpPr>
        <xdr:cNvPr id="720" name="n_1mainValue【公民館】&#10;一人当たり面積">
          <a:extLst>
            <a:ext uri="{FF2B5EF4-FFF2-40B4-BE49-F238E27FC236}">
              <a16:creationId xmlns:a16="http://schemas.microsoft.com/office/drawing/2014/main" id="{FA39A2A9-3A04-45CA-BFFA-F154D43BFCE7}"/>
            </a:ext>
          </a:extLst>
        </xdr:cNvPr>
        <xdr:cNvSpPr txBox="1"/>
      </xdr:nvSpPr>
      <xdr:spPr>
        <a:xfrm>
          <a:off x="21075727" y="186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111269</xdr:rowOff>
    </xdr:from>
    <xdr:ext cx="469744" cy="259045"/>
    <xdr:sp macro="" textlink="">
      <xdr:nvSpPr>
        <xdr:cNvPr id="721" name="n_2mainValue【公民館】&#10;一人当たり面積">
          <a:extLst>
            <a:ext uri="{FF2B5EF4-FFF2-40B4-BE49-F238E27FC236}">
              <a16:creationId xmlns:a16="http://schemas.microsoft.com/office/drawing/2014/main" id="{F7195950-3133-4F7E-9C1F-4E67D213D4C2}"/>
            </a:ext>
          </a:extLst>
        </xdr:cNvPr>
        <xdr:cNvSpPr txBox="1"/>
      </xdr:nvSpPr>
      <xdr:spPr>
        <a:xfrm>
          <a:off x="20199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113174</xdr:rowOff>
    </xdr:from>
    <xdr:ext cx="469744" cy="259045"/>
    <xdr:sp macro="" textlink="">
      <xdr:nvSpPr>
        <xdr:cNvPr id="722" name="n_3mainValue【公民館】&#10;一人当たり面積">
          <a:extLst>
            <a:ext uri="{FF2B5EF4-FFF2-40B4-BE49-F238E27FC236}">
              <a16:creationId xmlns:a16="http://schemas.microsoft.com/office/drawing/2014/main" id="{1D0A56A9-2FBD-4C9B-A1DA-705132F17CE9}"/>
            </a:ext>
          </a:extLst>
        </xdr:cNvPr>
        <xdr:cNvSpPr txBox="1"/>
      </xdr:nvSpPr>
      <xdr:spPr>
        <a:xfrm>
          <a:off x="19310427"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775B0C20-3396-459D-8F31-795BDC5782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375E3529-14F1-4B0C-9ADE-18C5676FDA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2F196298-607F-4BCE-8841-498A13F339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類似団体と比較しほぼ同水準となっている。令和２年度における有形固定資産減価償却率は、改良工事等を行ったことにより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前年度までは減少傾向にあったが、令和２年度における有形固定資産減価償却率は、改築工事を行ったことにより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東日本大震災に係る災害公営住宅の整備が進んだことにより、有形固定資産減価償却率は類似団体と比較すると低い傾向にあり、一人当たり面積も多くなっている。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新しい施設であることから、有形固定資産減価償却率は類似団体と比較して低い傾向にある。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小学校・中学校共に比較的新しい施設であり、東日本大震災後に旧校舎を解体したことにより、有形固定資産減価償却率は類似団体と比較すると低い傾向にある。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築年数の経った施設であることから、有形固定資産減価償却率は類似団体と比較すると高い傾向にある。また、公民館とは別に交流館やコミュニティセンターのような文化交流施設が存在することから、公民館自体の住民一人当たりの面積も少な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5CD4BB-0B7C-480B-9875-EE7A5DE338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747B92-4B73-4189-B91E-895459A003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77FE45-92B5-454B-BBE4-BA0AB3376B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850190-6A37-4623-9912-5704F65D95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015037-3514-499E-932E-0C0F4173E5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A2DFA9-69B9-42DA-9ED4-8E4BEB8FD4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5A4048-1A6D-4DBB-90FA-F37FBBF21D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711D5D-86C8-4F3F-AA50-1FA83806ED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31010D-72C7-4FC6-BFD5-D633C584B2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B38070-254B-4BE3-AEDE-A9E03DCFA5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1A4726-F739-4F62-8261-F46F8DF473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1822EB-0025-4E3E-B49D-0FD7C838C6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AF48F7-895A-445B-A80F-788D96E970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C7342D-0C11-460A-868F-75676C9448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7D7921-E4D4-40E6-8062-B544D734E5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D4BF6E-34E8-433E-B280-65D5F18E7D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95AA4B-A68E-482B-91F0-1EBC760CD2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8FF26D-DFDD-451B-937D-E42C14DCD1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B0FAEF-DA05-43E1-807A-05E622066B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3E481F-909A-4D64-A6DE-5BE4D7EF19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4156DD-5515-4B15-8030-8D7AF5A3F7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C1FE24-3FF6-4CCD-8C78-B837813A19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E7C53B-9FD7-429E-A280-9D75B13C8C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840B3E-8641-4A9E-AAA1-DBE449B885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C477A0-5460-4CFB-B9F5-B9C5E1B2A1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CA26BB-9934-4DF0-9A0C-77EB0A7A2A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B115DB-7787-455E-8C5A-AD72B5AB0A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63449F-3C1D-4FA8-A79F-A5302B8F29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B71B74-A9ED-4D94-A5F9-21EAAD74AE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B0F9D5-5652-4C3F-8682-52F8F65907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C1E9B5-D620-4C34-B8A7-7A5008F554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593C20-B1DB-42C2-84B8-B54485537B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3CFEE5-B763-4D28-A77C-6A553895CF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2E69B2-9B43-4BE8-8378-047E90FEA9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3EFA3C-48E5-444B-99BC-93155CF473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E75E9F-F5F7-42F3-BB23-F4B73F4477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74A118-F13F-4B9D-B8EF-11079E8116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08A137-DF27-4408-B143-33FE7B018F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296A64-E966-4617-81C7-6B856D8717C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DDE10C6-F69C-4D3B-BE82-8D3CFCA414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3F70F79-9999-48C0-97B7-6DEA49316A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53481F5-1148-490F-B6DF-2A3E8BFDBC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95B9AF5-EB5F-494F-AFAC-E0CE08FD9C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9DE971F-9F91-4958-8CEA-EB6A07CA5A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B09D411-11CF-429C-87D9-63563E8207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874BBEC-9679-4222-BEEB-EB6D4B1F2D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037EF2A-7DD0-4D49-BA98-8748DBAF453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98B2B19-6D69-43EA-96A0-0D363FB713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43A3F6C-5A17-4796-893B-A676C3878C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D71270F-829A-47D2-A07C-F013FEAC68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50AEA19-2661-48A5-92C1-F123029436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C3B151D-C9BE-411C-A706-5BED612035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B0E2451-2C3B-4FA2-A142-15221DBC16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5B114B6-4BAC-45E7-A8FD-6D3801D365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4FC0695-6DDF-44F2-9F69-377637EEFB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0AF627D-034B-40F1-8A4F-EFE6F3C460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3947C0B-DD5E-42FB-88D6-8A555CBAD1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108313B-6C86-4091-A759-C07A1CF3E63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6FD3B17-8972-43F2-80EF-C3EEE359ECF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FAF5B1C-41F8-4AC7-A025-F1F402EF823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0156545-C2BC-41AB-8E2D-86C40BBE082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D202EC3-A4C9-4FBE-9445-85A4BC3BED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05FFCE1-0518-4A56-8FA0-66951E8AFEC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D7B4DC3-24F2-4FEC-B6AA-B6642292575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A6BCCD1-E909-47E3-9873-F77E9CFAA3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6A2CC1E-8670-4028-B7C0-390B94F617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8038E7E-87AF-432F-A5C4-C182602C57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82D7443-39D2-4A9D-A99D-853D058A882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47AC6B3-C2AB-489F-9FB7-DDDE5431F0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1F5B6B0-0377-458A-9771-792C156A7E6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C46EDF8-9BF9-4A68-AAD0-CB85A24E4D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D096604-2792-4FD2-8919-F8F4BD15DD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C31A3BF-52FF-4F8E-82B1-107BCDFD376D}"/>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FA2BE58-E446-42F2-83C0-A58863236A3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30D3F0D-EA17-402D-974B-DB40D3F868A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7D77387-EDB9-45B2-9945-4E57939DD5B5}"/>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D4F4A585-7DD4-4257-80A7-1FC23571FE61}"/>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14EA992-2201-4A31-913E-FB45B3DE306E}"/>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3241133B-C356-42D5-BF3C-ED3097C10743}"/>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835924EF-070C-4215-9C5E-47C91979CDE2}"/>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9E43770F-EC18-45F6-92D0-A879EAE41785}"/>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6212C908-E1C0-471F-BD0C-194C93E2F11F}"/>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63CDFC37-2EC8-474F-977E-9AC2DC018BB4}"/>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03C6694-8AE0-47CA-B8BA-B27ABC2E2D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E53DC01-6B8C-473F-895F-5C5EB69E83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70D0FEF-18BE-43F2-872A-3541B4D110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19C3E1B-0D16-4048-9B58-AF1E1BF32E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8C7680D-3E9C-43B7-B4AB-1D55A51246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76563</xdr:rowOff>
    </xdr:from>
    <xdr:to>
      <xdr:col>24</xdr:col>
      <xdr:colOff>114300</xdr:colOff>
      <xdr:row>56</xdr:row>
      <xdr:rowOff>6713</xdr:rowOff>
    </xdr:to>
    <xdr:sp macro="" textlink="">
      <xdr:nvSpPr>
        <xdr:cNvPr id="90" name="楕円 89">
          <a:extLst>
            <a:ext uri="{FF2B5EF4-FFF2-40B4-BE49-F238E27FC236}">
              <a16:creationId xmlns:a16="http://schemas.microsoft.com/office/drawing/2014/main" id="{252FF365-A597-4507-9DF0-987A11E9FACF}"/>
            </a:ext>
          </a:extLst>
        </xdr:cNvPr>
        <xdr:cNvSpPr/>
      </xdr:nvSpPr>
      <xdr:spPr>
        <a:xfrm>
          <a:off x="4584700" y="95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29590</xdr:rowOff>
    </xdr:from>
    <xdr:ext cx="340478" cy="259045"/>
    <xdr:sp macro="" textlink="">
      <xdr:nvSpPr>
        <xdr:cNvPr id="91" name="【体育館・プール】&#10;有形固定資産減価償却率該当値テキスト">
          <a:extLst>
            <a:ext uri="{FF2B5EF4-FFF2-40B4-BE49-F238E27FC236}">
              <a16:creationId xmlns:a16="http://schemas.microsoft.com/office/drawing/2014/main" id="{C77D80F4-14F7-484F-A748-4530D66175E5}"/>
            </a:ext>
          </a:extLst>
        </xdr:cNvPr>
        <xdr:cNvSpPr txBox="1"/>
      </xdr:nvSpPr>
      <xdr:spPr>
        <a:xfrm>
          <a:off x="4673600" y="9459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143510</xdr:rowOff>
    </xdr:from>
    <xdr:to>
      <xdr:col>20</xdr:col>
      <xdr:colOff>38100</xdr:colOff>
      <xdr:row>56</xdr:row>
      <xdr:rowOff>73660</xdr:rowOff>
    </xdr:to>
    <xdr:sp macro="" textlink="">
      <xdr:nvSpPr>
        <xdr:cNvPr id="92" name="楕円 91">
          <a:extLst>
            <a:ext uri="{FF2B5EF4-FFF2-40B4-BE49-F238E27FC236}">
              <a16:creationId xmlns:a16="http://schemas.microsoft.com/office/drawing/2014/main" id="{A217F16B-183C-4C0D-8FCE-25758A690DAE}"/>
            </a:ext>
          </a:extLst>
        </xdr:cNvPr>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127363</xdr:rowOff>
    </xdr:from>
    <xdr:to>
      <xdr:col>24</xdr:col>
      <xdr:colOff>63500</xdr:colOff>
      <xdr:row>56</xdr:row>
      <xdr:rowOff>22860</xdr:rowOff>
    </xdr:to>
    <xdr:cxnSp macro="">
      <xdr:nvCxnSpPr>
        <xdr:cNvPr id="93" name="直線コネクタ 92">
          <a:extLst>
            <a:ext uri="{FF2B5EF4-FFF2-40B4-BE49-F238E27FC236}">
              <a16:creationId xmlns:a16="http://schemas.microsoft.com/office/drawing/2014/main" id="{A6200CD2-8D91-4D6B-9D07-9A2C4BC6A030}"/>
            </a:ext>
          </a:extLst>
        </xdr:cNvPr>
        <xdr:cNvCxnSpPr/>
      </xdr:nvCxnSpPr>
      <xdr:spPr>
        <a:xfrm flipV="1">
          <a:off x="3797300" y="955711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104322</xdr:rowOff>
    </xdr:from>
    <xdr:to>
      <xdr:col>15</xdr:col>
      <xdr:colOff>101600</xdr:colOff>
      <xdr:row>56</xdr:row>
      <xdr:rowOff>34472</xdr:rowOff>
    </xdr:to>
    <xdr:sp macro="" textlink="">
      <xdr:nvSpPr>
        <xdr:cNvPr id="94" name="楕円 93">
          <a:extLst>
            <a:ext uri="{FF2B5EF4-FFF2-40B4-BE49-F238E27FC236}">
              <a16:creationId xmlns:a16="http://schemas.microsoft.com/office/drawing/2014/main" id="{290C9860-63C6-41E7-9290-6888E45AE52B}"/>
            </a:ext>
          </a:extLst>
        </xdr:cNvPr>
        <xdr:cNvSpPr/>
      </xdr:nvSpPr>
      <xdr:spPr>
        <a:xfrm>
          <a:off x="2857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155122</xdr:rowOff>
    </xdr:from>
    <xdr:to>
      <xdr:col>19</xdr:col>
      <xdr:colOff>177800</xdr:colOff>
      <xdr:row>56</xdr:row>
      <xdr:rowOff>22860</xdr:rowOff>
    </xdr:to>
    <xdr:cxnSp macro="">
      <xdr:nvCxnSpPr>
        <xdr:cNvPr id="95" name="直線コネクタ 94">
          <a:extLst>
            <a:ext uri="{FF2B5EF4-FFF2-40B4-BE49-F238E27FC236}">
              <a16:creationId xmlns:a16="http://schemas.microsoft.com/office/drawing/2014/main" id="{AC8C7F4E-F8C4-4667-8973-252658F308B5}"/>
            </a:ext>
          </a:extLst>
        </xdr:cNvPr>
        <xdr:cNvCxnSpPr/>
      </xdr:nvCxnSpPr>
      <xdr:spPr>
        <a:xfrm>
          <a:off x="2908300" y="9584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AD5333B6-9A32-4EE9-93F5-93004853BE6B}"/>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369A4A74-8773-46C7-B56A-776C9870A52C}"/>
            </a:ext>
          </a:extLst>
        </xdr:cNvPr>
        <xdr:cNvCxnSpPr/>
      </xdr:nvCxnSpPr>
      <xdr:spPr>
        <a:xfrm flipV="1">
          <a:off x="2019300" y="9584872"/>
          <a:ext cx="889000" cy="15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98" name="n_1aveValue【体育館・プール】&#10;有形固定資産減価償却率">
          <a:extLst>
            <a:ext uri="{FF2B5EF4-FFF2-40B4-BE49-F238E27FC236}">
              <a16:creationId xmlns:a16="http://schemas.microsoft.com/office/drawing/2014/main" id="{D428ECE0-FEDF-4154-AE3C-D760ED5AE7C7}"/>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99" name="n_2aveValue【体育館・プール】&#10;有形固定資産減価償却率">
          <a:extLst>
            <a:ext uri="{FF2B5EF4-FFF2-40B4-BE49-F238E27FC236}">
              <a16:creationId xmlns:a16="http://schemas.microsoft.com/office/drawing/2014/main" id="{581028E7-7D6B-4C78-A4CA-0A3E4659F3ED}"/>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0" name="n_3aveValue【体育館・プール】&#10;有形固定資産減価償却率">
          <a:extLst>
            <a:ext uri="{FF2B5EF4-FFF2-40B4-BE49-F238E27FC236}">
              <a16:creationId xmlns:a16="http://schemas.microsoft.com/office/drawing/2014/main" id="{4F28B4A5-6E64-41CA-8316-85DBE6BC841E}"/>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1" name="n_4aveValue【体育館・プール】&#10;有形固定資産減価償却率">
          <a:extLst>
            <a:ext uri="{FF2B5EF4-FFF2-40B4-BE49-F238E27FC236}">
              <a16:creationId xmlns:a16="http://schemas.microsoft.com/office/drawing/2014/main" id="{B9AA7736-3B50-4232-B732-0046E34B1C41}"/>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90187</xdr:rowOff>
    </xdr:from>
    <xdr:ext cx="340478" cy="259045"/>
    <xdr:sp macro="" textlink="">
      <xdr:nvSpPr>
        <xdr:cNvPr id="102" name="n_1mainValue【体育館・プール】&#10;有形固定資産減価償却率">
          <a:extLst>
            <a:ext uri="{FF2B5EF4-FFF2-40B4-BE49-F238E27FC236}">
              <a16:creationId xmlns:a16="http://schemas.microsoft.com/office/drawing/2014/main" id="{D4F9A7E3-E95B-4E3E-B95F-ECE0C37067B4}"/>
            </a:ext>
          </a:extLst>
        </xdr:cNvPr>
        <xdr:cNvSpPr txBox="1"/>
      </xdr:nvSpPr>
      <xdr:spPr>
        <a:xfrm>
          <a:off x="3614361" y="9348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50999</xdr:rowOff>
    </xdr:from>
    <xdr:ext cx="340478" cy="259045"/>
    <xdr:sp macro="" textlink="">
      <xdr:nvSpPr>
        <xdr:cNvPr id="103" name="n_2mainValue【体育館・プール】&#10;有形固定資産減価償却率">
          <a:extLst>
            <a:ext uri="{FF2B5EF4-FFF2-40B4-BE49-F238E27FC236}">
              <a16:creationId xmlns:a16="http://schemas.microsoft.com/office/drawing/2014/main" id="{37EDAA78-9D4C-4905-8BD0-E763A92AC3FD}"/>
            </a:ext>
          </a:extLst>
        </xdr:cNvPr>
        <xdr:cNvSpPr txBox="1"/>
      </xdr:nvSpPr>
      <xdr:spPr>
        <a:xfrm>
          <a:off x="2738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4" name="n_3mainValue【体育館・プール】&#10;有形固定資産減価償却率">
          <a:extLst>
            <a:ext uri="{FF2B5EF4-FFF2-40B4-BE49-F238E27FC236}">
              <a16:creationId xmlns:a16="http://schemas.microsoft.com/office/drawing/2014/main" id="{275F6F39-609B-4FF0-863A-390B2A50351E}"/>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6534FCBB-CCC8-4238-A685-E519DC6889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63579B07-DD40-44E0-AA30-9D4F34A4B8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6569E7AB-6AE4-476B-AAA6-6321ADDCDC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602033EC-DB30-4EC4-AE46-75C00B6AB65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4FBAF8F2-BF5E-46C7-8432-99C0677148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5FD95C56-9677-4968-8E1C-C5088A3C24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6797AD89-D0FA-412D-8A2A-3B9F569E04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10AC04D6-CE87-45EF-908D-44B4101DA0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9BB7CFD1-1887-4AF6-9F71-1F95BF5B3A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96A7724-0FB3-40DA-8C28-E156E9C73E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3B324771-1C29-495E-AFA4-70450743FB9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DAE54A1E-E1CF-40BE-986A-18C62B2DBC2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E1B14B1F-0BA5-4395-B9CC-D758D7103C2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D8CBA0F9-8B37-4483-99B7-E5147807B22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B1889BE4-A8A8-4E58-B924-92834810A6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CBA36085-8430-4E4D-8CD8-210604B06CA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8D1F21F5-004E-4377-9418-6A61A711988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E5D07029-B072-4A2C-84F9-A93C07E8633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2EDB6AFA-CD35-47A4-BDB6-2EBE84934FB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81474178-C967-44A9-B01E-14064752DF2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9C26B54E-BB4E-463F-A8C9-003FB71785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8B8C654D-A905-4882-A95E-F4D3F1C35F5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15195874-589F-42B4-B1C1-D791D7C391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8" name="直線コネクタ 127">
          <a:extLst>
            <a:ext uri="{FF2B5EF4-FFF2-40B4-BE49-F238E27FC236}">
              <a16:creationId xmlns:a16="http://schemas.microsoft.com/office/drawing/2014/main" id="{E1B3E9D9-3EE8-4A12-8A8D-8EAFC05B2D3A}"/>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9" name="【体育館・プール】&#10;一人当たり面積最小値テキスト">
          <a:extLst>
            <a:ext uri="{FF2B5EF4-FFF2-40B4-BE49-F238E27FC236}">
              <a16:creationId xmlns:a16="http://schemas.microsoft.com/office/drawing/2014/main" id="{D36E254E-7A99-405C-B759-D640140087D4}"/>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0" name="直線コネクタ 129">
          <a:extLst>
            <a:ext uri="{FF2B5EF4-FFF2-40B4-BE49-F238E27FC236}">
              <a16:creationId xmlns:a16="http://schemas.microsoft.com/office/drawing/2014/main" id="{5DA96FC7-F3A1-41CA-8790-B4448496D183}"/>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1" name="【体育館・プール】&#10;一人当たり面積最大値テキスト">
          <a:extLst>
            <a:ext uri="{FF2B5EF4-FFF2-40B4-BE49-F238E27FC236}">
              <a16:creationId xmlns:a16="http://schemas.microsoft.com/office/drawing/2014/main" id="{BB4131BC-8BFA-4081-B34D-C608914CD0F1}"/>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2" name="直線コネクタ 131">
          <a:extLst>
            <a:ext uri="{FF2B5EF4-FFF2-40B4-BE49-F238E27FC236}">
              <a16:creationId xmlns:a16="http://schemas.microsoft.com/office/drawing/2014/main" id="{9102C446-2E05-4F82-AC30-01155D7A4A65}"/>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3" name="【体育館・プール】&#10;一人当たり面積平均値テキスト">
          <a:extLst>
            <a:ext uri="{FF2B5EF4-FFF2-40B4-BE49-F238E27FC236}">
              <a16:creationId xmlns:a16="http://schemas.microsoft.com/office/drawing/2014/main" id="{5441C3C1-F3EB-4C59-BAF3-0FE341E9D9EF}"/>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4" name="フローチャート: 判断 133">
          <a:extLst>
            <a:ext uri="{FF2B5EF4-FFF2-40B4-BE49-F238E27FC236}">
              <a16:creationId xmlns:a16="http://schemas.microsoft.com/office/drawing/2014/main" id="{FB7C7F82-6AED-44ED-BBB6-D922B4A59B97}"/>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5" name="フローチャート: 判断 134">
          <a:extLst>
            <a:ext uri="{FF2B5EF4-FFF2-40B4-BE49-F238E27FC236}">
              <a16:creationId xmlns:a16="http://schemas.microsoft.com/office/drawing/2014/main" id="{B041B9B8-D53B-40B9-BE63-BEE62B35F01C}"/>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6" name="フローチャート: 判断 135">
          <a:extLst>
            <a:ext uri="{FF2B5EF4-FFF2-40B4-BE49-F238E27FC236}">
              <a16:creationId xmlns:a16="http://schemas.microsoft.com/office/drawing/2014/main" id="{87082B87-D888-4655-A81B-ABC3DEBE80DE}"/>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37" name="フローチャート: 判断 136">
          <a:extLst>
            <a:ext uri="{FF2B5EF4-FFF2-40B4-BE49-F238E27FC236}">
              <a16:creationId xmlns:a16="http://schemas.microsoft.com/office/drawing/2014/main" id="{F885D585-A485-48AC-A67B-9D5BA271CA58}"/>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38" name="フローチャート: 判断 137">
          <a:extLst>
            <a:ext uri="{FF2B5EF4-FFF2-40B4-BE49-F238E27FC236}">
              <a16:creationId xmlns:a16="http://schemas.microsoft.com/office/drawing/2014/main" id="{40EFF2C6-3735-4CF7-B18A-6B6A31618ECA}"/>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BFDF060-E90F-4242-A967-C41E72CE07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BF3B8BC-AA93-49AF-A699-A2839E6668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027D726-85C3-454B-BE1C-1F6323C284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8A7B989-3D45-4699-95A6-9B337ABCF7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F59FB34-B18D-4FAA-A527-AD015F40DB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167132</xdr:rowOff>
    </xdr:from>
    <xdr:to>
      <xdr:col>55</xdr:col>
      <xdr:colOff>50800</xdr:colOff>
      <xdr:row>62</xdr:row>
      <xdr:rowOff>97282</xdr:rowOff>
    </xdr:to>
    <xdr:sp macro="" textlink="">
      <xdr:nvSpPr>
        <xdr:cNvPr id="144" name="楕円 143">
          <a:extLst>
            <a:ext uri="{FF2B5EF4-FFF2-40B4-BE49-F238E27FC236}">
              <a16:creationId xmlns:a16="http://schemas.microsoft.com/office/drawing/2014/main" id="{24101281-3775-4FD8-A6BC-0B497C2EF305}"/>
            </a:ext>
          </a:extLst>
        </xdr:cNvPr>
        <xdr:cNvSpPr/>
      </xdr:nvSpPr>
      <xdr:spPr>
        <a:xfrm>
          <a:off x="104267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145559</xdr:rowOff>
    </xdr:from>
    <xdr:ext cx="469744" cy="259045"/>
    <xdr:sp macro="" textlink="">
      <xdr:nvSpPr>
        <xdr:cNvPr id="145" name="【体育館・プール】&#10;一人当たり面積該当値テキスト">
          <a:extLst>
            <a:ext uri="{FF2B5EF4-FFF2-40B4-BE49-F238E27FC236}">
              <a16:creationId xmlns:a16="http://schemas.microsoft.com/office/drawing/2014/main" id="{7E70DB28-3926-42C6-BF6D-6C02F1F56881}"/>
            </a:ext>
          </a:extLst>
        </xdr:cNvPr>
        <xdr:cNvSpPr txBox="1"/>
      </xdr:nvSpPr>
      <xdr:spPr>
        <a:xfrm>
          <a:off x="10515600" y="106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104267</xdr:rowOff>
    </xdr:from>
    <xdr:to>
      <xdr:col>50</xdr:col>
      <xdr:colOff>165100</xdr:colOff>
      <xdr:row>62</xdr:row>
      <xdr:rowOff>34417</xdr:rowOff>
    </xdr:to>
    <xdr:sp macro="" textlink="">
      <xdr:nvSpPr>
        <xdr:cNvPr id="146" name="楕円 145">
          <a:extLst>
            <a:ext uri="{FF2B5EF4-FFF2-40B4-BE49-F238E27FC236}">
              <a16:creationId xmlns:a16="http://schemas.microsoft.com/office/drawing/2014/main" id="{148B9745-8EAC-4217-AD45-B6BDFB25E21B}"/>
            </a:ext>
          </a:extLst>
        </xdr:cNvPr>
        <xdr:cNvSpPr/>
      </xdr:nvSpPr>
      <xdr:spPr>
        <a:xfrm>
          <a:off x="9588500" y="105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155067</xdr:rowOff>
    </xdr:from>
    <xdr:to>
      <xdr:col>55</xdr:col>
      <xdr:colOff>0</xdr:colOff>
      <xdr:row>62</xdr:row>
      <xdr:rowOff>46482</xdr:rowOff>
    </xdr:to>
    <xdr:cxnSp macro="">
      <xdr:nvCxnSpPr>
        <xdr:cNvPr id="147" name="直線コネクタ 146">
          <a:extLst>
            <a:ext uri="{FF2B5EF4-FFF2-40B4-BE49-F238E27FC236}">
              <a16:creationId xmlns:a16="http://schemas.microsoft.com/office/drawing/2014/main" id="{1F3C37B5-7FEA-4F8A-8BEB-602BB700EC93}"/>
            </a:ext>
          </a:extLst>
        </xdr:cNvPr>
        <xdr:cNvCxnSpPr/>
      </xdr:nvCxnSpPr>
      <xdr:spPr>
        <a:xfrm>
          <a:off x="9639300" y="10613517"/>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111887</xdr:rowOff>
    </xdr:from>
    <xdr:to>
      <xdr:col>46</xdr:col>
      <xdr:colOff>38100</xdr:colOff>
      <xdr:row>62</xdr:row>
      <xdr:rowOff>42037</xdr:rowOff>
    </xdr:to>
    <xdr:sp macro="" textlink="">
      <xdr:nvSpPr>
        <xdr:cNvPr id="148" name="楕円 147">
          <a:extLst>
            <a:ext uri="{FF2B5EF4-FFF2-40B4-BE49-F238E27FC236}">
              <a16:creationId xmlns:a16="http://schemas.microsoft.com/office/drawing/2014/main" id="{61B07E17-A27A-40B1-8FD5-7CD6395B83F1}"/>
            </a:ext>
          </a:extLst>
        </xdr:cNvPr>
        <xdr:cNvSpPr/>
      </xdr:nvSpPr>
      <xdr:spPr>
        <a:xfrm>
          <a:off x="8699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155067</xdr:rowOff>
    </xdr:from>
    <xdr:to>
      <xdr:col>50</xdr:col>
      <xdr:colOff>114300</xdr:colOff>
      <xdr:row>61</xdr:row>
      <xdr:rowOff>162687</xdr:rowOff>
    </xdr:to>
    <xdr:cxnSp macro="">
      <xdr:nvCxnSpPr>
        <xdr:cNvPr id="149" name="直線コネクタ 148">
          <a:extLst>
            <a:ext uri="{FF2B5EF4-FFF2-40B4-BE49-F238E27FC236}">
              <a16:creationId xmlns:a16="http://schemas.microsoft.com/office/drawing/2014/main" id="{C2FD6FF2-53CB-4319-8D15-8AE897E155FC}"/>
            </a:ext>
          </a:extLst>
        </xdr:cNvPr>
        <xdr:cNvCxnSpPr/>
      </xdr:nvCxnSpPr>
      <xdr:spPr>
        <a:xfrm flipV="1">
          <a:off x="8750300" y="1061351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132461</xdr:rowOff>
    </xdr:from>
    <xdr:to>
      <xdr:col>41</xdr:col>
      <xdr:colOff>101600</xdr:colOff>
      <xdr:row>64</xdr:row>
      <xdr:rowOff>62611</xdr:rowOff>
    </xdr:to>
    <xdr:sp macro="" textlink="">
      <xdr:nvSpPr>
        <xdr:cNvPr id="150" name="楕円 149">
          <a:extLst>
            <a:ext uri="{FF2B5EF4-FFF2-40B4-BE49-F238E27FC236}">
              <a16:creationId xmlns:a16="http://schemas.microsoft.com/office/drawing/2014/main" id="{09ACE057-0759-41E4-BDEE-4D4849E2742E}"/>
            </a:ext>
          </a:extLst>
        </xdr:cNvPr>
        <xdr:cNvSpPr/>
      </xdr:nvSpPr>
      <xdr:spPr>
        <a:xfrm>
          <a:off x="7810500" y="10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162687</xdr:rowOff>
    </xdr:from>
    <xdr:to>
      <xdr:col>45</xdr:col>
      <xdr:colOff>177800</xdr:colOff>
      <xdr:row>64</xdr:row>
      <xdr:rowOff>11811</xdr:rowOff>
    </xdr:to>
    <xdr:cxnSp macro="">
      <xdr:nvCxnSpPr>
        <xdr:cNvPr id="151" name="直線コネクタ 150">
          <a:extLst>
            <a:ext uri="{FF2B5EF4-FFF2-40B4-BE49-F238E27FC236}">
              <a16:creationId xmlns:a16="http://schemas.microsoft.com/office/drawing/2014/main" id="{164FAD88-EC64-4A7E-AA6C-7940CC0070C6}"/>
            </a:ext>
          </a:extLst>
        </xdr:cNvPr>
        <xdr:cNvCxnSpPr/>
      </xdr:nvCxnSpPr>
      <xdr:spPr>
        <a:xfrm flipV="1">
          <a:off x="7861300" y="10621137"/>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2" name="n_1aveValue【体育館・プール】&#10;一人当たり面積">
          <a:extLst>
            <a:ext uri="{FF2B5EF4-FFF2-40B4-BE49-F238E27FC236}">
              <a16:creationId xmlns:a16="http://schemas.microsoft.com/office/drawing/2014/main" id="{5C0BCD58-212B-43C9-B373-74489783473C}"/>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3" name="n_2aveValue【体育館・プール】&#10;一人当たり面積">
          <a:extLst>
            <a:ext uri="{FF2B5EF4-FFF2-40B4-BE49-F238E27FC236}">
              <a16:creationId xmlns:a16="http://schemas.microsoft.com/office/drawing/2014/main" id="{B201515E-605B-457B-82CF-FE1CB2B14E6B}"/>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4" name="n_3aveValue【体育館・プール】&#10;一人当たり面積">
          <a:extLst>
            <a:ext uri="{FF2B5EF4-FFF2-40B4-BE49-F238E27FC236}">
              <a16:creationId xmlns:a16="http://schemas.microsoft.com/office/drawing/2014/main" id="{86F75DEC-E22D-40F2-8AFC-B9815EAE9A79}"/>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55" name="n_4aveValue【体育館・プール】&#10;一人当たり面積">
          <a:extLst>
            <a:ext uri="{FF2B5EF4-FFF2-40B4-BE49-F238E27FC236}">
              <a16:creationId xmlns:a16="http://schemas.microsoft.com/office/drawing/2014/main" id="{D1C15B36-DBF4-47D5-8C06-E4EB40905CD1}"/>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50944</xdr:rowOff>
    </xdr:from>
    <xdr:ext cx="469744" cy="259045"/>
    <xdr:sp macro="" textlink="">
      <xdr:nvSpPr>
        <xdr:cNvPr id="156" name="n_1mainValue【体育館・プール】&#10;一人当たり面積">
          <a:extLst>
            <a:ext uri="{FF2B5EF4-FFF2-40B4-BE49-F238E27FC236}">
              <a16:creationId xmlns:a16="http://schemas.microsoft.com/office/drawing/2014/main" id="{900B5BBF-9B92-4E46-BF37-48B9A51D38C8}"/>
            </a:ext>
          </a:extLst>
        </xdr:cNvPr>
        <xdr:cNvSpPr txBox="1"/>
      </xdr:nvSpPr>
      <xdr:spPr>
        <a:xfrm>
          <a:off x="9391727"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58564</xdr:rowOff>
    </xdr:from>
    <xdr:ext cx="469744" cy="259045"/>
    <xdr:sp macro="" textlink="">
      <xdr:nvSpPr>
        <xdr:cNvPr id="157" name="n_2mainValue【体育館・プール】&#10;一人当たり面積">
          <a:extLst>
            <a:ext uri="{FF2B5EF4-FFF2-40B4-BE49-F238E27FC236}">
              <a16:creationId xmlns:a16="http://schemas.microsoft.com/office/drawing/2014/main" id="{EBEF1FE2-0714-4975-BABA-0069B0FEF0A0}"/>
            </a:ext>
          </a:extLst>
        </xdr:cNvPr>
        <xdr:cNvSpPr txBox="1"/>
      </xdr:nvSpPr>
      <xdr:spPr>
        <a:xfrm>
          <a:off x="851542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53738</xdr:rowOff>
    </xdr:from>
    <xdr:ext cx="469744" cy="259045"/>
    <xdr:sp macro="" textlink="">
      <xdr:nvSpPr>
        <xdr:cNvPr id="158" name="n_3mainValue【体育館・プール】&#10;一人当たり面積">
          <a:extLst>
            <a:ext uri="{FF2B5EF4-FFF2-40B4-BE49-F238E27FC236}">
              <a16:creationId xmlns:a16="http://schemas.microsoft.com/office/drawing/2014/main" id="{37F3009D-E399-4AC0-AF4A-6739029AB6D5}"/>
            </a:ext>
          </a:extLst>
        </xdr:cNvPr>
        <xdr:cNvSpPr txBox="1"/>
      </xdr:nvSpPr>
      <xdr:spPr>
        <a:xfrm>
          <a:off x="7626427" y="110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833EDEAA-FBC3-4F71-97BE-F4817695F1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9A25A978-3CF2-45F4-9AAB-F6A6C388A5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A31DD800-003F-4365-9D08-62A4197451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3C970A8E-B893-44AE-8328-A5093103A1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72EC2DF0-5659-4ECD-A82F-57586F4488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08E4DA2F-3D8F-4A52-B96B-D93D8CEC80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A3531CFF-C7E3-4BEA-B7C1-663A5B3CE7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AA985D1D-9630-4926-A7DD-850099EB977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9B5DFBBD-B06A-4F2B-B1A3-7595D993AC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3C6410ED-951B-4061-8332-58E728433C2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0AD0DFCA-CCAA-452A-B3B5-00059F56E47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0" name="直線コネクタ 169">
          <a:extLst>
            <a:ext uri="{FF2B5EF4-FFF2-40B4-BE49-F238E27FC236}">
              <a16:creationId xmlns:a16="http://schemas.microsoft.com/office/drawing/2014/main" id="{6500E609-B5E5-4E77-911B-CD90307DD43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1" name="テキスト ボックス 170">
          <a:extLst>
            <a:ext uri="{FF2B5EF4-FFF2-40B4-BE49-F238E27FC236}">
              <a16:creationId xmlns:a16="http://schemas.microsoft.com/office/drawing/2014/main" id="{5C3B2C42-CE87-4EF1-A86A-D273F42B48B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2" name="直線コネクタ 171">
          <a:extLst>
            <a:ext uri="{FF2B5EF4-FFF2-40B4-BE49-F238E27FC236}">
              <a16:creationId xmlns:a16="http://schemas.microsoft.com/office/drawing/2014/main" id="{198C60B2-1D18-4735-9E73-4E188B510E9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3" name="テキスト ボックス 172">
          <a:extLst>
            <a:ext uri="{FF2B5EF4-FFF2-40B4-BE49-F238E27FC236}">
              <a16:creationId xmlns:a16="http://schemas.microsoft.com/office/drawing/2014/main" id="{D522F539-690F-49FF-A9B1-9761547F6E7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4" name="直線コネクタ 173">
          <a:extLst>
            <a:ext uri="{FF2B5EF4-FFF2-40B4-BE49-F238E27FC236}">
              <a16:creationId xmlns:a16="http://schemas.microsoft.com/office/drawing/2014/main" id="{92F9A15C-BB39-485F-8667-7374E2EF6A6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5" name="テキスト ボックス 174">
          <a:extLst>
            <a:ext uri="{FF2B5EF4-FFF2-40B4-BE49-F238E27FC236}">
              <a16:creationId xmlns:a16="http://schemas.microsoft.com/office/drawing/2014/main" id="{0F257501-205F-4963-A90B-0DA0AD3499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6" name="直線コネクタ 175">
          <a:extLst>
            <a:ext uri="{FF2B5EF4-FFF2-40B4-BE49-F238E27FC236}">
              <a16:creationId xmlns:a16="http://schemas.microsoft.com/office/drawing/2014/main" id="{E35AED88-7469-49F0-92C3-87DE312CB2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7" name="テキスト ボックス 176">
          <a:extLst>
            <a:ext uri="{FF2B5EF4-FFF2-40B4-BE49-F238E27FC236}">
              <a16:creationId xmlns:a16="http://schemas.microsoft.com/office/drawing/2014/main" id="{85B585B8-9B3C-49CE-B58E-5D98B64CC70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8" name="直線コネクタ 177">
          <a:extLst>
            <a:ext uri="{FF2B5EF4-FFF2-40B4-BE49-F238E27FC236}">
              <a16:creationId xmlns:a16="http://schemas.microsoft.com/office/drawing/2014/main" id="{FA5EF994-FB6E-4BFD-A4C1-DD21BEB8620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9" name="テキスト ボックス 178">
          <a:extLst>
            <a:ext uri="{FF2B5EF4-FFF2-40B4-BE49-F238E27FC236}">
              <a16:creationId xmlns:a16="http://schemas.microsoft.com/office/drawing/2014/main" id="{EA9DEE8A-B248-4B14-B178-359B086A8C6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0" name="直線コネクタ 179">
          <a:extLst>
            <a:ext uri="{FF2B5EF4-FFF2-40B4-BE49-F238E27FC236}">
              <a16:creationId xmlns:a16="http://schemas.microsoft.com/office/drawing/2014/main" id="{60A94E26-6AFF-43E5-BE28-F2BA5BEF751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1" name="テキスト ボックス 180">
          <a:extLst>
            <a:ext uri="{FF2B5EF4-FFF2-40B4-BE49-F238E27FC236}">
              <a16:creationId xmlns:a16="http://schemas.microsoft.com/office/drawing/2014/main" id="{E417C9E3-7DCF-46FC-8828-2AE712E7D7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D7E61076-4480-4317-B691-E6B108CF3B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28D4B37D-9230-4BB5-8EFF-AF163E13CF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84" name="直線コネクタ 183">
          <a:extLst>
            <a:ext uri="{FF2B5EF4-FFF2-40B4-BE49-F238E27FC236}">
              <a16:creationId xmlns:a16="http://schemas.microsoft.com/office/drawing/2014/main" id="{DF1411A7-22F5-423D-B079-8D27FD04E401}"/>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0FE93C00-3C59-43F1-8B0D-38CD148CB45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6" name="直線コネクタ 185">
          <a:extLst>
            <a:ext uri="{FF2B5EF4-FFF2-40B4-BE49-F238E27FC236}">
              <a16:creationId xmlns:a16="http://schemas.microsoft.com/office/drawing/2014/main" id="{59E411CD-432F-4BAE-B425-2FFDCF8E25F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87" name="【福祉施設】&#10;有形固定資産減価償却率最大値テキスト">
          <a:extLst>
            <a:ext uri="{FF2B5EF4-FFF2-40B4-BE49-F238E27FC236}">
              <a16:creationId xmlns:a16="http://schemas.microsoft.com/office/drawing/2014/main" id="{FFD36813-9D59-4D5B-97F2-691719ECD727}"/>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88" name="直線コネクタ 187">
          <a:extLst>
            <a:ext uri="{FF2B5EF4-FFF2-40B4-BE49-F238E27FC236}">
              <a16:creationId xmlns:a16="http://schemas.microsoft.com/office/drawing/2014/main" id="{F55CED85-4A82-4327-9406-E491F99C52E8}"/>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469CFD68-E5CC-41D2-9BC0-CE96196206EF}"/>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0" name="フローチャート: 判断 189">
          <a:extLst>
            <a:ext uri="{FF2B5EF4-FFF2-40B4-BE49-F238E27FC236}">
              <a16:creationId xmlns:a16="http://schemas.microsoft.com/office/drawing/2014/main" id="{1F62F531-DAFF-43D9-95AF-475011BE706C}"/>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1" name="フローチャート: 判断 190">
          <a:extLst>
            <a:ext uri="{FF2B5EF4-FFF2-40B4-BE49-F238E27FC236}">
              <a16:creationId xmlns:a16="http://schemas.microsoft.com/office/drawing/2014/main" id="{993CB740-7683-4596-92D8-F6178C3EB6B2}"/>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2" name="フローチャート: 判断 191">
          <a:extLst>
            <a:ext uri="{FF2B5EF4-FFF2-40B4-BE49-F238E27FC236}">
              <a16:creationId xmlns:a16="http://schemas.microsoft.com/office/drawing/2014/main" id="{1FFA8948-093C-4C7E-B510-3E46B5B5E3BE}"/>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3" name="フローチャート: 判断 192">
          <a:extLst>
            <a:ext uri="{FF2B5EF4-FFF2-40B4-BE49-F238E27FC236}">
              <a16:creationId xmlns:a16="http://schemas.microsoft.com/office/drawing/2014/main" id="{C59D71BE-A6B1-444C-A212-CB06E488DC8D}"/>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94" name="フローチャート: 判断 193">
          <a:extLst>
            <a:ext uri="{FF2B5EF4-FFF2-40B4-BE49-F238E27FC236}">
              <a16:creationId xmlns:a16="http://schemas.microsoft.com/office/drawing/2014/main" id="{6259CE57-4D03-4CFF-9901-3527CDA5D7BC}"/>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7344D9F9-A32F-4D30-AC74-6CAE3EAA60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8D3AB599-EFD0-4A57-A9E5-9A8FF3B3F8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427B9357-56E8-4384-9C06-0DFB1142AB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3130B5A-7EEB-4EED-8E40-E60877D278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02CB653-54D3-48B4-87B4-21765028B3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60779</xdr:rowOff>
    </xdr:from>
    <xdr:to>
      <xdr:col>24</xdr:col>
      <xdr:colOff>114300</xdr:colOff>
      <xdr:row>83</xdr:row>
      <xdr:rowOff>162379</xdr:rowOff>
    </xdr:to>
    <xdr:sp macro="" textlink="">
      <xdr:nvSpPr>
        <xdr:cNvPr id="200" name="楕円 199">
          <a:extLst>
            <a:ext uri="{FF2B5EF4-FFF2-40B4-BE49-F238E27FC236}">
              <a16:creationId xmlns:a16="http://schemas.microsoft.com/office/drawing/2014/main" id="{D8B139BD-D8B1-4EE3-BEDB-1F23EC0396D2}"/>
            </a:ext>
          </a:extLst>
        </xdr:cNvPr>
        <xdr:cNvSpPr/>
      </xdr:nvSpPr>
      <xdr:spPr>
        <a:xfrm>
          <a:off x="4584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39206</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F24863A4-6EA4-4A0C-8DB2-662446331AB6}"/>
            </a:ext>
          </a:extLst>
        </xdr:cNvPr>
        <xdr:cNvSpPr txBox="1"/>
      </xdr:nvSpPr>
      <xdr:spPr>
        <a:xfrm>
          <a:off x="4673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18324</xdr:rowOff>
    </xdr:from>
    <xdr:to>
      <xdr:col>20</xdr:col>
      <xdr:colOff>38100</xdr:colOff>
      <xdr:row>83</xdr:row>
      <xdr:rowOff>119924</xdr:rowOff>
    </xdr:to>
    <xdr:sp macro="" textlink="">
      <xdr:nvSpPr>
        <xdr:cNvPr id="202" name="楕円 201">
          <a:extLst>
            <a:ext uri="{FF2B5EF4-FFF2-40B4-BE49-F238E27FC236}">
              <a16:creationId xmlns:a16="http://schemas.microsoft.com/office/drawing/2014/main" id="{456E50DA-6772-4144-BD89-62DC2B735ED7}"/>
            </a:ext>
          </a:extLst>
        </xdr:cNvPr>
        <xdr:cNvSpPr/>
      </xdr:nvSpPr>
      <xdr:spPr>
        <a:xfrm>
          <a:off x="3746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69124</xdr:rowOff>
    </xdr:from>
    <xdr:to>
      <xdr:col>24</xdr:col>
      <xdr:colOff>63500</xdr:colOff>
      <xdr:row>83</xdr:row>
      <xdr:rowOff>111579</xdr:rowOff>
    </xdr:to>
    <xdr:cxnSp macro="">
      <xdr:nvCxnSpPr>
        <xdr:cNvPr id="203" name="直線コネクタ 202">
          <a:extLst>
            <a:ext uri="{FF2B5EF4-FFF2-40B4-BE49-F238E27FC236}">
              <a16:creationId xmlns:a16="http://schemas.microsoft.com/office/drawing/2014/main" id="{FA34C63A-1A78-4177-9CE0-3DD26CAB9652}"/>
            </a:ext>
          </a:extLst>
        </xdr:cNvPr>
        <xdr:cNvCxnSpPr/>
      </xdr:nvCxnSpPr>
      <xdr:spPr>
        <a:xfrm>
          <a:off x="3797300" y="142994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04" name="楕円 203">
          <a:extLst>
            <a:ext uri="{FF2B5EF4-FFF2-40B4-BE49-F238E27FC236}">
              <a16:creationId xmlns:a16="http://schemas.microsoft.com/office/drawing/2014/main" id="{6E63893D-CBB7-4A6E-9FAE-BCF735673B80}"/>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69124</xdr:rowOff>
    </xdr:to>
    <xdr:cxnSp macro="">
      <xdr:nvCxnSpPr>
        <xdr:cNvPr id="205" name="直線コネクタ 204">
          <a:extLst>
            <a:ext uri="{FF2B5EF4-FFF2-40B4-BE49-F238E27FC236}">
              <a16:creationId xmlns:a16="http://schemas.microsoft.com/office/drawing/2014/main" id="{F15FBBDA-8A7D-409A-A50E-E23128BDF24A}"/>
            </a:ext>
          </a:extLst>
        </xdr:cNvPr>
        <xdr:cNvCxnSpPr/>
      </xdr:nvCxnSpPr>
      <xdr:spPr>
        <a:xfrm>
          <a:off x="2908300" y="142570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104866</xdr:rowOff>
    </xdr:from>
    <xdr:to>
      <xdr:col>10</xdr:col>
      <xdr:colOff>165100</xdr:colOff>
      <xdr:row>83</xdr:row>
      <xdr:rowOff>35016</xdr:rowOff>
    </xdr:to>
    <xdr:sp macro="" textlink="">
      <xdr:nvSpPr>
        <xdr:cNvPr id="206" name="楕円 205">
          <a:extLst>
            <a:ext uri="{FF2B5EF4-FFF2-40B4-BE49-F238E27FC236}">
              <a16:creationId xmlns:a16="http://schemas.microsoft.com/office/drawing/2014/main" id="{5D019F7A-FCD5-4DF1-9FBD-51EECC5981E3}"/>
            </a:ext>
          </a:extLst>
        </xdr:cNvPr>
        <xdr:cNvSpPr/>
      </xdr:nvSpPr>
      <xdr:spPr>
        <a:xfrm>
          <a:off x="1968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155666</xdr:rowOff>
    </xdr:from>
    <xdr:to>
      <xdr:col>15</xdr:col>
      <xdr:colOff>50800</xdr:colOff>
      <xdr:row>83</xdr:row>
      <xdr:rowOff>26670</xdr:rowOff>
    </xdr:to>
    <xdr:cxnSp macro="">
      <xdr:nvCxnSpPr>
        <xdr:cNvPr id="207" name="直線コネクタ 206">
          <a:extLst>
            <a:ext uri="{FF2B5EF4-FFF2-40B4-BE49-F238E27FC236}">
              <a16:creationId xmlns:a16="http://schemas.microsoft.com/office/drawing/2014/main" id="{CC2D8979-EC61-4FDD-A97A-169E23305DFA}"/>
            </a:ext>
          </a:extLst>
        </xdr:cNvPr>
        <xdr:cNvCxnSpPr/>
      </xdr:nvCxnSpPr>
      <xdr:spPr>
        <a:xfrm>
          <a:off x="2019300" y="1421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08" name="n_1aveValue【福祉施設】&#10;有形固定資産減価償却率">
          <a:extLst>
            <a:ext uri="{FF2B5EF4-FFF2-40B4-BE49-F238E27FC236}">
              <a16:creationId xmlns:a16="http://schemas.microsoft.com/office/drawing/2014/main" id="{11CC9470-5344-49EC-9894-E769403B4DB9}"/>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09" name="n_2aveValue【福祉施設】&#10;有形固定資産減価償却率">
          <a:extLst>
            <a:ext uri="{FF2B5EF4-FFF2-40B4-BE49-F238E27FC236}">
              <a16:creationId xmlns:a16="http://schemas.microsoft.com/office/drawing/2014/main" id="{D03F3E04-5184-4184-B97C-8C87D5CDA8FD}"/>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0" name="n_3aveValue【福祉施設】&#10;有形固定資産減価償却率">
          <a:extLst>
            <a:ext uri="{FF2B5EF4-FFF2-40B4-BE49-F238E27FC236}">
              <a16:creationId xmlns:a16="http://schemas.microsoft.com/office/drawing/2014/main" id="{715FD37D-FC5B-4023-A8DB-DBD746147B12}"/>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1" name="n_4aveValue【福祉施設】&#10;有形固定資産減価償却率">
          <a:extLst>
            <a:ext uri="{FF2B5EF4-FFF2-40B4-BE49-F238E27FC236}">
              <a16:creationId xmlns:a16="http://schemas.microsoft.com/office/drawing/2014/main" id="{CB101B74-D029-4066-BB30-44B9E390BC83}"/>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111051</xdr:rowOff>
    </xdr:from>
    <xdr:ext cx="405111" cy="259045"/>
    <xdr:sp macro="" textlink="">
      <xdr:nvSpPr>
        <xdr:cNvPr id="212" name="n_1mainValue【福祉施設】&#10;有形固定資産減価償却率">
          <a:extLst>
            <a:ext uri="{FF2B5EF4-FFF2-40B4-BE49-F238E27FC236}">
              <a16:creationId xmlns:a16="http://schemas.microsoft.com/office/drawing/2014/main" id="{CBB2AADA-C5E6-4674-9332-FE04845DD941}"/>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13" name="n_2mainValue【福祉施設】&#10;有形固定資産減価償却率">
          <a:extLst>
            <a:ext uri="{FF2B5EF4-FFF2-40B4-BE49-F238E27FC236}">
              <a16:creationId xmlns:a16="http://schemas.microsoft.com/office/drawing/2014/main" id="{EED74549-B19D-4F4C-B92A-51CEEA22749C}"/>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26143</xdr:rowOff>
    </xdr:from>
    <xdr:ext cx="405111" cy="259045"/>
    <xdr:sp macro="" textlink="">
      <xdr:nvSpPr>
        <xdr:cNvPr id="214" name="n_3mainValue【福祉施設】&#10;有形固定資産減価償却率">
          <a:extLst>
            <a:ext uri="{FF2B5EF4-FFF2-40B4-BE49-F238E27FC236}">
              <a16:creationId xmlns:a16="http://schemas.microsoft.com/office/drawing/2014/main" id="{05E583E2-C28A-46AA-8437-E2C307DD3AD0}"/>
            </a:ext>
          </a:extLst>
        </xdr:cNvPr>
        <xdr:cNvSpPr txBox="1"/>
      </xdr:nvSpPr>
      <xdr:spPr>
        <a:xfrm>
          <a:off x="1816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6F95577F-0D66-4C1F-A735-82BD668077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8C0C535B-643D-4236-A6C5-0A7EC83A8A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6560A206-9F7B-4C05-971A-376B707E83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BC34882E-924E-4CCE-84DB-95894F8F1A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5713B9C2-7789-494F-83FB-98D6674D08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11CB9124-9665-412C-98F6-BA0D19D022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3BB51237-6A7F-45CD-82E5-6F79C66A2E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27FFEC1C-6D84-4994-AC19-3742F68ABC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a:extLst>
            <a:ext uri="{FF2B5EF4-FFF2-40B4-BE49-F238E27FC236}">
              <a16:creationId xmlns:a16="http://schemas.microsoft.com/office/drawing/2014/main" id="{4240D5B3-FA8C-4322-ACAB-6212BC778F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a:extLst>
            <a:ext uri="{FF2B5EF4-FFF2-40B4-BE49-F238E27FC236}">
              <a16:creationId xmlns:a16="http://schemas.microsoft.com/office/drawing/2014/main" id="{39D7D41E-748F-41F7-8F4E-7520586B85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5" name="直線コネクタ 224">
          <a:extLst>
            <a:ext uri="{FF2B5EF4-FFF2-40B4-BE49-F238E27FC236}">
              <a16:creationId xmlns:a16="http://schemas.microsoft.com/office/drawing/2014/main" id="{53D1F015-803D-4447-ABE9-674F0EB2A1B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6" name="テキスト ボックス 225">
          <a:extLst>
            <a:ext uri="{FF2B5EF4-FFF2-40B4-BE49-F238E27FC236}">
              <a16:creationId xmlns:a16="http://schemas.microsoft.com/office/drawing/2014/main" id="{C6B0A136-B805-476A-9C87-80A885BA726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7" name="直線コネクタ 226">
          <a:extLst>
            <a:ext uri="{FF2B5EF4-FFF2-40B4-BE49-F238E27FC236}">
              <a16:creationId xmlns:a16="http://schemas.microsoft.com/office/drawing/2014/main" id="{FFB2B8B9-E993-4F17-BFB4-C5BC0C1566D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8" name="テキスト ボックス 227">
          <a:extLst>
            <a:ext uri="{FF2B5EF4-FFF2-40B4-BE49-F238E27FC236}">
              <a16:creationId xmlns:a16="http://schemas.microsoft.com/office/drawing/2014/main" id="{7F2C88B8-7EAE-4861-80E1-38D438BF0B6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9" name="直線コネクタ 228">
          <a:extLst>
            <a:ext uri="{FF2B5EF4-FFF2-40B4-BE49-F238E27FC236}">
              <a16:creationId xmlns:a16="http://schemas.microsoft.com/office/drawing/2014/main" id="{454EB144-5A92-4B0F-BA35-59BAE15D2F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0" name="テキスト ボックス 229">
          <a:extLst>
            <a:ext uri="{FF2B5EF4-FFF2-40B4-BE49-F238E27FC236}">
              <a16:creationId xmlns:a16="http://schemas.microsoft.com/office/drawing/2014/main" id="{00F3C5BB-30FF-4F10-BB0C-32E7B43E872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1" name="直線コネクタ 230">
          <a:extLst>
            <a:ext uri="{FF2B5EF4-FFF2-40B4-BE49-F238E27FC236}">
              <a16:creationId xmlns:a16="http://schemas.microsoft.com/office/drawing/2014/main" id="{B1804E48-23E1-44EA-BB32-7395E4E3438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2" name="テキスト ボックス 231">
          <a:extLst>
            <a:ext uri="{FF2B5EF4-FFF2-40B4-BE49-F238E27FC236}">
              <a16:creationId xmlns:a16="http://schemas.microsoft.com/office/drawing/2014/main" id="{A33638C2-C1BE-43FB-A482-A6BD2DBB294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676FA017-7210-4177-9AFF-0BAB32AC45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ACD05A83-31B8-4AE0-AA0F-0225679B864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a:extLst>
            <a:ext uri="{FF2B5EF4-FFF2-40B4-BE49-F238E27FC236}">
              <a16:creationId xmlns:a16="http://schemas.microsoft.com/office/drawing/2014/main" id="{625BC5BE-5D19-4DBB-AF77-E010C0756F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36" name="直線コネクタ 235">
          <a:extLst>
            <a:ext uri="{FF2B5EF4-FFF2-40B4-BE49-F238E27FC236}">
              <a16:creationId xmlns:a16="http://schemas.microsoft.com/office/drawing/2014/main" id="{9FFD0FBA-D0EE-48C0-A346-EA9BDD9E6CA6}"/>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37" name="【福祉施設】&#10;一人当たり面積最小値テキスト">
          <a:extLst>
            <a:ext uri="{FF2B5EF4-FFF2-40B4-BE49-F238E27FC236}">
              <a16:creationId xmlns:a16="http://schemas.microsoft.com/office/drawing/2014/main" id="{76E8B140-6A1B-402F-96B7-0A37D4C5247D}"/>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38" name="直線コネクタ 237">
          <a:extLst>
            <a:ext uri="{FF2B5EF4-FFF2-40B4-BE49-F238E27FC236}">
              <a16:creationId xmlns:a16="http://schemas.microsoft.com/office/drawing/2014/main" id="{5CF94A38-BC4C-4AF3-8366-4919F782A1D9}"/>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39" name="【福祉施設】&#10;一人当たり面積最大値テキスト">
          <a:extLst>
            <a:ext uri="{FF2B5EF4-FFF2-40B4-BE49-F238E27FC236}">
              <a16:creationId xmlns:a16="http://schemas.microsoft.com/office/drawing/2014/main" id="{40AA204A-5FA7-4D5F-83A8-9239D1AE01E1}"/>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0" name="直線コネクタ 239">
          <a:extLst>
            <a:ext uri="{FF2B5EF4-FFF2-40B4-BE49-F238E27FC236}">
              <a16:creationId xmlns:a16="http://schemas.microsoft.com/office/drawing/2014/main" id="{ED444A5C-0DBA-4F19-9ADC-E68CE115F2DF}"/>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41" name="【福祉施設】&#10;一人当たり面積平均値テキスト">
          <a:extLst>
            <a:ext uri="{FF2B5EF4-FFF2-40B4-BE49-F238E27FC236}">
              <a16:creationId xmlns:a16="http://schemas.microsoft.com/office/drawing/2014/main" id="{27114DE8-5D5E-4BAE-B7A4-2BDB6D6A52CC}"/>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42" name="フローチャート: 判断 241">
          <a:extLst>
            <a:ext uri="{FF2B5EF4-FFF2-40B4-BE49-F238E27FC236}">
              <a16:creationId xmlns:a16="http://schemas.microsoft.com/office/drawing/2014/main" id="{FC074103-8EBF-4B9B-81D9-C82096D9EFC8}"/>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43" name="フローチャート: 判断 242">
          <a:extLst>
            <a:ext uri="{FF2B5EF4-FFF2-40B4-BE49-F238E27FC236}">
              <a16:creationId xmlns:a16="http://schemas.microsoft.com/office/drawing/2014/main" id="{EE3A74C8-FDF8-41FD-929E-C5B4DA1D477B}"/>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44" name="フローチャート: 判断 243">
          <a:extLst>
            <a:ext uri="{FF2B5EF4-FFF2-40B4-BE49-F238E27FC236}">
              <a16:creationId xmlns:a16="http://schemas.microsoft.com/office/drawing/2014/main" id="{4C74E37C-743E-4DAD-B900-4B22D63C70DE}"/>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45" name="フローチャート: 判断 244">
          <a:extLst>
            <a:ext uri="{FF2B5EF4-FFF2-40B4-BE49-F238E27FC236}">
              <a16:creationId xmlns:a16="http://schemas.microsoft.com/office/drawing/2014/main" id="{BF885055-F3FF-462B-97CE-702A10521519}"/>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46" name="フローチャート: 判断 245">
          <a:extLst>
            <a:ext uri="{FF2B5EF4-FFF2-40B4-BE49-F238E27FC236}">
              <a16:creationId xmlns:a16="http://schemas.microsoft.com/office/drawing/2014/main" id="{C6BF7A1F-A0AE-4C42-8BE7-36B05ECC5E97}"/>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88AF159-8D81-46B8-B6CD-E9736178D8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FA5B674-3C21-4E88-A8A8-A52B9813650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3B10B95B-2230-4267-9C77-9393E23535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BE88B5F9-1B58-4647-956E-85BAAA2EDE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439183B8-388E-46E5-837E-6B78AF2CCB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134289</xdr:rowOff>
    </xdr:from>
    <xdr:to>
      <xdr:col>55</xdr:col>
      <xdr:colOff>50800</xdr:colOff>
      <xdr:row>86</xdr:row>
      <xdr:rowOff>64439</xdr:rowOff>
    </xdr:to>
    <xdr:sp macro="" textlink="">
      <xdr:nvSpPr>
        <xdr:cNvPr id="252" name="楕円 251">
          <a:extLst>
            <a:ext uri="{FF2B5EF4-FFF2-40B4-BE49-F238E27FC236}">
              <a16:creationId xmlns:a16="http://schemas.microsoft.com/office/drawing/2014/main" id="{AEBDA0BB-250C-4A49-AD4B-67998F3DD9CA}"/>
            </a:ext>
          </a:extLst>
        </xdr:cNvPr>
        <xdr:cNvSpPr/>
      </xdr:nvSpPr>
      <xdr:spPr>
        <a:xfrm>
          <a:off x="104267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49216</xdr:rowOff>
    </xdr:from>
    <xdr:ext cx="469744" cy="259045"/>
    <xdr:sp macro="" textlink="">
      <xdr:nvSpPr>
        <xdr:cNvPr id="253" name="【福祉施設】&#10;一人当たり面積該当値テキスト">
          <a:extLst>
            <a:ext uri="{FF2B5EF4-FFF2-40B4-BE49-F238E27FC236}">
              <a16:creationId xmlns:a16="http://schemas.microsoft.com/office/drawing/2014/main" id="{3071F820-CCCF-4CB6-86AD-51E6BD06648F}"/>
            </a:ext>
          </a:extLst>
        </xdr:cNvPr>
        <xdr:cNvSpPr txBox="1"/>
      </xdr:nvSpPr>
      <xdr:spPr>
        <a:xfrm>
          <a:off x="10515600" y="146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134519</xdr:rowOff>
    </xdr:from>
    <xdr:to>
      <xdr:col>50</xdr:col>
      <xdr:colOff>165100</xdr:colOff>
      <xdr:row>86</xdr:row>
      <xdr:rowOff>64669</xdr:rowOff>
    </xdr:to>
    <xdr:sp macro="" textlink="">
      <xdr:nvSpPr>
        <xdr:cNvPr id="254" name="楕円 253">
          <a:extLst>
            <a:ext uri="{FF2B5EF4-FFF2-40B4-BE49-F238E27FC236}">
              <a16:creationId xmlns:a16="http://schemas.microsoft.com/office/drawing/2014/main" id="{B5B05045-A178-46F2-AFE4-5E69368DB9CD}"/>
            </a:ext>
          </a:extLst>
        </xdr:cNvPr>
        <xdr:cNvSpPr/>
      </xdr:nvSpPr>
      <xdr:spPr>
        <a:xfrm>
          <a:off x="9588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13639</xdr:rowOff>
    </xdr:from>
    <xdr:to>
      <xdr:col>55</xdr:col>
      <xdr:colOff>0</xdr:colOff>
      <xdr:row>86</xdr:row>
      <xdr:rowOff>13869</xdr:rowOff>
    </xdr:to>
    <xdr:cxnSp macro="">
      <xdr:nvCxnSpPr>
        <xdr:cNvPr id="255" name="直線コネクタ 254">
          <a:extLst>
            <a:ext uri="{FF2B5EF4-FFF2-40B4-BE49-F238E27FC236}">
              <a16:creationId xmlns:a16="http://schemas.microsoft.com/office/drawing/2014/main" id="{9E734FA5-1035-441F-A827-4377D7D7E53D}"/>
            </a:ext>
          </a:extLst>
        </xdr:cNvPr>
        <xdr:cNvCxnSpPr/>
      </xdr:nvCxnSpPr>
      <xdr:spPr>
        <a:xfrm flipV="1">
          <a:off x="9639300" y="14758339"/>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134976</xdr:rowOff>
    </xdr:from>
    <xdr:to>
      <xdr:col>46</xdr:col>
      <xdr:colOff>38100</xdr:colOff>
      <xdr:row>86</xdr:row>
      <xdr:rowOff>65126</xdr:rowOff>
    </xdr:to>
    <xdr:sp macro="" textlink="">
      <xdr:nvSpPr>
        <xdr:cNvPr id="256" name="楕円 255">
          <a:extLst>
            <a:ext uri="{FF2B5EF4-FFF2-40B4-BE49-F238E27FC236}">
              <a16:creationId xmlns:a16="http://schemas.microsoft.com/office/drawing/2014/main" id="{2C06B6AB-AAA4-46C0-A539-04EF57860846}"/>
            </a:ext>
          </a:extLst>
        </xdr:cNvPr>
        <xdr:cNvSpPr/>
      </xdr:nvSpPr>
      <xdr:spPr>
        <a:xfrm>
          <a:off x="8699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13869</xdr:rowOff>
    </xdr:from>
    <xdr:to>
      <xdr:col>50</xdr:col>
      <xdr:colOff>114300</xdr:colOff>
      <xdr:row>86</xdr:row>
      <xdr:rowOff>14326</xdr:rowOff>
    </xdr:to>
    <xdr:cxnSp macro="">
      <xdr:nvCxnSpPr>
        <xdr:cNvPr id="257" name="直線コネクタ 256">
          <a:extLst>
            <a:ext uri="{FF2B5EF4-FFF2-40B4-BE49-F238E27FC236}">
              <a16:creationId xmlns:a16="http://schemas.microsoft.com/office/drawing/2014/main" id="{82D47B9D-A8B1-4FC0-8F3A-B16E27162AC2}"/>
            </a:ext>
          </a:extLst>
        </xdr:cNvPr>
        <xdr:cNvCxnSpPr/>
      </xdr:nvCxnSpPr>
      <xdr:spPr>
        <a:xfrm flipV="1">
          <a:off x="8750300" y="147585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135661</xdr:rowOff>
    </xdr:from>
    <xdr:to>
      <xdr:col>41</xdr:col>
      <xdr:colOff>101600</xdr:colOff>
      <xdr:row>86</xdr:row>
      <xdr:rowOff>65811</xdr:rowOff>
    </xdr:to>
    <xdr:sp macro="" textlink="">
      <xdr:nvSpPr>
        <xdr:cNvPr id="258" name="楕円 257">
          <a:extLst>
            <a:ext uri="{FF2B5EF4-FFF2-40B4-BE49-F238E27FC236}">
              <a16:creationId xmlns:a16="http://schemas.microsoft.com/office/drawing/2014/main" id="{DED523D9-758B-4E55-AEB3-70F763E14CD8}"/>
            </a:ext>
          </a:extLst>
        </xdr:cNvPr>
        <xdr:cNvSpPr/>
      </xdr:nvSpPr>
      <xdr:spPr>
        <a:xfrm>
          <a:off x="7810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14326</xdr:rowOff>
    </xdr:from>
    <xdr:to>
      <xdr:col>45</xdr:col>
      <xdr:colOff>177800</xdr:colOff>
      <xdr:row>86</xdr:row>
      <xdr:rowOff>15011</xdr:rowOff>
    </xdr:to>
    <xdr:cxnSp macro="">
      <xdr:nvCxnSpPr>
        <xdr:cNvPr id="259" name="直線コネクタ 258">
          <a:extLst>
            <a:ext uri="{FF2B5EF4-FFF2-40B4-BE49-F238E27FC236}">
              <a16:creationId xmlns:a16="http://schemas.microsoft.com/office/drawing/2014/main" id="{81CD2B76-D964-41B8-B6A5-923C9D3E2315}"/>
            </a:ext>
          </a:extLst>
        </xdr:cNvPr>
        <xdr:cNvCxnSpPr/>
      </xdr:nvCxnSpPr>
      <xdr:spPr>
        <a:xfrm flipV="1">
          <a:off x="7861300" y="147590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0" name="n_1aveValue【福祉施設】&#10;一人当たり面積">
          <a:extLst>
            <a:ext uri="{FF2B5EF4-FFF2-40B4-BE49-F238E27FC236}">
              <a16:creationId xmlns:a16="http://schemas.microsoft.com/office/drawing/2014/main" id="{0928D643-B51E-440A-9782-0326F2EDDF75}"/>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61" name="n_2aveValue【福祉施設】&#10;一人当たり面積">
          <a:extLst>
            <a:ext uri="{FF2B5EF4-FFF2-40B4-BE49-F238E27FC236}">
              <a16:creationId xmlns:a16="http://schemas.microsoft.com/office/drawing/2014/main" id="{751470DF-173B-4F41-85E2-95B5D6362C6F}"/>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62" name="n_3aveValue【福祉施設】&#10;一人当たり面積">
          <a:extLst>
            <a:ext uri="{FF2B5EF4-FFF2-40B4-BE49-F238E27FC236}">
              <a16:creationId xmlns:a16="http://schemas.microsoft.com/office/drawing/2014/main" id="{C2268B9A-8E2B-4791-BDFE-5B24CFC04774}"/>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63" name="n_4aveValue【福祉施設】&#10;一人当たり面積">
          <a:extLst>
            <a:ext uri="{FF2B5EF4-FFF2-40B4-BE49-F238E27FC236}">
              <a16:creationId xmlns:a16="http://schemas.microsoft.com/office/drawing/2014/main" id="{BF4EF4BB-94BB-41CA-8A9B-A2113732E7D5}"/>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55796</xdr:rowOff>
    </xdr:from>
    <xdr:ext cx="469744" cy="259045"/>
    <xdr:sp macro="" textlink="">
      <xdr:nvSpPr>
        <xdr:cNvPr id="264" name="n_1mainValue【福祉施設】&#10;一人当たり面積">
          <a:extLst>
            <a:ext uri="{FF2B5EF4-FFF2-40B4-BE49-F238E27FC236}">
              <a16:creationId xmlns:a16="http://schemas.microsoft.com/office/drawing/2014/main" id="{C836C74B-7B52-4046-BF4E-189F3814ED7C}"/>
            </a:ext>
          </a:extLst>
        </xdr:cNvPr>
        <xdr:cNvSpPr txBox="1"/>
      </xdr:nvSpPr>
      <xdr:spPr>
        <a:xfrm>
          <a:off x="9391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56253</xdr:rowOff>
    </xdr:from>
    <xdr:ext cx="469744" cy="259045"/>
    <xdr:sp macro="" textlink="">
      <xdr:nvSpPr>
        <xdr:cNvPr id="265" name="n_2mainValue【福祉施設】&#10;一人当たり面積">
          <a:extLst>
            <a:ext uri="{FF2B5EF4-FFF2-40B4-BE49-F238E27FC236}">
              <a16:creationId xmlns:a16="http://schemas.microsoft.com/office/drawing/2014/main" id="{35E2591E-BC2B-44D2-9CDC-9F53240C9AE0}"/>
            </a:ext>
          </a:extLst>
        </xdr:cNvPr>
        <xdr:cNvSpPr txBox="1"/>
      </xdr:nvSpPr>
      <xdr:spPr>
        <a:xfrm>
          <a:off x="8515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56938</xdr:rowOff>
    </xdr:from>
    <xdr:ext cx="469744" cy="259045"/>
    <xdr:sp macro="" textlink="">
      <xdr:nvSpPr>
        <xdr:cNvPr id="266" name="n_3mainValue【福祉施設】&#10;一人当たり面積">
          <a:extLst>
            <a:ext uri="{FF2B5EF4-FFF2-40B4-BE49-F238E27FC236}">
              <a16:creationId xmlns:a16="http://schemas.microsoft.com/office/drawing/2014/main" id="{D5838EF9-F06A-47D7-B76C-B2B4879E73CF}"/>
            </a:ext>
          </a:extLst>
        </xdr:cNvPr>
        <xdr:cNvSpPr txBox="1"/>
      </xdr:nvSpPr>
      <xdr:spPr>
        <a:xfrm>
          <a:off x="7626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E6931835-8D0E-48AF-B0E6-5E415F7BA5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a:extLst>
            <a:ext uri="{FF2B5EF4-FFF2-40B4-BE49-F238E27FC236}">
              <a16:creationId xmlns:a16="http://schemas.microsoft.com/office/drawing/2014/main" id="{16CFE7FE-94DE-4721-89C5-CF7AF9EADB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a:extLst>
            <a:ext uri="{FF2B5EF4-FFF2-40B4-BE49-F238E27FC236}">
              <a16:creationId xmlns:a16="http://schemas.microsoft.com/office/drawing/2014/main" id="{DAC74A15-8436-4E30-AA28-1A83F550AC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a:extLst>
            <a:ext uri="{FF2B5EF4-FFF2-40B4-BE49-F238E27FC236}">
              <a16:creationId xmlns:a16="http://schemas.microsoft.com/office/drawing/2014/main" id="{838656CA-41BA-4005-8D7D-BCBDAB4C5B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a:extLst>
            <a:ext uri="{FF2B5EF4-FFF2-40B4-BE49-F238E27FC236}">
              <a16:creationId xmlns:a16="http://schemas.microsoft.com/office/drawing/2014/main" id="{1B994B1F-853E-4780-8D0F-D6750EDFD3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a:extLst>
            <a:ext uri="{FF2B5EF4-FFF2-40B4-BE49-F238E27FC236}">
              <a16:creationId xmlns:a16="http://schemas.microsoft.com/office/drawing/2014/main" id="{C2380F4E-D2F4-48C3-9CF4-1B04A4B41D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a:extLst>
            <a:ext uri="{FF2B5EF4-FFF2-40B4-BE49-F238E27FC236}">
              <a16:creationId xmlns:a16="http://schemas.microsoft.com/office/drawing/2014/main" id="{EAA37DAB-A0D3-47D5-A859-0921A14370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a:extLst>
            <a:ext uri="{FF2B5EF4-FFF2-40B4-BE49-F238E27FC236}">
              <a16:creationId xmlns:a16="http://schemas.microsoft.com/office/drawing/2014/main" id="{E36C1746-3824-42E1-ABCE-F6980200BB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80D047F7-3A97-494E-8916-39613AEDB3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a:extLst>
            <a:ext uri="{FF2B5EF4-FFF2-40B4-BE49-F238E27FC236}">
              <a16:creationId xmlns:a16="http://schemas.microsoft.com/office/drawing/2014/main" id="{86A7B517-C09F-48BA-8A70-3F6653480E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7" name="テキスト ボックス 276">
          <a:extLst>
            <a:ext uri="{FF2B5EF4-FFF2-40B4-BE49-F238E27FC236}">
              <a16:creationId xmlns:a16="http://schemas.microsoft.com/office/drawing/2014/main" id="{B1700CD3-E957-4B63-AC7B-8E35475B394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8" name="直線コネクタ 277">
          <a:extLst>
            <a:ext uri="{FF2B5EF4-FFF2-40B4-BE49-F238E27FC236}">
              <a16:creationId xmlns:a16="http://schemas.microsoft.com/office/drawing/2014/main" id="{7C34803B-8E9A-482F-8A37-DD1DEE589F3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9" name="テキスト ボックス 278">
          <a:extLst>
            <a:ext uri="{FF2B5EF4-FFF2-40B4-BE49-F238E27FC236}">
              <a16:creationId xmlns:a16="http://schemas.microsoft.com/office/drawing/2014/main" id="{DC14EB27-4933-4DD7-A117-67EF7AE6341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0" name="直線コネクタ 279">
          <a:extLst>
            <a:ext uri="{FF2B5EF4-FFF2-40B4-BE49-F238E27FC236}">
              <a16:creationId xmlns:a16="http://schemas.microsoft.com/office/drawing/2014/main" id="{96338FDB-966A-4F5C-ADF0-1CF45C1BBE1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1" name="テキスト ボックス 280">
          <a:extLst>
            <a:ext uri="{FF2B5EF4-FFF2-40B4-BE49-F238E27FC236}">
              <a16:creationId xmlns:a16="http://schemas.microsoft.com/office/drawing/2014/main" id="{48EF7BCB-4098-4A90-A8CE-51B77EC0B53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2" name="直線コネクタ 281">
          <a:extLst>
            <a:ext uri="{FF2B5EF4-FFF2-40B4-BE49-F238E27FC236}">
              <a16:creationId xmlns:a16="http://schemas.microsoft.com/office/drawing/2014/main" id="{B9994B44-C3AB-4C1D-8E69-05B3B830831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3" name="テキスト ボックス 282">
          <a:extLst>
            <a:ext uri="{FF2B5EF4-FFF2-40B4-BE49-F238E27FC236}">
              <a16:creationId xmlns:a16="http://schemas.microsoft.com/office/drawing/2014/main" id="{F596684E-76B3-4B4A-8EDE-38A489D863F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4" name="直線コネクタ 283">
          <a:extLst>
            <a:ext uri="{FF2B5EF4-FFF2-40B4-BE49-F238E27FC236}">
              <a16:creationId xmlns:a16="http://schemas.microsoft.com/office/drawing/2014/main" id="{8EE329C8-B84F-4CE0-AD32-D42F21A8FDC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5" name="テキスト ボックス 284">
          <a:extLst>
            <a:ext uri="{FF2B5EF4-FFF2-40B4-BE49-F238E27FC236}">
              <a16:creationId xmlns:a16="http://schemas.microsoft.com/office/drawing/2014/main" id="{484B958B-000B-42E7-8264-601C770491F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6" name="直線コネクタ 285">
          <a:extLst>
            <a:ext uri="{FF2B5EF4-FFF2-40B4-BE49-F238E27FC236}">
              <a16:creationId xmlns:a16="http://schemas.microsoft.com/office/drawing/2014/main" id="{59E917B3-6D3D-4F27-A414-693F578FE99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7" name="テキスト ボックス 286">
          <a:extLst>
            <a:ext uri="{FF2B5EF4-FFF2-40B4-BE49-F238E27FC236}">
              <a16:creationId xmlns:a16="http://schemas.microsoft.com/office/drawing/2014/main" id="{A1C1D652-53D6-4E57-BC65-B2A22FCF481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14050FD9-EA5C-43F2-8C26-AAFEEF8E15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9" name="テキスト ボックス 288">
          <a:extLst>
            <a:ext uri="{FF2B5EF4-FFF2-40B4-BE49-F238E27FC236}">
              <a16:creationId xmlns:a16="http://schemas.microsoft.com/office/drawing/2014/main" id="{8586A001-E230-4EA6-872A-06B51D8ED1F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a:extLst>
            <a:ext uri="{FF2B5EF4-FFF2-40B4-BE49-F238E27FC236}">
              <a16:creationId xmlns:a16="http://schemas.microsoft.com/office/drawing/2014/main" id="{A50E7CE8-4C01-49EF-9824-FAF98218300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291" name="直線コネクタ 290">
          <a:extLst>
            <a:ext uri="{FF2B5EF4-FFF2-40B4-BE49-F238E27FC236}">
              <a16:creationId xmlns:a16="http://schemas.microsoft.com/office/drawing/2014/main" id="{DB3EC805-33FE-4657-B738-BB70C867AA37}"/>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292" name="【市民会館】&#10;有形固定資産減価償却率最小値テキスト">
          <a:extLst>
            <a:ext uri="{FF2B5EF4-FFF2-40B4-BE49-F238E27FC236}">
              <a16:creationId xmlns:a16="http://schemas.microsoft.com/office/drawing/2014/main" id="{ADCB363B-6E86-4749-B49F-E9E94F3D9CD1}"/>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293" name="直線コネクタ 292">
          <a:extLst>
            <a:ext uri="{FF2B5EF4-FFF2-40B4-BE49-F238E27FC236}">
              <a16:creationId xmlns:a16="http://schemas.microsoft.com/office/drawing/2014/main" id="{F5987D6A-5E2C-435C-8AFD-A0F319A90AEE}"/>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94" name="【市民会館】&#10;有形固定資産減価償却率最大値テキスト">
          <a:extLst>
            <a:ext uri="{FF2B5EF4-FFF2-40B4-BE49-F238E27FC236}">
              <a16:creationId xmlns:a16="http://schemas.microsoft.com/office/drawing/2014/main" id="{70669613-3C62-4522-B5A5-C4C579A03F1D}"/>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95" name="直線コネクタ 294">
          <a:extLst>
            <a:ext uri="{FF2B5EF4-FFF2-40B4-BE49-F238E27FC236}">
              <a16:creationId xmlns:a16="http://schemas.microsoft.com/office/drawing/2014/main" id="{9122A5A0-661C-4BDD-BF00-9B0B5B784572}"/>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296" name="【市民会館】&#10;有形固定資産減価償却率平均値テキスト">
          <a:extLst>
            <a:ext uri="{FF2B5EF4-FFF2-40B4-BE49-F238E27FC236}">
              <a16:creationId xmlns:a16="http://schemas.microsoft.com/office/drawing/2014/main" id="{8D9554A6-B43C-40C2-AF4D-AA12F094CA56}"/>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297" name="フローチャート: 判断 296">
          <a:extLst>
            <a:ext uri="{FF2B5EF4-FFF2-40B4-BE49-F238E27FC236}">
              <a16:creationId xmlns:a16="http://schemas.microsoft.com/office/drawing/2014/main" id="{B9F1ED0E-BCF7-4713-A913-F692AE07B68D}"/>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298" name="フローチャート: 判断 297">
          <a:extLst>
            <a:ext uri="{FF2B5EF4-FFF2-40B4-BE49-F238E27FC236}">
              <a16:creationId xmlns:a16="http://schemas.microsoft.com/office/drawing/2014/main" id="{2332B070-0364-4F00-BBA1-DB61A348737E}"/>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299" name="フローチャート: 判断 298">
          <a:extLst>
            <a:ext uri="{FF2B5EF4-FFF2-40B4-BE49-F238E27FC236}">
              <a16:creationId xmlns:a16="http://schemas.microsoft.com/office/drawing/2014/main" id="{8AB958CB-8855-4584-8D26-B21D52113267}"/>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00" name="フローチャート: 判断 299">
          <a:extLst>
            <a:ext uri="{FF2B5EF4-FFF2-40B4-BE49-F238E27FC236}">
              <a16:creationId xmlns:a16="http://schemas.microsoft.com/office/drawing/2014/main" id="{15A7C798-9916-4A2A-9ADB-21199ABC1AA6}"/>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01" name="フローチャート: 判断 300">
          <a:extLst>
            <a:ext uri="{FF2B5EF4-FFF2-40B4-BE49-F238E27FC236}">
              <a16:creationId xmlns:a16="http://schemas.microsoft.com/office/drawing/2014/main" id="{9B47465A-008E-42BA-8413-CA0D7FDC5F33}"/>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15393601-D57A-48AA-82AC-ECB6856093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392D99A6-1032-4387-9307-98F2E75506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3B4783CD-9111-4E85-9926-361AA388A6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4D6733C1-2D44-499E-A062-14EAE7DE8F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71EF0C75-A0FD-4A5C-9D39-F3B5FBF2E04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307" name="楕円 306">
          <a:extLst>
            <a:ext uri="{FF2B5EF4-FFF2-40B4-BE49-F238E27FC236}">
              <a16:creationId xmlns:a16="http://schemas.microsoft.com/office/drawing/2014/main" id="{BC43B79B-481F-4C25-BEE5-CF7AC31930AD}"/>
            </a:ext>
          </a:extLst>
        </xdr:cNvPr>
        <xdr:cNvSpPr/>
      </xdr:nvSpPr>
      <xdr:spPr>
        <a:xfrm>
          <a:off x="4584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90188</xdr:rowOff>
    </xdr:from>
    <xdr:ext cx="405111" cy="259045"/>
    <xdr:sp macro="" textlink="">
      <xdr:nvSpPr>
        <xdr:cNvPr id="308" name="【市民会館】&#10;有形固定資産減価償却率該当値テキスト">
          <a:extLst>
            <a:ext uri="{FF2B5EF4-FFF2-40B4-BE49-F238E27FC236}">
              <a16:creationId xmlns:a16="http://schemas.microsoft.com/office/drawing/2014/main" id="{3CA795DB-5F98-4E52-A9E7-C1F2D2C447A6}"/>
            </a:ext>
          </a:extLst>
        </xdr:cNvPr>
        <xdr:cNvSpPr txBox="1"/>
      </xdr:nvSpPr>
      <xdr:spPr>
        <a:xfrm>
          <a:off x="46736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12064</xdr:rowOff>
    </xdr:from>
    <xdr:to>
      <xdr:col>20</xdr:col>
      <xdr:colOff>38100</xdr:colOff>
      <xdr:row>101</xdr:row>
      <xdr:rowOff>113664</xdr:rowOff>
    </xdr:to>
    <xdr:sp macro="" textlink="">
      <xdr:nvSpPr>
        <xdr:cNvPr id="309" name="楕円 308">
          <a:extLst>
            <a:ext uri="{FF2B5EF4-FFF2-40B4-BE49-F238E27FC236}">
              <a16:creationId xmlns:a16="http://schemas.microsoft.com/office/drawing/2014/main" id="{E09891F4-B5E8-4F50-89C9-CC4AA2C1DAE0}"/>
            </a:ext>
          </a:extLst>
        </xdr:cNvPr>
        <xdr:cNvSpPr/>
      </xdr:nvSpPr>
      <xdr:spPr>
        <a:xfrm>
          <a:off x="3746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62864</xdr:rowOff>
    </xdr:from>
    <xdr:to>
      <xdr:col>24</xdr:col>
      <xdr:colOff>63500</xdr:colOff>
      <xdr:row>101</xdr:row>
      <xdr:rowOff>118111</xdr:rowOff>
    </xdr:to>
    <xdr:cxnSp macro="">
      <xdr:nvCxnSpPr>
        <xdr:cNvPr id="310" name="直線コネクタ 309">
          <a:extLst>
            <a:ext uri="{FF2B5EF4-FFF2-40B4-BE49-F238E27FC236}">
              <a16:creationId xmlns:a16="http://schemas.microsoft.com/office/drawing/2014/main" id="{CF3E1AAB-6B54-467C-8C96-C07E3467E224}"/>
            </a:ext>
          </a:extLst>
        </xdr:cNvPr>
        <xdr:cNvCxnSpPr/>
      </xdr:nvCxnSpPr>
      <xdr:spPr>
        <a:xfrm>
          <a:off x="3797300" y="173793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128270</xdr:rowOff>
    </xdr:from>
    <xdr:to>
      <xdr:col>15</xdr:col>
      <xdr:colOff>101600</xdr:colOff>
      <xdr:row>101</xdr:row>
      <xdr:rowOff>58420</xdr:rowOff>
    </xdr:to>
    <xdr:sp macro="" textlink="">
      <xdr:nvSpPr>
        <xdr:cNvPr id="311" name="楕円 310">
          <a:extLst>
            <a:ext uri="{FF2B5EF4-FFF2-40B4-BE49-F238E27FC236}">
              <a16:creationId xmlns:a16="http://schemas.microsoft.com/office/drawing/2014/main" id="{60C459C8-F610-42FC-95D9-C1848088CEA0}"/>
            </a:ext>
          </a:extLst>
        </xdr:cNvPr>
        <xdr:cNvSpPr/>
      </xdr:nvSpPr>
      <xdr:spPr>
        <a:xfrm>
          <a:off x="2857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101</xdr:row>
      <xdr:rowOff>62864</xdr:rowOff>
    </xdr:to>
    <xdr:cxnSp macro="">
      <xdr:nvCxnSpPr>
        <xdr:cNvPr id="312" name="直線コネクタ 311">
          <a:extLst>
            <a:ext uri="{FF2B5EF4-FFF2-40B4-BE49-F238E27FC236}">
              <a16:creationId xmlns:a16="http://schemas.microsoft.com/office/drawing/2014/main" id="{296C3922-0EEB-40AC-AFC2-759703C17FE8}"/>
            </a:ext>
          </a:extLst>
        </xdr:cNvPr>
        <xdr:cNvCxnSpPr/>
      </xdr:nvCxnSpPr>
      <xdr:spPr>
        <a:xfrm>
          <a:off x="2908300" y="173240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149225</xdr:rowOff>
    </xdr:from>
    <xdr:to>
      <xdr:col>10</xdr:col>
      <xdr:colOff>165100</xdr:colOff>
      <xdr:row>102</xdr:row>
      <xdr:rowOff>79375</xdr:rowOff>
    </xdr:to>
    <xdr:sp macro="" textlink="">
      <xdr:nvSpPr>
        <xdr:cNvPr id="313" name="楕円 312">
          <a:extLst>
            <a:ext uri="{FF2B5EF4-FFF2-40B4-BE49-F238E27FC236}">
              <a16:creationId xmlns:a16="http://schemas.microsoft.com/office/drawing/2014/main" id="{F5827310-F059-4DB0-A06E-0DD6D2D733AD}"/>
            </a:ext>
          </a:extLst>
        </xdr:cNvPr>
        <xdr:cNvSpPr/>
      </xdr:nvSpPr>
      <xdr:spPr>
        <a:xfrm>
          <a:off x="1968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xdr:rowOff>
    </xdr:from>
    <xdr:to>
      <xdr:col>15</xdr:col>
      <xdr:colOff>50800</xdr:colOff>
      <xdr:row>102</xdr:row>
      <xdr:rowOff>28575</xdr:rowOff>
    </xdr:to>
    <xdr:cxnSp macro="">
      <xdr:nvCxnSpPr>
        <xdr:cNvPr id="314" name="直線コネクタ 313">
          <a:extLst>
            <a:ext uri="{FF2B5EF4-FFF2-40B4-BE49-F238E27FC236}">
              <a16:creationId xmlns:a16="http://schemas.microsoft.com/office/drawing/2014/main" id="{808E1F1E-D72A-4192-B28E-3B942525BD09}"/>
            </a:ext>
          </a:extLst>
        </xdr:cNvPr>
        <xdr:cNvCxnSpPr/>
      </xdr:nvCxnSpPr>
      <xdr:spPr>
        <a:xfrm flipV="1">
          <a:off x="2019300" y="1732407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315" name="n_1aveValue【市民会館】&#10;有形固定資産減価償却率">
          <a:extLst>
            <a:ext uri="{FF2B5EF4-FFF2-40B4-BE49-F238E27FC236}">
              <a16:creationId xmlns:a16="http://schemas.microsoft.com/office/drawing/2014/main" id="{1BFC75DF-E9B3-45A3-AC6C-2C3BF9B5A43A}"/>
            </a:ext>
          </a:extLst>
        </xdr:cNvPr>
        <xdr:cNvSpPr txBox="1"/>
      </xdr:nvSpPr>
      <xdr:spPr>
        <a:xfrm>
          <a:off x="3582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316" name="n_2aveValue【市民会館】&#10;有形固定資産減価償却率">
          <a:extLst>
            <a:ext uri="{FF2B5EF4-FFF2-40B4-BE49-F238E27FC236}">
              <a16:creationId xmlns:a16="http://schemas.microsoft.com/office/drawing/2014/main" id="{1556B551-DD82-4A95-BE6D-AFA1E7A833AE}"/>
            </a:ext>
          </a:extLst>
        </xdr:cNvPr>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81932</xdr:rowOff>
    </xdr:from>
    <xdr:ext cx="405111" cy="259045"/>
    <xdr:sp macro="" textlink="">
      <xdr:nvSpPr>
        <xdr:cNvPr id="317" name="n_3aveValue【市民会館】&#10;有形固定資産減価償却率">
          <a:extLst>
            <a:ext uri="{FF2B5EF4-FFF2-40B4-BE49-F238E27FC236}">
              <a16:creationId xmlns:a16="http://schemas.microsoft.com/office/drawing/2014/main" id="{E12690EE-BEC2-45A9-A4DF-476C370C2FDE}"/>
            </a:ext>
          </a:extLst>
        </xdr:cNvPr>
        <xdr:cNvSpPr txBox="1"/>
      </xdr:nvSpPr>
      <xdr:spPr>
        <a:xfrm>
          <a:off x="181674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318" name="n_4aveValue【市民会館】&#10;有形固定資産減価償却率">
          <a:extLst>
            <a:ext uri="{FF2B5EF4-FFF2-40B4-BE49-F238E27FC236}">
              <a16:creationId xmlns:a16="http://schemas.microsoft.com/office/drawing/2014/main" id="{582F427C-9C44-4743-B827-732EEDADD85C}"/>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130191</xdr:rowOff>
    </xdr:from>
    <xdr:ext cx="405111" cy="259045"/>
    <xdr:sp macro="" textlink="">
      <xdr:nvSpPr>
        <xdr:cNvPr id="319" name="n_1mainValue【市民会館】&#10;有形固定資産減価償却率">
          <a:extLst>
            <a:ext uri="{FF2B5EF4-FFF2-40B4-BE49-F238E27FC236}">
              <a16:creationId xmlns:a16="http://schemas.microsoft.com/office/drawing/2014/main" id="{0B0F8077-7625-4B77-B991-9F5785DC67FB}"/>
            </a:ext>
          </a:extLst>
        </xdr:cNvPr>
        <xdr:cNvSpPr txBox="1"/>
      </xdr:nvSpPr>
      <xdr:spPr>
        <a:xfrm>
          <a:off x="35820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74947</xdr:rowOff>
    </xdr:from>
    <xdr:ext cx="405111" cy="259045"/>
    <xdr:sp macro="" textlink="">
      <xdr:nvSpPr>
        <xdr:cNvPr id="320" name="n_2mainValue【市民会館】&#10;有形固定資産減価償却率">
          <a:extLst>
            <a:ext uri="{FF2B5EF4-FFF2-40B4-BE49-F238E27FC236}">
              <a16:creationId xmlns:a16="http://schemas.microsoft.com/office/drawing/2014/main" id="{524993D4-8012-4C0C-8675-791F8269A67E}"/>
            </a:ext>
          </a:extLst>
        </xdr:cNvPr>
        <xdr:cNvSpPr txBox="1"/>
      </xdr:nvSpPr>
      <xdr:spPr>
        <a:xfrm>
          <a:off x="2705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95902</xdr:rowOff>
    </xdr:from>
    <xdr:ext cx="405111" cy="259045"/>
    <xdr:sp macro="" textlink="">
      <xdr:nvSpPr>
        <xdr:cNvPr id="321" name="n_3mainValue【市民会館】&#10;有形固定資産減価償却率">
          <a:extLst>
            <a:ext uri="{FF2B5EF4-FFF2-40B4-BE49-F238E27FC236}">
              <a16:creationId xmlns:a16="http://schemas.microsoft.com/office/drawing/2014/main" id="{F0C94B1E-D9EC-49A9-9011-8CA16C40FEC0}"/>
            </a:ext>
          </a:extLst>
        </xdr:cNvPr>
        <xdr:cNvSpPr txBox="1"/>
      </xdr:nvSpPr>
      <xdr:spPr>
        <a:xfrm>
          <a:off x="18167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244AD649-6C17-41CD-BC40-12C9275CFA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5C582056-53A5-4584-9C9B-639127C72E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2E4D9593-9E26-48FA-A5A5-D73FD3D712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4FB9EF26-C366-4316-9A3A-78D4892B2E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76061035-9AA4-4327-AE6E-53AD34FB4F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674E62BA-3748-4AE5-9DCB-BFC6311C79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7937D505-5343-4A6C-A5EA-01A9D258E4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23DBF478-6AE3-4E71-B10C-2A98CDDA03D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a:extLst>
            <a:ext uri="{FF2B5EF4-FFF2-40B4-BE49-F238E27FC236}">
              <a16:creationId xmlns:a16="http://schemas.microsoft.com/office/drawing/2014/main" id="{F7EAA7FB-B5FC-4A2D-91A0-624839524DB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a:extLst>
            <a:ext uri="{FF2B5EF4-FFF2-40B4-BE49-F238E27FC236}">
              <a16:creationId xmlns:a16="http://schemas.microsoft.com/office/drawing/2014/main" id="{7DF4CE5D-7DA5-474C-8C7B-19542D5025B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a:extLst>
            <a:ext uri="{FF2B5EF4-FFF2-40B4-BE49-F238E27FC236}">
              <a16:creationId xmlns:a16="http://schemas.microsoft.com/office/drawing/2014/main" id="{6E0C3F18-5708-47D1-BFA9-A74E8F98F34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a:extLst>
            <a:ext uri="{FF2B5EF4-FFF2-40B4-BE49-F238E27FC236}">
              <a16:creationId xmlns:a16="http://schemas.microsoft.com/office/drawing/2014/main" id="{DC537CA6-6C6B-4923-B3AA-5532598F148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a:extLst>
            <a:ext uri="{FF2B5EF4-FFF2-40B4-BE49-F238E27FC236}">
              <a16:creationId xmlns:a16="http://schemas.microsoft.com/office/drawing/2014/main" id="{0FF80344-5BB9-48A4-B1C2-D508322257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a:extLst>
            <a:ext uri="{FF2B5EF4-FFF2-40B4-BE49-F238E27FC236}">
              <a16:creationId xmlns:a16="http://schemas.microsoft.com/office/drawing/2014/main" id="{FB8DE2E0-D393-4D1A-B3F4-047EAE8C13E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a:extLst>
            <a:ext uri="{FF2B5EF4-FFF2-40B4-BE49-F238E27FC236}">
              <a16:creationId xmlns:a16="http://schemas.microsoft.com/office/drawing/2014/main" id="{7834D75F-F4B7-4CB9-8565-DEA6CACB66E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a:extLst>
            <a:ext uri="{FF2B5EF4-FFF2-40B4-BE49-F238E27FC236}">
              <a16:creationId xmlns:a16="http://schemas.microsoft.com/office/drawing/2014/main" id="{E89F7D42-05E4-40BC-A88E-6E9D96C6CD5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a:extLst>
            <a:ext uri="{FF2B5EF4-FFF2-40B4-BE49-F238E27FC236}">
              <a16:creationId xmlns:a16="http://schemas.microsoft.com/office/drawing/2014/main" id="{A20895BA-FE92-4B15-BEFD-85C1B3196B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a:extLst>
            <a:ext uri="{FF2B5EF4-FFF2-40B4-BE49-F238E27FC236}">
              <a16:creationId xmlns:a16="http://schemas.microsoft.com/office/drawing/2014/main" id="{A380A7F8-3D05-460F-BFC4-1CE9786676C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a:extLst>
            <a:ext uri="{FF2B5EF4-FFF2-40B4-BE49-F238E27FC236}">
              <a16:creationId xmlns:a16="http://schemas.microsoft.com/office/drawing/2014/main" id="{C42E6C50-B9FF-4E0D-8AD5-17381F45A17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AE100E45-CBF5-4446-8F9E-1688D58C9FD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2BCDFE9A-9A1C-4F16-AAB5-9F013BABFBE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D82F3580-221E-45DC-A0C0-DD69CA5538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E77225BD-3F85-4B24-8274-0AF5EAD6316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45" name="直線コネクタ 344">
          <a:extLst>
            <a:ext uri="{FF2B5EF4-FFF2-40B4-BE49-F238E27FC236}">
              <a16:creationId xmlns:a16="http://schemas.microsoft.com/office/drawing/2014/main" id="{02B4B50E-E0A9-477F-82AE-B7B8C3F7373D}"/>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46" name="【市民会館】&#10;一人当たり面積最小値テキスト">
          <a:extLst>
            <a:ext uri="{FF2B5EF4-FFF2-40B4-BE49-F238E27FC236}">
              <a16:creationId xmlns:a16="http://schemas.microsoft.com/office/drawing/2014/main" id="{7FBE041F-D6DE-4300-A7FF-4A9ECCC37C6B}"/>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47" name="直線コネクタ 346">
          <a:extLst>
            <a:ext uri="{FF2B5EF4-FFF2-40B4-BE49-F238E27FC236}">
              <a16:creationId xmlns:a16="http://schemas.microsoft.com/office/drawing/2014/main" id="{10B0D31A-8AEF-4CC5-B4D9-73FF1396F50B}"/>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48" name="【市民会館】&#10;一人当たり面積最大値テキスト">
          <a:extLst>
            <a:ext uri="{FF2B5EF4-FFF2-40B4-BE49-F238E27FC236}">
              <a16:creationId xmlns:a16="http://schemas.microsoft.com/office/drawing/2014/main" id="{3E7F3F26-00DE-48C1-A253-BA1DCC2130F7}"/>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49" name="直線コネクタ 348">
          <a:extLst>
            <a:ext uri="{FF2B5EF4-FFF2-40B4-BE49-F238E27FC236}">
              <a16:creationId xmlns:a16="http://schemas.microsoft.com/office/drawing/2014/main" id="{38486900-CBB7-4CD0-92B0-A1F25F8E62B4}"/>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50" name="【市民会館】&#10;一人当たり面積平均値テキスト">
          <a:extLst>
            <a:ext uri="{FF2B5EF4-FFF2-40B4-BE49-F238E27FC236}">
              <a16:creationId xmlns:a16="http://schemas.microsoft.com/office/drawing/2014/main" id="{B9F3E32A-14E8-4B38-880D-A626293CBAE9}"/>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51" name="フローチャート: 判断 350">
          <a:extLst>
            <a:ext uri="{FF2B5EF4-FFF2-40B4-BE49-F238E27FC236}">
              <a16:creationId xmlns:a16="http://schemas.microsoft.com/office/drawing/2014/main" id="{A213FDAD-299D-4C1B-B82F-8B2BF86BC3F7}"/>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52" name="フローチャート: 判断 351">
          <a:extLst>
            <a:ext uri="{FF2B5EF4-FFF2-40B4-BE49-F238E27FC236}">
              <a16:creationId xmlns:a16="http://schemas.microsoft.com/office/drawing/2014/main" id="{50BC334E-1EDC-416D-96BE-89D747AB3147}"/>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53" name="フローチャート: 判断 352">
          <a:extLst>
            <a:ext uri="{FF2B5EF4-FFF2-40B4-BE49-F238E27FC236}">
              <a16:creationId xmlns:a16="http://schemas.microsoft.com/office/drawing/2014/main" id="{E1913876-CB59-4C33-95B5-ABA94ED60CBE}"/>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54" name="フローチャート: 判断 353">
          <a:extLst>
            <a:ext uri="{FF2B5EF4-FFF2-40B4-BE49-F238E27FC236}">
              <a16:creationId xmlns:a16="http://schemas.microsoft.com/office/drawing/2014/main" id="{9A2CEDAF-08EE-4D3D-B4D8-24E8690C8642}"/>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55" name="フローチャート: 判断 354">
          <a:extLst>
            <a:ext uri="{FF2B5EF4-FFF2-40B4-BE49-F238E27FC236}">
              <a16:creationId xmlns:a16="http://schemas.microsoft.com/office/drawing/2014/main" id="{DC69FB41-5661-4EC1-8767-1BE998EAAA3D}"/>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F6918275-1331-4667-8552-D08DC9C2A47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B5A6C71E-24E1-4E62-AC8D-A64957EA27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BC7BBBE0-4E1A-4806-B1D3-C36D66849F1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E0E8F397-B332-46F2-A74D-3E66473A829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6A7EE2F1-EE55-4492-A9F1-C634FA660C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361" name="楕円 360">
          <a:extLst>
            <a:ext uri="{FF2B5EF4-FFF2-40B4-BE49-F238E27FC236}">
              <a16:creationId xmlns:a16="http://schemas.microsoft.com/office/drawing/2014/main" id="{E6E3717C-3056-453B-B16F-8EF473808811}"/>
            </a:ext>
          </a:extLst>
        </xdr:cNvPr>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170197</xdr:rowOff>
    </xdr:from>
    <xdr:ext cx="469744" cy="259045"/>
    <xdr:sp macro="" textlink="">
      <xdr:nvSpPr>
        <xdr:cNvPr id="362" name="【市民会館】&#10;一人当たり面積該当値テキスト">
          <a:extLst>
            <a:ext uri="{FF2B5EF4-FFF2-40B4-BE49-F238E27FC236}">
              <a16:creationId xmlns:a16="http://schemas.microsoft.com/office/drawing/2014/main" id="{7DF97DD9-3515-49E5-9401-F80FABA331B2}"/>
            </a:ext>
          </a:extLst>
        </xdr:cNvPr>
        <xdr:cNvSpPr txBox="1"/>
      </xdr:nvSpPr>
      <xdr:spPr>
        <a:xfrm>
          <a:off x="10515600"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150749</xdr:rowOff>
    </xdr:from>
    <xdr:to>
      <xdr:col>50</xdr:col>
      <xdr:colOff>165100</xdr:colOff>
      <xdr:row>107</xdr:row>
      <xdr:rowOff>80899</xdr:rowOff>
    </xdr:to>
    <xdr:sp macro="" textlink="">
      <xdr:nvSpPr>
        <xdr:cNvPr id="363" name="楕円 362">
          <a:extLst>
            <a:ext uri="{FF2B5EF4-FFF2-40B4-BE49-F238E27FC236}">
              <a16:creationId xmlns:a16="http://schemas.microsoft.com/office/drawing/2014/main" id="{8281B796-D042-4FD3-8394-E8C5602E4428}"/>
            </a:ext>
          </a:extLst>
        </xdr:cNvPr>
        <xdr:cNvSpPr/>
      </xdr:nvSpPr>
      <xdr:spPr>
        <a:xfrm>
          <a:off x="9588500" y="183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30099</xdr:rowOff>
    </xdr:to>
    <xdr:cxnSp macro="">
      <xdr:nvCxnSpPr>
        <xdr:cNvPr id="364" name="直線コネクタ 363">
          <a:extLst>
            <a:ext uri="{FF2B5EF4-FFF2-40B4-BE49-F238E27FC236}">
              <a16:creationId xmlns:a16="http://schemas.microsoft.com/office/drawing/2014/main" id="{BA6E0ADD-A1AC-41DE-8335-DEBC0A21863D}"/>
            </a:ext>
          </a:extLst>
        </xdr:cNvPr>
        <xdr:cNvCxnSpPr/>
      </xdr:nvCxnSpPr>
      <xdr:spPr>
        <a:xfrm flipV="1">
          <a:off x="9639300" y="183718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156083</xdr:rowOff>
    </xdr:from>
    <xdr:to>
      <xdr:col>46</xdr:col>
      <xdr:colOff>38100</xdr:colOff>
      <xdr:row>107</xdr:row>
      <xdr:rowOff>86233</xdr:rowOff>
    </xdr:to>
    <xdr:sp macro="" textlink="">
      <xdr:nvSpPr>
        <xdr:cNvPr id="365" name="楕円 364">
          <a:extLst>
            <a:ext uri="{FF2B5EF4-FFF2-40B4-BE49-F238E27FC236}">
              <a16:creationId xmlns:a16="http://schemas.microsoft.com/office/drawing/2014/main" id="{15DD0C8C-6944-40E7-AD6B-01ADC0B7170C}"/>
            </a:ext>
          </a:extLst>
        </xdr:cNvPr>
        <xdr:cNvSpPr/>
      </xdr:nvSpPr>
      <xdr:spPr>
        <a:xfrm>
          <a:off x="8699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30099</xdr:rowOff>
    </xdr:from>
    <xdr:to>
      <xdr:col>50</xdr:col>
      <xdr:colOff>114300</xdr:colOff>
      <xdr:row>107</xdr:row>
      <xdr:rowOff>35433</xdr:rowOff>
    </xdr:to>
    <xdr:cxnSp macro="">
      <xdr:nvCxnSpPr>
        <xdr:cNvPr id="366" name="直線コネクタ 365">
          <a:extLst>
            <a:ext uri="{FF2B5EF4-FFF2-40B4-BE49-F238E27FC236}">
              <a16:creationId xmlns:a16="http://schemas.microsoft.com/office/drawing/2014/main" id="{7B0BC83E-11EB-495E-9F83-E41C576722D0}"/>
            </a:ext>
          </a:extLst>
        </xdr:cNvPr>
        <xdr:cNvCxnSpPr/>
      </xdr:nvCxnSpPr>
      <xdr:spPr>
        <a:xfrm flipV="1">
          <a:off x="8750300" y="1837524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39115</xdr:rowOff>
    </xdr:from>
    <xdr:to>
      <xdr:col>41</xdr:col>
      <xdr:colOff>101600</xdr:colOff>
      <xdr:row>107</xdr:row>
      <xdr:rowOff>140715</xdr:rowOff>
    </xdr:to>
    <xdr:sp macro="" textlink="">
      <xdr:nvSpPr>
        <xdr:cNvPr id="367" name="楕円 366">
          <a:extLst>
            <a:ext uri="{FF2B5EF4-FFF2-40B4-BE49-F238E27FC236}">
              <a16:creationId xmlns:a16="http://schemas.microsoft.com/office/drawing/2014/main" id="{7E43036B-DCD8-4C3A-816B-F7C348C79023}"/>
            </a:ext>
          </a:extLst>
        </xdr:cNvPr>
        <xdr:cNvSpPr/>
      </xdr:nvSpPr>
      <xdr:spPr>
        <a:xfrm>
          <a:off x="781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35433</xdr:rowOff>
    </xdr:from>
    <xdr:to>
      <xdr:col>45</xdr:col>
      <xdr:colOff>177800</xdr:colOff>
      <xdr:row>107</xdr:row>
      <xdr:rowOff>89915</xdr:rowOff>
    </xdr:to>
    <xdr:cxnSp macro="">
      <xdr:nvCxnSpPr>
        <xdr:cNvPr id="368" name="直線コネクタ 367">
          <a:extLst>
            <a:ext uri="{FF2B5EF4-FFF2-40B4-BE49-F238E27FC236}">
              <a16:creationId xmlns:a16="http://schemas.microsoft.com/office/drawing/2014/main" id="{CE380FF4-CBB3-4015-BEAA-DDDF2204D483}"/>
            </a:ext>
          </a:extLst>
        </xdr:cNvPr>
        <xdr:cNvCxnSpPr/>
      </xdr:nvCxnSpPr>
      <xdr:spPr>
        <a:xfrm flipV="1">
          <a:off x="7861300" y="18380583"/>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369" name="n_1aveValue【市民会館】&#10;一人当たり面積">
          <a:extLst>
            <a:ext uri="{FF2B5EF4-FFF2-40B4-BE49-F238E27FC236}">
              <a16:creationId xmlns:a16="http://schemas.microsoft.com/office/drawing/2014/main" id="{C48D2A07-B789-4D6D-80FF-AD95C86B549D}"/>
            </a:ext>
          </a:extLst>
        </xdr:cNvPr>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370" name="n_2aveValue【市民会館】&#10;一人当たり面積">
          <a:extLst>
            <a:ext uri="{FF2B5EF4-FFF2-40B4-BE49-F238E27FC236}">
              <a16:creationId xmlns:a16="http://schemas.microsoft.com/office/drawing/2014/main" id="{210F5A27-7D27-4D3B-A4BC-1CC4833AB543}"/>
            </a:ext>
          </a:extLst>
        </xdr:cNvPr>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371" name="n_3aveValue【市民会館】&#10;一人当たり面積">
          <a:extLst>
            <a:ext uri="{FF2B5EF4-FFF2-40B4-BE49-F238E27FC236}">
              <a16:creationId xmlns:a16="http://schemas.microsoft.com/office/drawing/2014/main" id="{B10025F7-E943-4BA8-BE13-ECAD2C76C505}"/>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372" name="n_4aveValue【市民会館】&#10;一人当たり面積">
          <a:extLst>
            <a:ext uri="{FF2B5EF4-FFF2-40B4-BE49-F238E27FC236}">
              <a16:creationId xmlns:a16="http://schemas.microsoft.com/office/drawing/2014/main" id="{7691EFDB-97B1-46A6-889C-1FF931C3E38C}"/>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97426</xdr:rowOff>
    </xdr:from>
    <xdr:ext cx="469744" cy="259045"/>
    <xdr:sp macro="" textlink="">
      <xdr:nvSpPr>
        <xdr:cNvPr id="373" name="n_1mainValue【市民会館】&#10;一人当たり面積">
          <a:extLst>
            <a:ext uri="{FF2B5EF4-FFF2-40B4-BE49-F238E27FC236}">
              <a16:creationId xmlns:a16="http://schemas.microsoft.com/office/drawing/2014/main" id="{3AC01BF3-E2F5-443D-9623-455D8D5753BF}"/>
            </a:ext>
          </a:extLst>
        </xdr:cNvPr>
        <xdr:cNvSpPr txBox="1"/>
      </xdr:nvSpPr>
      <xdr:spPr>
        <a:xfrm>
          <a:off x="9391727" y="180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102760</xdr:rowOff>
    </xdr:from>
    <xdr:ext cx="469744" cy="259045"/>
    <xdr:sp macro="" textlink="">
      <xdr:nvSpPr>
        <xdr:cNvPr id="374" name="n_2mainValue【市民会館】&#10;一人当たり面積">
          <a:extLst>
            <a:ext uri="{FF2B5EF4-FFF2-40B4-BE49-F238E27FC236}">
              <a16:creationId xmlns:a16="http://schemas.microsoft.com/office/drawing/2014/main" id="{401B30E1-2992-4C0C-90D4-0766DE95EE16}"/>
            </a:ext>
          </a:extLst>
        </xdr:cNvPr>
        <xdr:cNvSpPr txBox="1"/>
      </xdr:nvSpPr>
      <xdr:spPr>
        <a:xfrm>
          <a:off x="8515427" y="181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131842</xdr:rowOff>
    </xdr:from>
    <xdr:ext cx="469744" cy="259045"/>
    <xdr:sp macro="" textlink="">
      <xdr:nvSpPr>
        <xdr:cNvPr id="375" name="n_3mainValue【市民会館】&#10;一人当たり面積">
          <a:extLst>
            <a:ext uri="{FF2B5EF4-FFF2-40B4-BE49-F238E27FC236}">
              <a16:creationId xmlns:a16="http://schemas.microsoft.com/office/drawing/2014/main" id="{153AF8A7-5922-4995-B61B-8726EF8D4A4A}"/>
            </a:ext>
          </a:extLst>
        </xdr:cNvPr>
        <xdr:cNvSpPr txBox="1"/>
      </xdr:nvSpPr>
      <xdr:spPr>
        <a:xfrm>
          <a:off x="7626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E96EB594-5105-435F-9924-1BC6D0F34D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BAB14FFD-3AE9-4C88-8532-66F974AAD9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C138324-8681-4D3C-A0A5-6A307AF083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3F1E2772-64BA-48E2-A577-462251A3EA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E45A7BB7-AEC7-4205-8CC5-D7CE420E68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DB5903DD-7802-4451-B900-3EC1C7AAE5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5BCD566C-8B28-40D2-82A9-D750F37B2F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62E0FBBB-E8E5-4246-9A56-21DA84C8CC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8C54F34E-B201-4E07-B887-B924501DA0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17CC144-9675-42D7-B964-9A550ECCE9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39C6EA20-E218-4286-8593-C28CD2AE35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2B6EC886-5AE1-43D6-BDDA-CCA61C10E0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1FE0BCDA-9E6B-4E78-9FA7-010BD6A22F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35CCD5A1-1C49-4B48-9D16-24ADF117535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D7B3CA17-280F-489B-94DA-0DFC0F8546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D84BD1B7-ADEA-4FD8-85A0-5D1E86275CC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A07FCCD0-4DF8-47DD-A19B-F9E899933CC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E7AC5DD9-41B4-4C7F-99E1-0604C53864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74A2F031-6468-4578-AB2F-ED12D990D6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E7AE4D54-FCBB-4F61-963D-73DFDE753E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75BFA28C-93D5-4BDD-9513-EA4E2A74D19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36564ED5-5BCE-462E-9C2B-024BE97D76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E2CB6C4B-759A-4F99-9E0D-2D8FD5B6CDC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AF0F98BF-071B-4458-B77B-4DE8EE5AFD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E1E65C65-3C85-4773-8C68-E5FF1DACE9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01" name="直線コネクタ 400">
          <a:extLst>
            <a:ext uri="{FF2B5EF4-FFF2-40B4-BE49-F238E27FC236}">
              <a16:creationId xmlns:a16="http://schemas.microsoft.com/office/drawing/2014/main" id="{30C618AD-0762-4518-82D1-16769D27BA9D}"/>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02" name="【一般廃棄物処理施設】&#10;有形固定資産減価償却率最小値テキスト">
          <a:extLst>
            <a:ext uri="{FF2B5EF4-FFF2-40B4-BE49-F238E27FC236}">
              <a16:creationId xmlns:a16="http://schemas.microsoft.com/office/drawing/2014/main" id="{CA53C0B8-9475-4D7A-AA92-7B2D5BDAEB43}"/>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03" name="直線コネクタ 402">
          <a:extLst>
            <a:ext uri="{FF2B5EF4-FFF2-40B4-BE49-F238E27FC236}">
              <a16:creationId xmlns:a16="http://schemas.microsoft.com/office/drawing/2014/main" id="{61E4FD1E-8E99-4F5E-B24F-057FA53DCB91}"/>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04" name="【一般廃棄物処理施設】&#10;有形固定資産減価償却率最大値テキスト">
          <a:extLst>
            <a:ext uri="{FF2B5EF4-FFF2-40B4-BE49-F238E27FC236}">
              <a16:creationId xmlns:a16="http://schemas.microsoft.com/office/drawing/2014/main" id="{E04296A9-EDA4-4542-BFDB-D7DC78C6C35C}"/>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05" name="直線コネクタ 404">
          <a:extLst>
            <a:ext uri="{FF2B5EF4-FFF2-40B4-BE49-F238E27FC236}">
              <a16:creationId xmlns:a16="http://schemas.microsoft.com/office/drawing/2014/main" id="{D35507C8-377C-4758-98D4-17C2A3347FA9}"/>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F62249B9-50DB-4C16-ACB5-676D40028867}"/>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07" name="フローチャート: 判断 406">
          <a:extLst>
            <a:ext uri="{FF2B5EF4-FFF2-40B4-BE49-F238E27FC236}">
              <a16:creationId xmlns:a16="http://schemas.microsoft.com/office/drawing/2014/main" id="{96709037-ADE3-47EA-8DB8-0B1840EA5C4B}"/>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08" name="フローチャート: 判断 407">
          <a:extLst>
            <a:ext uri="{FF2B5EF4-FFF2-40B4-BE49-F238E27FC236}">
              <a16:creationId xmlns:a16="http://schemas.microsoft.com/office/drawing/2014/main" id="{41AF2D63-512F-4EBB-9014-558CB33785E1}"/>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09" name="フローチャート: 判断 408">
          <a:extLst>
            <a:ext uri="{FF2B5EF4-FFF2-40B4-BE49-F238E27FC236}">
              <a16:creationId xmlns:a16="http://schemas.microsoft.com/office/drawing/2014/main" id="{0319F218-556B-4E24-96EA-8EEAF205E062}"/>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10" name="フローチャート: 判断 409">
          <a:extLst>
            <a:ext uri="{FF2B5EF4-FFF2-40B4-BE49-F238E27FC236}">
              <a16:creationId xmlns:a16="http://schemas.microsoft.com/office/drawing/2014/main" id="{DDFA43C9-6D12-49DB-9987-E5FE50D6B826}"/>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11" name="フローチャート: 判断 410">
          <a:extLst>
            <a:ext uri="{FF2B5EF4-FFF2-40B4-BE49-F238E27FC236}">
              <a16:creationId xmlns:a16="http://schemas.microsoft.com/office/drawing/2014/main" id="{D23299D8-4799-46CE-AF98-8B3DD1D9E6AE}"/>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5B6D067-AFE5-404A-823C-8EE36B7B45F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DE05AD02-2EB5-414B-949D-01D86A6148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AA41FBBD-31D7-459F-A068-48B70235F5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76D0D222-2E12-4079-89D4-972A01A306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11EC0C2-BF0A-4185-8B6B-623AAF4098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417" name="楕円 416">
          <a:extLst>
            <a:ext uri="{FF2B5EF4-FFF2-40B4-BE49-F238E27FC236}">
              <a16:creationId xmlns:a16="http://schemas.microsoft.com/office/drawing/2014/main" id="{0A5E6E13-4DE4-4730-B41B-0F800792E288}"/>
            </a:ext>
          </a:extLst>
        </xdr:cNvPr>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B08DA9F4-C462-4856-B29D-A0E0C3DD9996}"/>
            </a:ext>
          </a:extLst>
        </xdr:cNvPr>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125004</xdr:rowOff>
    </xdr:from>
    <xdr:to>
      <xdr:col>81</xdr:col>
      <xdr:colOff>101600</xdr:colOff>
      <xdr:row>39</xdr:row>
      <xdr:rowOff>55154</xdr:rowOff>
    </xdr:to>
    <xdr:sp macro="" textlink="">
      <xdr:nvSpPr>
        <xdr:cNvPr id="419" name="楕円 418">
          <a:extLst>
            <a:ext uri="{FF2B5EF4-FFF2-40B4-BE49-F238E27FC236}">
              <a16:creationId xmlns:a16="http://schemas.microsoft.com/office/drawing/2014/main" id="{856F65E0-5373-4B03-8A15-62578CB50C14}"/>
            </a:ext>
          </a:extLst>
        </xdr:cNvPr>
        <xdr:cNvSpPr/>
      </xdr:nvSpPr>
      <xdr:spPr>
        <a:xfrm>
          <a:off x="15430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4354</xdr:rowOff>
    </xdr:to>
    <xdr:cxnSp macro="">
      <xdr:nvCxnSpPr>
        <xdr:cNvPr id="420" name="直線コネクタ 419">
          <a:extLst>
            <a:ext uri="{FF2B5EF4-FFF2-40B4-BE49-F238E27FC236}">
              <a16:creationId xmlns:a16="http://schemas.microsoft.com/office/drawing/2014/main" id="{60E2C816-10BA-44C0-8A29-F5DA160C8183}"/>
            </a:ext>
          </a:extLst>
        </xdr:cNvPr>
        <xdr:cNvCxnSpPr/>
      </xdr:nvCxnSpPr>
      <xdr:spPr>
        <a:xfrm flipV="1">
          <a:off x="15481300" y="66696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421" name="楕円 420">
          <a:extLst>
            <a:ext uri="{FF2B5EF4-FFF2-40B4-BE49-F238E27FC236}">
              <a16:creationId xmlns:a16="http://schemas.microsoft.com/office/drawing/2014/main" id="{0AA8CC7A-CEE5-4247-90F4-A01BA22E15DA}"/>
            </a:ext>
          </a:extLst>
        </xdr:cNvPr>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4354</xdr:rowOff>
    </xdr:to>
    <xdr:cxnSp macro="">
      <xdr:nvCxnSpPr>
        <xdr:cNvPr id="422" name="直線コネクタ 421">
          <a:extLst>
            <a:ext uri="{FF2B5EF4-FFF2-40B4-BE49-F238E27FC236}">
              <a16:creationId xmlns:a16="http://schemas.microsoft.com/office/drawing/2014/main" id="{F4CDF8A5-0CB3-40C2-B36F-02ED006BBC46}"/>
            </a:ext>
          </a:extLst>
        </xdr:cNvPr>
        <xdr:cNvCxnSpPr/>
      </xdr:nvCxnSpPr>
      <xdr:spPr>
        <a:xfrm>
          <a:off x="14592300" y="66876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23" name="楕円 422">
          <a:extLst>
            <a:ext uri="{FF2B5EF4-FFF2-40B4-BE49-F238E27FC236}">
              <a16:creationId xmlns:a16="http://schemas.microsoft.com/office/drawing/2014/main" id="{0270D0C6-9F4B-41AB-A93D-1A3037ECB499}"/>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2722</xdr:rowOff>
    </xdr:to>
    <xdr:cxnSp macro="">
      <xdr:nvCxnSpPr>
        <xdr:cNvPr id="424" name="直線コネクタ 423">
          <a:extLst>
            <a:ext uri="{FF2B5EF4-FFF2-40B4-BE49-F238E27FC236}">
              <a16:creationId xmlns:a16="http://schemas.microsoft.com/office/drawing/2014/main" id="{B6D7E335-9944-4191-A048-CD1997F0406B}"/>
            </a:ext>
          </a:extLst>
        </xdr:cNvPr>
        <xdr:cNvCxnSpPr/>
      </xdr:nvCxnSpPr>
      <xdr:spPr>
        <a:xfrm flipV="1">
          <a:off x="13703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92522B08-728F-46C9-8A71-B6628253FDAE}"/>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4D5C0133-AAAC-45F1-B5D1-FCB7E8C8ED83}"/>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7" name="n_3aveValue【一般廃棄物処理施設】&#10;有形固定資産減価償却率">
          <a:extLst>
            <a:ext uri="{FF2B5EF4-FFF2-40B4-BE49-F238E27FC236}">
              <a16:creationId xmlns:a16="http://schemas.microsoft.com/office/drawing/2014/main" id="{9AB20604-8737-44CE-89CE-97193F8EAD72}"/>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28" name="n_4aveValue【一般廃棄物処理施設】&#10;有形固定資産減価償却率">
          <a:extLst>
            <a:ext uri="{FF2B5EF4-FFF2-40B4-BE49-F238E27FC236}">
              <a16:creationId xmlns:a16="http://schemas.microsoft.com/office/drawing/2014/main" id="{59823455-93D1-4655-A8B2-B4AE29BA690B}"/>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46281</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4F019406-FE52-46A1-B040-FDD799B813C4}"/>
            </a:ext>
          </a:extLst>
        </xdr:cNvPr>
        <xdr:cNvSpPr txBox="1"/>
      </xdr:nvSpPr>
      <xdr:spPr>
        <a:xfrm>
          <a:off x="15266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430" name="n_2mainValue【一般廃棄物処理施設】&#10;有形固定資産減価償却率">
          <a:extLst>
            <a:ext uri="{FF2B5EF4-FFF2-40B4-BE49-F238E27FC236}">
              <a16:creationId xmlns:a16="http://schemas.microsoft.com/office/drawing/2014/main" id="{B309B0B6-7426-4A9F-9992-C117067E097B}"/>
            </a:ext>
          </a:extLst>
        </xdr:cNvPr>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431" name="n_3mainValue【一般廃棄物処理施設】&#10;有形固定資産減価償却率">
          <a:extLst>
            <a:ext uri="{FF2B5EF4-FFF2-40B4-BE49-F238E27FC236}">
              <a16:creationId xmlns:a16="http://schemas.microsoft.com/office/drawing/2014/main" id="{C63CDC30-6F9C-4CD1-B649-E0909AC8E11A}"/>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3A0424FF-3A55-4501-9F1D-A9D7989C7C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AA174266-F4F8-4FE1-A517-A3BB4EE35E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16979A67-C64A-49CC-BE7F-26D626CFB9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20A0988E-4701-48D5-8628-F88BF3F98A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9B89EF6F-0D6C-4A34-A888-CCD4C0AB13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ADA0CAF2-91E1-41E5-8948-F1A77EFFC5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DC8DCF63-C5FE-4D5B-8356-3C994D11CC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9B518F53-FBAE-4FCE-AF46-B3D9A9D336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2D5EE72B-B6F6-4051-951E-37CDDFB844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A8786F71-D0C4-4584-813C-CE6026D14D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336FA983-94DA-44B1-AAFF-4981B84825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8051A5AC-29B0-44DF-A973-5E6603273F6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DF7441DD-7FB8-463E-AEE8-07748FB0D1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45" name="テキスト ボックス 444">
          <a:extLst>
            <a:ext uri="{FF2B5EF4-FFF2-40B4-BE49-F238E27FC236}">
              <a16:creationId xmlns:a16="http://schemas.microsoft.com/office/drawing/2014/main" id="{10C6424D-C743-49CF-AD7F-09C91A7F78BB}"/>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D1409BED-F953-4F89-9B2F-0A152AD6882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47" name="テキスト ボックス 446">
          <a:extLst>
            <a:ext uri="{FF2B5EF4-FFF2-40B4-BE49-F238E27FC236}">
              <a16:creationId xmlns:a16="http://schemas.microsoft.com/office/drawing/2014/main" id="{3BC32D25-47D0-4B85-8366-1942EA22A9C5}"/>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11681DB1-0121-4973-9387-064E19CE7A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49" name="テキスト ボックス 448">
          <a:extLst>
            <a:ext uri="{FF2B5EF4-FFF2-40B4-BE49-F238E27FC236}">
              <a16:creationId xmlns:a16="http://schemas.microsoft.com/office/drawing/2014/main" id="{F8D4FF18-636E-4A5D-96BE-6C9BA3E5C86B}"/>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EFC59E64-8962-4951-BC47-45E4B2CAA0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1" name="テキスト ボックス 450">
          <a:extLst>
            <a:ext uri="{FF2B5EF4-FFF2-40B4-BE49-F238E27FC236}">
              <a16:creationId xmlns:a16="http://schemas.microsoft.com/office/drawing/2014/main" id="{07E112C2-FFAA-480E-A704-CEFC75BE8A4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44D32B05-EC37-494D-BE5D-5DC540D311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53" name="直線コネクタ 452">
          <a:extLst>
            <a:ext uri="{FF2B5EF4-FFF2-40B4-BE49-F238E27FC236}">
              <a16:creationId xmlns:a16="http://schemas.microsoft.com/office/drawing/2014/main" id="{15AD5210-09E8-40B2-823B-FE0139A2FD15}"/>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A83533BD-3F47-4CE5-BA2C-77D89AE1D038}"/>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55" name="直線コネクタ 454">
          <a:extLst>
            <a:ext uri="{FF2B5EF4-FFF2-40B4-BE49-F238E27FC236}">
              <a16:creationId xmlns:a16="http://schemas.microsoft.com/office/drawing/2014/main" id="{090917D7-201B-4E30-8A4F-589107DCE33E}"/>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56" name="【一般廃棄物処理施設】&#10;一人当たり有形固定資産（償却資産）額最大値テキスト">
          <a:extLst>
            <a:ext uri="{FF2B5EF4-FFF2-40B4-BE49-F238E27FC236}">
              <a16:creationId xmlns:a16="http://schemas.microsoft.com/office/drawing/2014/main" id="{DDB82594-ADF7-44C9-9A6D-F882BD767DA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57" name="直線コネクタ 456">
          <a:extLst>
            <a:ext uri="{FF2B5EF4-FFF2-40B4-BE49-F238E27FC236}">
              <a16:creationId xmlns:a16="http://schemas.microsoft.com/office/drawing/2014/main" id="{9987250A-6DFB-4AB7-935D-A125B5175B46}"/>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43C90045-0C64-4B24-85F8-FE6F1745EB71}"/>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59" name="フローチャート: 判断 458">
          <a:extLst>
            <a:ext uri="{FF2B5EF4-FFF2-40B4-BE49-F238E27FC236}">
              <a16:creationId xmlns:a16="http://schemas.microsoft.com/office/drawing/2014/main" id="{CD312A86-85A2-4F1D-8161-571821ADD11B}"/>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60" name="フローチャート: 判断 459">
          <a:extLst>
            <a:ext uri="{FF2B5EF4-FFF2-40B4-BE49-F238E27FC236}">
              <a16:creationId xmlns:a16="http://schemas.microsoft.com/office/drawing/2014/main" id="{A9EC79E0-C5A7-4174-93CE-509D4A1897E6}"/>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61" name="フローチャート: 判断 460">
          <a:extLst>
            <a:ext uri="{FF2B5EF4-FFF2-40B4-BE49-F238E27FC236}">
              <a16:creationId xmlns:a16="http://schemas.microsoft.com/office/drawing/2014/main" id="{749B361D-57A7-4A2D-B02D-11393DA15395}"/>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62" name="フローチャート: 判断 461">
          <a:extLst>
            <a:ext uri="{FF2B5EF4-FFF2-40B4-BE49-F238E27FC236}">
              <a16:creationId xmlns:a16="http://schemas.microsoft.com/office/drawing/2014/main" id="{AD0B3B97-C1A2-44C9-9FD9-8CEE4418BE5A}"/>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63" name="フローチャート: 判断 462">
          <a:extLst>
            <a:ext uri="{FF2B5EF4-FFF2-40B4-BE49-F238E27FC236}">
              <a16:creationId xmlns:a16="http://schemas.microsoft.com/office/drawing/2014/main" id="{FE914FA1-4096-4E79-BE73-E089346E62EA}"/>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6C4F0C0-BCF7-4E7A-BA5B-1FD1B4FFAF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FF5C4E0B-40C5-4E2E-A5CB-7C4E66BE99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A257FDB-86B9-49FA-87EA-9222CF1969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F84AFB88-B8FB-427B-87FB-566A6F7C2A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4D1259D-690C-4550-A1A4-3E9C8D95EE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34738</xdr:rowOff>
    </xdr:from>
    <xdr:to>
      <xdr:col>116</xdr:col>
      <xdr:colOff>114300</xdr:colOff>
      <xdr:row>41</xdr:row>
      <xdr:rowOff>136338</xdr:rowOff>
    </xdr:to>
    <xdr:sp macro="" textlink="">
      <xdr:nvSpPr>
        <xdr:cNvPr id="469" name="楕円 468">
          <a:extLst>
            <a:ext uri="{FF2B5EF4-FFF2-40B4-BE49-F238E27FC236}">
              <a16:creationId xmlns:a16="http://schemas.microsoft.com/office/drawing/2014/main" id="{47F63A60-181D-4D11-976D-628F459091F9}"/>
            </a:ext>
          </a:extLst>
        </xdr:cNvPr>
        <xdr:cNvSpPr/>
      </xdr:nvSpPr>
      <xdr:spPr>
        <a:xfrm>
          <a:off x="22110700" y="70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139893</xdr:rowOff>
    </xdr:from>
    <xdr:ext cx="599010" cy="259045"/>
    <xdr:sp macro="" textlink="">
      <xdr:nvSpPr>
        <xdr:cNvPr id="470" name="【一般廃棄物処理施設】&#10;一人当たり有形固定資産（償却資産）額該当値テキスト">
          <a:extLst>
            <a:ext uri="{FF2B5EF4-FFF2-40B4-BE49-F238E27FC236}">
              <a16:creationId xmlns:a16="http://schemas.microsoft.com/office/drawing/2014/main" id="{B031DC43-1CD4-4710-9C00-A16D46727C63}"/>
            </a:ext>
          </a:extLst>
        </xdr:cNvPr>
        <xdr:cNvSpPr txBox="1"/>
      </xdr:nvSpPr>
      <xdr:spPr>
        <a:xfrm>
          <a:off x="22199600" y="699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35164</xdr:rowOff>
    </xdr:from>
    <xdr:to>
      <xdr:col>112</xdr:col>
      <xdr:colOff>38100</xdr:colOff>
      <xdr:row>41</xdr:row>
      <xdr:rowOff>136764</xdr:rowOff>
    </xdr:to>
    <xdr:sp macro="" textlink="">
      <xdr:nvSpPr>
        <xdr:cNvPr id="471" name="楕円 470">
          <a:extLst>
            <a:ext uri="{FF2B5EF4-FFF2-40B4-BE49-F238E27FC236}">
              <a16:creationId xmlns:a16="http://schemas.microsoft.com/office/drawing/2014/main" id="{DB373AEB-3E6F-4EC4-9852-8A97E554CDED}"/>
            </a:ext>
          </a:extLst>
        </xdr:cNvPr>
        <xdr:cNvSpPr/>
      </xdr:nvSpPr>
      <xdr:spPr>
        <a:xfrm>
          <a:off x="21272500" y="70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85538</xdr:rowOff>
    </xdr:from>
    <xdr:to>
      <xdr:col>116</xdr:col>
      <xdr:colOff>63500</xdr:colOff>
      <xdr:row>41</xdr:row>
      <xdr:rowOff>85964</xdr:rowOff>
    </xdr:to>
    <xdr:cxnSp macro="">
      <xdr:nvCxnSpPr>
        <xdr:cNvPr id="472" name="直線コネクタ 471">
          <a:extLst>
            <a:ext uri="{FF2B5EF4-FFF2-40B4-BE49-F238E27FC236}">
              <a16:creationId xmlns:a16="http://schemas.microsoft.com/office/drawing/2014/main" id="{C1438E27-7BA7-40CC-84BE-3E97DF79DFDB}"/>
            </a:ext>
          </a:extLst>
        </xdr:cNvPr>
        <xdr:cNvCxnSpPr/>
      </xdr:nvCxnSpPr>
      <xdr:spPr>
        <a:xfrm flipV="1">
          <a:off x="21323300" y="7114988"/>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36808</xdr:rowOff>
    </xdr:from>
    <xdr:to>
      <xdr:col>107</xdr:col>
      <xdr:colOff>101600</xdr:colOff>
      <xdr:row>41</xdr:row>
      <xdr:rowOff>138408</xdr:rowOff>
    </xdr:to>
    <xdr:sp macro="" textlink="">
      <xdr:nvSpPr>
        <xdr:cNvPr id="473" name="楕円 472">
          <a:extLst>
            <a:ext uri="{FF2B5EF4-FFF2-40B4-BE49-F238E27FC236}">
              <a16:creationId xmlns:a16="http://schemas.microsoft.com/office/drawing/2014/main" id="{83A2C4B2-FCD2-400A-B3F3-D0C1617AFDC9}"/>
            </a:ext>
          </a:extLst>
        </xdr:cNvPr>
        <xdr:cNvSpPr/>
      </xdr:nvSpPr>
      <xdr:spPr>
        <a:xfrm>
          <a:off x="20383500" y="70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85964</xdr:rowOff>
    </xdr:from>
    <xdr:to>
      <xdr:col>111</xdr:col>
      <xdr:colOff>177800</xdr:colOff>
      <xdr:row>41</xdr:row>
      <xdr:rowOff>87608</xdr:rowOff>
    </xdr:to>
    <xdr:cxnSp macro="">
      <xdr:nvCxnSpPr>
        <xdr:cNvPr id="474" name="直線コネクタ 473">
          <a:extLst>
            <a:ext uri="{FF2B5EF4-FFF2-40B4-BE49-F238E27FC236}">
              <a16:creationId xmlns:a16="http://schemas.microsoft.com/office/drawing/2014/main" id="{9CC6125C-1D58-4EF1-A8C2-1B7610FB1D2D}"/>
            </a:ext>
          </a:extLst>
        </xdr:cNvPr>
        <xdr:cNvCxnSpPr/>
      </xdr:nvCxnSpPr>
      <xdr:spPr>
        <a:xfrm flipV="1">
          <a:off x="20434300" y="7115414"/>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34046</xdr:rowOff>
    </xdr:from>
    <xdr:to>
      <xdr:col>102</xdr:col>
      <xdr:colOff>165100</xdr:colOff>
      <xdr:row>41</xdr:row>
      <xdr:rowOff>135646</xdr:rowOff>
    </xdr:to>
    <xdr:sp macro="" textlink="">
      <xdr:nvSpPr>
        <xdr:cNvPr id="475" name="楕円 474">
          <a:extLst>
            <a:ext uri="{FF2B5EF4-FFF2-40B4-BE49-F238E27FC236}">
              <a16:creationId xmlns:a16="http://schemas.microsoft.com/office/drawing/2014/main" id="{011EFA4C-14BE-4CA1-B969-DB7B634E1889}"/>
            </a:ext>
          </a:extLst>
        </xdr:cNvPr>
        <xdr:cNvSpPr/>
      </xdr:nvSpPr>
      <xdr:spPr>
        <a:xfrm>
          <a:off x="19494500" y="70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84846</xdr:rowOff>
    </xdr:from>
    <xdr:to>
      <xdr:col>107</xdr:col>
      <xdr:colOff>50800</xdr:colOff>
      <xdr:row>41</xdr:row>
      <xdr:rowOff>87608</xdr:rowOff>
    </xdr:to>
    <xdr:cxnSp macro="">
      <xdr:nvCxnSpPr>
        <xdr:cNvPr id="476" name="直線コネクタ 475">
          <a:extLst>
            <a:ext uri="{FF2B5EF4-FFF2-40B4-BE49-F238E27FC236}">
              <a16:creationId xmlns:a16="http://schemas.microsoft.com/office/drawing/2014/main" id="{CFF287BF-EAEB-4F7F-84FC-84D794B50774}"/>
            </a:ext>
          </a:extLst>
        </xdr:cNvPr>
        <xdr:cNvCxnSpPr/>
      </xdr:nvCxnSpPr>
      <xdr:spPr>
        <a:xfrm>
          <a:off x="19545300" y="7114296"/>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77" name="n_1aveValue【一般廃棄物処理施設】&#10;一人当たり有形固定資産（償却資産）額">
          <a:extLst>
            <a:ext uri="{FF2B5EF4-FFF2-40B4-BE49-F238E27FC236}">
              <a16:creationId xmlns:a16="http://schemas.microsoft.com/office/drawing/2014/main" id="{F69991A2-CFA2-4678-8599-AE04A76BF4D8}"/>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78" name="n_2aveValue【一般廃棄物処理施設】&#10;一人当たり有形固定資産（償却資産）額">
          <a:extLst>
            <a:ext uri="{FF2B5EF4-FFF2-40B4-BE49-F238E27FC236}">
              <a16:creationId xmlns:a16="http://schemas.microsoft.com/office/drawing/2014/main" id="{A9675869-550A-4EB7-9135-1ACA9BBA266F}"/>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79" name="n_3aveValue【一般廃棄物処理施設】&#10;一人当たり有形固定資産（償却資産）額">
          <a:extLst>
            <a:ext uri="{FF2B5EF4-FFF2-40B4-BE49-F238E27FC236}">
              <a16:creationId xmlns:a16="http://schemas.microsoft.com/office/drawing/2014/main" id="{8AD7A3F8-155F-4DE9-96E0-FEBBFDCA6EC7}"/>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80" name="n_4aveValue【一般廃棄物処理施設】&#10;一人当たり有形固定資産（償却資産）額">
          <a:extLst>
            <a:ext uri="{FF2B5EF4-FFF2-40B4-BE49-F238E27FC236}">
              <a16:creationId xmlns:a16="http://schemas.microsoft.com/office/drawing/2014/main" id="{4A1CD4C2-0095-4FDD-ACA9-A3ABE4D0DD7D}"/>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127891</xdr:rowOff>
    </xdr:from>
    <xdr:ext cx="599010" cy="259045"/>
    <xdr:sp macro="" textlink="">
      <xdr:nvSpPr>
        <xdr:cNvPr id="481" name="n_1mainValue【一般廃棄物処理施設】&#10;一人当たり有形固定資産（償却資産）額">
          <a:extLst>
            <a:ext uri="{FF2B5EF4-FFF2-40B4-BE49-F238E27FC236}">
              <a16:creationId xmlns:a16="http://schemas.microsoft.com/office/drawing/2014/main" id="{131E93B5-701A-472E-B640-6062F1384250}"/>
            </a:ext>
          </a:extLst>
        </xdr:cNvPr>
        <xdr:cNvSpPr txBox="1"/>
      </xdr:nvSpPr>
      <xdr:spPr>
        <a:xfrm>
          <a:off x="21011095" y="715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129535</xdr:rowOff>
    </xdr:from>
    <xdr:ext cx="599010" cy="259045"/>
    <xdr:sp macro="" textlink="">
      <xdr:nvSpPr>
        <xdr:cNvPr id="482" name="n_2mainValue【一般廃棄物処理施設】&#10;一人当たり有形固定資産（償却資産）額">
          <a:extLst>
            <a:ext uri="{FF2B5EF4-FFF2-40B4-BE49-F238E27FC236}">
              <a16:creationId xmlns:a16="http://schemas.microsoft.com/office/drawing/2014/main" id="{A6306954-A586-49EB-BE0E-AD1576D4D7C1}"/>
            </a:ext>
          </a:extLst>
        </xdr:cNvPr>
        <xdr:cNvSpPr txBox="1"/>
      </xdr:nvSpPr>
      <xdr:spPr>
        <a:xfrm>
          <a:off x="20134795" y="715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126773</xdr:rowOff>
    </xdr:from>
    <xdr:ext cx="599010" cy="259045"/>
    <xdr:sp macro="" textlink="">
      <xdr:nvSpPr>
        <xdr:cNvPr id="483" name="n_3mainValue【一般廃棄物処理施設】&#10;一人当たり有形固定資産（償却資産）額">
          <a:extLst>
            <a:ext uri="{FF2B5EF4-FFF2-40B4-BE49-F238E27FC236}">
              <a16:creationId xmlns:a16="http://schemas.microsoft.com/office/drawing/2014/main" id="{7413C47A-2F12-4411-AA6F-12AEDE8CF0AE}"/>
            </a:ext>
          </a:extLst>
        </xdr:cNvPr>
        <xdr:cNvSpPr txBox="1"/>
      </xdr:nvSpPr>
      <xdr:spPr>
        <a:xfrm>
          <a:off x="19245795" y="71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219304C8-E382-4D05-A726-E58D3FF39B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EB31EC15-FC3A-49E3-A104-D29A90486B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F9BBAC70-6E8B-4583-834E-68C3A3F652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E57F881A-9EE0-474C-91A9-349FCA3F6F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89D65BC1-4E76-46DE-9B49-B0AD2031B3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6D7E4924-91E0-4915-B2EE-D8CFABF59B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9F23A777-05BB-455E-B7CA-6C718DB116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91309E0-1398-4F13-8FED-75FA375BE34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0AB6FC53-1E02-44BB-B630-959FC1E543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DBBAB44D-D1AA-4422-90DE-FE98A50B2B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040283A1-9824-47F7-9EC3-BA5B8FAF27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86395F2E-F1BA-4852-9585-D287377145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BC08E6DE-0002-4F70-B511-74000DFF98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6EF28DE6-CB1D-4CC8-B013-95ED145575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FB343EE0-DA7A-48C0-A5D1-4E9363740F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04643B60-4999-4739-9D18-A7B9526AACE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A8B4B95E-9698-4D18-9FD5-643E5119D1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B2B2D3C6-23E6-4482-8484-B7F5350249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17162AB9-F423-46C9-BA2A-137F7D19EC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F091B275-0246-41F2-A292-647886F365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B4344084-F464-4A2A-BD85-1A27726D58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11D8A0C7-604E-4423-9256-C68FD51378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CAE804DB-388E-4A26-A637-A176733790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28EF9461-15E7-4DDC-8A2A-F74626DF70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a:extLst>
            <a:ext uri="{FF2B5EF4-FFF2-40B4-BE49-F238E27FC236}">
              <a16:creationId xmlns:a16="http://schemas.microsoft.com/office/drawing/2014/main" id="{2CB1A351-5F8F-47BA-A2DD-BBE3040553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a:extLst>
            <a:ext uri="{FF2B5EF4-FFF2-40B4-BE49-F238E27FC236}">
              <a16:creationId xmlns:a16="http://schemas.microsoft.com/office/drawing/2014/main" id="{0496DF13-70FD-4F99-8B05-A5C671E03F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a:extLst>
            <a:ext uri="{FF2B5EF4-FFF2-40B4-BE49-F238E27FC236}">
              <a16:creationId xmlns:a16="http://schemas.microsoft.com/office/drawing/2014/main" id="{B7F28F36-07AA-4165-88B3-B24CDE3C5B0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a:extLst>
            <a:ext uri="{FF2B5EF4-FFF2-40B4-BE49-F238E27FC236}">
              <a16:creationId xmlns:a16="http://schemas.microsoft.com/office/drawing/2014/main" id="{1E08A763-606B-412E-B1EA-02F1D7585CB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a:extLst>
            <a:ext uri="{FF2B5EF4-FFF2-40B4-BE49-F238E27FC236}">
              <a16:creationId xmlns:a16="http://schemas.microsoft.com/office/drawing/2014/main" id="{191E9AAC-849E-43AC-A504-00AF7420F5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a:extLst>
            <a:ext uri="{FF2B5EF4-FFF2-40B4-BE49-F238E27FC236}">
              <a16:creationId xmlns:a16="http://schemas.microsoft.com/office/drawing/2014/main" id="{63B15C5A-C549-4957-A4EC-BFBF3412BB4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a:extLst>
            <a:ext uri="{FF2B5EF4-FFF2-40B4-BE49-F238E27FC236}">
              <a16:creationId xmlns:a16="http://schemas.microsoft.com/office/drawing/2014/main" id="{5954E0DF-1EFB-44CD-8178-21C2E3A82B5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a:extLst>
            <a:ext uri="{FF2B5EF4-FFF2-40B4-BE49-F238E27FC236}">
              <a16:creationId xmlns:a16="http://schemas.microsoft.com/office/drawing/2014/main" id="{13E0D58C-FB8C-4F45-80A2-E119C2A4CA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a:extLst>
            <a:ext uri="{FF2B5EF4-FFF2-40B4-BE49-F238E27FC236}">
              <a16:creationId xmlns:a16="http://schemas.microsoft.com/office/drawing/2014/main" id="{7F81EBFD-E89A-4B7D-9C8B-C7362DD4728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a:extLst>
            <a:ext uri="{FF2B5EF4-FFF2-40B4-BE49-F238E27FC236}">
              <a16:creationId xmlns:a16="http://schemas.microsoft.com/office/drawing/2014/main" id="{1F56D6C3-6FB5-4728-BBD2-05D2C141AD1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a:extLst>
            <a:ext uri="{FF2B5EF4-FFF2-40B4-BE49-F238E27FC236}">
              <a16:creationId xmlns:a16="http://schemas.microsoft.com/office/drawing/2014/main" id="{061C88B1-A82B-4E7C-8FF3-BC6A8E6C5E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a:extLst>
            <a:ext uri="{FF2B5EF4-FFF2-40B4-BE49-F238E27FC236}">
              <a16:creationId xmlns:a16="http://schemas.microsoft.com/office/drawing/2014/main" id="{21E70482-AB80-4C26-BB85-236467EAC44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a:extLst>
            <a:ext uri="{FF2B5EF4-FFF2-40B4-BE49-F238E27FC236}">
              <a16:creationId xmlns:a16="http://schemas.microsoft.com/office/drawing/2014/main" id="{16928C20-2124-429A-9E6C-FC70EFBC234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a:extLst>
            <a:ext uri="{FF2B5EF4-FFF2-40B4-BE49-F238E27FC236}">
              <a16:creationId xmlns:a16="http://schemas.microsoft.com/office/drawing/2014/main" id="{41401D7D-CB17-4994-9244-F0571173843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a:extLst>
            <a:ext uri="{FF2B5EF4-FFF2-40B4-BE49-F238E27FC236}">
              <a16:creationId xmlns:a16="http://schemas.microsoft.com/office/drawing/2014/main" id="{AAA72FDB-3DA5-4A4D-AB76-2AFC0007B37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a:extLst>
            <a:ext uri="{FF2B5EF4-FFF2-40B4-BE49-F238E27FC236}">
              <a16:creationId xmlns:a16="http://schemas.microsoft.com/office/drawing/2014/main" id="{5FB66A3B-5785-40A3-B9BC-4723FDB08C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666EFA90-59E8-48EF-9340-19EF97E6E9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25" name="直線コネクタ 524">
          <a:extLst>
            <a:ext uri="{FF2B5EF4-FFF2-40B4-BE49-F238E27FC236}">
              <a16:creationId xmlns:a16="http://schemas.microsoft.com/office/drawing/2014/main" id="{C7214EF9-E55D-49E6-8C69-1127139E4F42}"/>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6" name="【消防施設】&#10;有形固定資産減価償却率最小値テキスト">
          <a:extLst>
            <a:ext uri="{FF2B5EF4-FFF2-40B4-BE49-F238E27FC236}">
              <a16:creationId xmlns:a16="http://schemas.microsoft.com/office/drawing/2014/main" id="{8BF5CF27-3F95-4881-A994-E018F3067ED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7" name="直線コネクタ 526">
          <a:extLst>
            <a:ext uri="{FF2B5EF4-FFF2-40B4-BE49-F238E27FC236}">
              <a16:creationId xmlns:a16="http://schemas.microsoft.com/office/drawing/2014/main" id="{205F7DA3-79FC-4471-8138-B456DC4DA1D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28" name="【消防施設】&#10;有形固定資産減価償却率最大値テキスト">
          <a:extLst>
            <a:ext uri="{FF2B5EF4-FFF2-40B4-BE49-F238E27FC236}">
              <a16:creationId xmlns:a16="http://schemas.microsoft.com/office/drawing/2014/main" id="{63D1F7D1-4D40-444F-B435-E2DEC4626B54}"/>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29" name="直線コネクタ 528">
          <a:extLst>
            <a:ext uri="{FF2B5EF4-FFF2-40B4-BE49-F238E27FC236}">
              <a16:creationId xmlns:a16="http://schemas.microsoft.com/office/drawing/2014/main" id="{6A1CDD46-6728-4897-A637-4AA908418326}"/>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8286EC2F-1B33-44DF-A68F-99F9E6D46ED5}"/>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31" name="フローチャート: 判断 530">
          <a:extLst>
            <a:ext uri="{FF2B5EF4-FFF2-40B4-BE49-F238E27FC236}">
              <a16:creationId xmlns:a16="http://schemas.microsoft.com/office/drawing/2014/main" id="{1318ADA0-CDD3-4E2E-A542-F035789A8713}"/>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32" name="フローチャート: 判断 531">
          <a:extLst>
            <a:ext uri="{FF2B5EF4-FFF2-40B4-BE49-F238E27FC236}">
              <a16:creationId xmlns:a16="http://schemas.microsoft.com/office/drawing/2014/main" id="{421F47D3-A2F1-42A6-BDD0-94EC31CAF3C2}"/>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33" name="フローチャート: 判断 532">
          <a:extLst>
            <a:ext uri="{FF2B5EF4-FFF2-40B4-BE49-F238E27FC236}">
              <a16:creationId xmlns:a16="http://schemas.microsoft.com/office/drawing/2014/main" id="{FF710355-A89B-4D54-B414-B5ED3A39BBE1}"/>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34" name="フローチャート: 判断 533">
          <a:extLst>
            <a:ext uri="{FF2B5EF4-FFF2-40B4-BE49-F238E27FC236}">
              <a16:creationId xmlns:a16="http://schemas.microsoft.com/office/drawing/2014/main" id="{F4884533-0C02-4FF2-9725-06F04A66E87F}"/>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35" name="フローチャート: 判断 534">
          <a:extLst>
            <a:ext uri="{FF2B5EF4-FFF2-40B4-BE49-F238E27FC236}">
              <a16:creationId xmlns:a16="http://schemas.microsoft.com/office/drawing/2014/main" id="{8E26EC9C-0550-443F-B1D8-5C6B2AF98F65}"/>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DC70047E-E412-4800-B170-15774CBAB1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AE2425F6-9170-4F2D-A84F-FF90CD500D8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94B4451F-456E-4283-B3B3-04D55927A1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EC044B92-D6AB-4FB4-8CD7-7EF8178839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780EAC04-75B8-4036-8550-8CEA4875D8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41" name="楕円 540">
          <a:extLst>
            <a:ext uri="{FF2B5EF4-FFF2-40B4-BE49-F238E27FC236}">
              <a16:creationId xmlns:a16="http://schemas.microsoft.com/office/drawing/2014/main" id="{80DBD305-F6A0-4815-B8EA-C0C66D87E699}"/>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2F694F4B-643B-4A38-B27E-0545CBB3FAAD}"/>
            </a:ext>
          </a:extLst>
        </xdr:cNvPr>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543" name="楕円 542">
          <a:extLst>
            <a:ext uri="{FF2B5EF4-FFF2-40B4-BE49-F238E27FC236}">
              <a16:creationId xmlns:a16="http://schemas.microsoft.com/office/drawing/2014/main" id="{F24AB47E-BFA0-4CE5-A4D0-B02C8B950718}"/>
            </a:ext>
          </a:extLst>
        </xdr:cNvPr>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81</xdr:row>
      <xdr:rowOff>77288</xdr:rowOff>
    </xdr:to>
    <xdr:cxnSp macro="">
      <xdr:nvCxnSpPr>
        <xdr:cNvPr id="544" name="直線コネクタ 543">
          <a:extLst>
            <a:ext uri="{FF2B5EF4-FFF2-40B4-BE49-F238E27FC236}">
              <a16:creationId xmlns:a16="http://schemas.microsoft.com/office/drawing/2014/main" id="{DDE273E7-F4B7-4134-B87E-C17E8919B870}"/>
            </a:ext>
          </a:extLst>
        </xdr:cNvPr>
        <xdr:cNvCxnSpPr/>
      </xdr:nvCxnSpPr>
      <xdr:spPr>
        <a:xfrm>
          <a:off x="15481300" y="13799820"/>
          <a:ext cx="8382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545" name="楕円 544">
          <a:extLst>
            <a:ext uri="{FF2B5EF4-FFF2-40B4-BE49-F238E27FC236}">
              <a16:creationId xmlns:a16="http://schemas.microsoft.com/office/drawing/2014/main" id="{42CBFDAE-27C5-4D3C-9EA2-83C7C3EF48A2}"/>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83820</xdr:rowOff>
    </xdr:to>
    <xdr:cxnSp macro="">
      <xdr:nvCxnSpPr>
        <xdr:cNvPr id="546" name="直線コネクタ 545">
          <a:extLst>
            <a:ext uri="{FF2B5EF4-FFF2-40B4-BE49-F238E27FC236}">
              <a16:creationId xmlns:a16="http://schemas.microsoft.com/office/drawing/2014/main" id="{4DA9EE61-BE51-48C1-9822-7A78B690DB38}"/>
            </a:ext>
          </a:extLst>
        </xdr:cNvPr>
        <xdr:cNvCxnSpPr/>
      </xdr:nvCxnSpPr>
      <xdr:spPr>
        <a:xfrm>
          <a:off x="14592300" y="1375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363</xdr:rowOff>
    </xdr:from>
    <xdr:to>
      <xdr:col>72</xdr:col>
      <xdr:colOff>38100</xdr:colOff>
      <xdr:row>83</xdr:row>
      <xdr:rowOff>101963</xdr:rowOff>
    </xdr:to>
    <xdr:sp macro="" textlink="">
      <xdr:nvSpPr>
        <xdr:cNvPr id="547" name="楕円 546">
          <a:extLst>
            <a:ext uri="{FF2B5EF4-FFF2-40B4-BE49-F238E27FC236}">
              <a16:creationId xmlns:a16="http://schemas.microsoft.com/office/drawing/2014/main" id="{55B0F58B-6728-4EA4-A556-117EFBCC980E}"/>
            </a:ext>
          </a:extLst>
        </xdr:cNvPr>
        <xdr:cNvSpPr/>
      </xdr:nvSpPr>
      <xdr:spPr>
        <a:xfrm>
          <a:off x="13652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83</xdr:row>
      <xdr:rowOff>51163</xdr:rowOff>
    </xdr:to>
    <xdr:cxnSp macro="">
      <xdr:nvCxnSpPr>
        <xdr:cNvPr id="548" name="直線コネクタ 547">
          <a:extLst>
            <a:ext uri="{FF2B5EF4-FFF2-40B4-BE49-F238E27FC236}">
              <a16:creationId xmlns:a16="http://schemas.microsoft.com/office/drawing/2014/main" id="{0D1CF858-C9EE-4912-AA35-0986C7CCD068}"/>
            </a:ext>
          </a:extLst>
        </xdr:cNvPr>
        <xdr:cNvCxnSpPr/>
      </xdr:nvCxnSpPr>
      <xdr:spPr>
        <a:xfrm flipV="1">
          <a:off x="13703300" y="13754100"/>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49" name="n_1aveValue【消防施設】&#10;有形固定資産減価償却率">
          <a:extLst>
            <a:ext uri="{FF2B5EF4-FFF2-40B4-BE49-F238E27FC236}">
              <a16:creationId xmlns:a16="http://schemas.microsoft.com/office/drawing/2014/main" id="{799EEBC7-9390-4C7F-8A0C-7237E4B23097}"/>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50" name="n_2aveValue【消防施設】&#10;有形固定資産減価償却率">
          <a:extLst>
            <a:ext uri="{FF2B5EF4-FFF2-40B4-BE49-F238E27FC236}">
              <a16:creationId xmlns:a16="http://schemas.microsoft.com/office/drawing/2014/main" id="{9310C72A-0523-4498-8B22-C520C091DF42}"/>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551" name="n_3aveValue【消防施設】&#10;有形固定資産減価償却率">
          <a:extLst>
            <a:ext uri="{FF2B5EF4-FFF2-40B4-BE49-F238E27FC236}">
              <a16:creationId xmlns:a16="http://schemas.microsoft.com/office/drawing/2014/main" id="{FF3B63E4-780F-4592-ACBA-B984C3C236BC}"/>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552" name="n_4aveValue【消防施設】&#10;有形固定資産減価償却率">
          <a:extLst>
            <a:ext uri="{FF2B5EF4-FFF2-40B4-BE49-F238E27FC236}">
              <a16:creationId xmlns:a16="http://schemas.microsoft.com/office/drawing/2014/main" id="{C2D0F6DA-2202-41E8-A6B0-431A638D6B19}"/>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553" name="n_1mainValue【消防施設】&#10;有形固定資産減価償却率">
          <a:extLst>
            <a:ext uri="{FF2B5EF4-FFF2-40B4-BE49-F238E27FC236}">
              <a16:creationId xmlns:a16="http://schemas.microsoft.com/office/drawing/2014/main" id="{8C35C3B0-9801-474E-9F13-738811D5CF0C}"/>
            </a:ext>
          </a:extLst>
        </xdr:cNvPr>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554" name="n_2mainValue【消防施設】&#10;有形固定資産減価償却率">
          <a:extLst>
            <a:ext uri="{FF2B5EF4-FFF2-40B4-BE49-F238E27FC236}">
              <a16:creationId xmlns:a16="http://schemas.microsoft.com/office/drawing/2014/main" id="{6D6F9958-3C5D-494B-BF2D-3BF1B7470844}"/>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555" name="n_3mainValue【消防施設】&#10;有形固定資産減価償却率">
          <a:extLst>
            <a:ext uri="{FF2B5EF4-FFF2-40B4-BE49-F238E27FC236}">
              <a16:creationId xmlns:a16="http://schemas.microsoft.com/office/drawing/2014/main" id="{871E26DE-69B3-4B88-B239-AE6BD9A2A17C}"/>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0923DC85-ADC4-4AEB-A3AA-3ED3378F7A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8758F1F1-AF46-4DAC-9596-2D57285A53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BCFE5F6E-5AC5-4E88-80E4-F94432AF20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2797A6D8-20A1-4760-8724-6D5531D019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049C7008-FB2B-4133-960D-B7B5F542FE1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818A036F-1CD5-46F8-ADDC-D2C4068B0E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C1A4CB39-4F00-4A32-897A-E2CBDAC696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F2D598EC-DAA2-41A7-9B95-54F79CBB9BF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1C5BE6C4-3E81-4EB9-83E9-0FCDB935FC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06245CE7-18E0-4B73-A27F-BD45664CD41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a:extLst>
            <a:ext uri="{FF2B5EF4-FFF2-40B4-BE49-F238E27FC236}">
              <a16:creationId xmlns:a16="http://schemas.microsoft.com/office/drawing/2014/main" id="{724FC33E-A04A-4BE7-B9B2-22D9B939628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a:extLst>
            <a:ext uri="{FF2B5EF4-FFF2-40B4-BE49-F238E27FC236}">
              <a16:creationId xmlns:a16="http://schemas.microsoft.com/office/drawing/2014/main" id="{EADA068D-9F46-45A2-910C-0731F23C361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a:extLst>
            <a:ext uri="{FF2B5EF4-FFF2-40B4-BE49-F238E27FC236}">
              <a16:creationId xmlns:a16="http://schemas.microsoft.com/office/drawing/2014/main" id="{A2E53E3A-528D-434A-A2B2-305FA889159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a:extLst>
            <a:ext uri="{FF2B5EF4-FFF2-40B4-BE49-F238E27FC236}">
              <a16:creationId xmlns:a16="http://schemas.microsoft.com/office/drawing/2014/main" id="{760CB343-5CD6-4A61-A2E9-427E5F20B94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a:extLst>
            <a:ext uri="{FF2B5EF4-FFF2-40B4-BE49-F238E27FC236}">
              <a16:creationId xmlns:a16="http://schemas.microsoft.com/office/drawing/2014/main" id="{23735E17-3142-4FF4-BB46-FB3CB1A207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a:extLst>
            <a:ext uri="{FF2B5EF4-FFF2-40B4-BE49-F238E27FC236}">
              <a16:creationId xmlns:a16="http://schemas.microsoft.com/office/drawing/2014/main" id="{1A6F9675-9BB3-49F5-AFED-036225D3C7A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a:extLst>
            <a:ext uri="{FF2B5EF4-FFF2-40B4-BE49-F238E27FC236}">
              <a16:creationId xmlns:a16="http://schemas.microsoft.com/office/drawing/2014/main" id="{28E151D1-8611-4573-AD92-DEBBE179545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a:extLst>
            <a:ext uri="{FF2B5EF4-FFF2-40B4-BE49-F238E27FC236}">
              <a16:creationId xmlns:a16="http://schemas.microsoft.com/office/drawing/2014/main" id="{AFA0F3FA-4194-422F-9E35-A54F0567936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a:extLst>
            <a:ext uri="{FF2B5EF4-FFF2-40B4-BE49-F238E27FC236}">
              <a16:creationId xmlns:a16="http://schemas.microsoft.com/office/drawing/2014/main" id="{89E60FE0-E42F-4675-AE47-E4CC037402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a:extLst>
            <a:ext uri="{FF2B5EF4-FFF2-40B4-BE49-F238E27FC236}">
              <a16:creationId xmlns:a16="http://schemas.microsoft.com/office/drawing/2014/main" id="{448D03D2-043C-487F-9F1B-F074A6551D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55A3BDF7-E1CA-49A2-945F-71D465B41D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88A42240-EA4F-4CAA-8E00-D3C8F36468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C704DC3C-BFE9-4ADE-B923-07B39A52E0F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79" name="直線コネクタ 578">
          <a:extLst>
            <a:ext uri="{FF2B5EF4-FFF2-40B4-BE49-F238E27FC236}">
              <a16:creationId xmlns:a16="http://schemas.microsoft.com/office/drawing/2014/main" id="{047A521C-AC2F-4A37-95AA-3A0496861A61}"/>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0" name="【消防施設】&#10;一人当たり面積最小値テキスト">
          <a:extLst>
            <a:ext uri="{FF2B5EF4-FFF2-40B4-BE49-F238E27FC236}">
              <a16:creationId xmlns:a16="http://schemas.microsoft.com/office/drawing/2014/main" id="{270F3C7F-06ED-43B5-964A-1E8627D4042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1" name="直線コネクタ 580">
          <a:extLst>
            <a:ext uri="{FF2B5EF4-FFF2-40B4-BE49-F238E27FC236}">
              <a16:creationId xmlns:a16="http://schemas.microsoft.com/office/drawing/2014/main" id="{EDA1CCEA-075E-4622-826E-9797A4A1006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82" name="【消防施設】&#10;一人当たり面積最大値テキスト">
          <a:extLst>
            <a:ext uri="{FF2B5EF4-FFF2-40B4-BE49-F238E27FC236}">
              <a16:creationId xmlns:a16="http://schemas.microsoft.com/office/drawing/2014/main" id="{8F4E148A-DF47-4CAC-9057-4392FFFC8F5A}"/>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83" name="直線コネクタ 582">
          <a:extLst>
            <a:ext uri="{FF2B5EF4-FFF2-40B4-BE49-F238E27FC236}">
              <a16:creationId xmlns:a16="http://schemas.microsoft.com/office/drawing/2014/main" id="{2595AB4E-5043-4062-9211-6EDBD073090C}"/>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584" name="【消防施設】&#10;一人当たり面積平均値テキスト">
          <a:extLst>
            <a:ext uri="{FF2B5EF4-FFF2-40B4-BE49-F238E27FC236}">
              <a16:creationId xmlns:a16="http://schemas.microsoft.com/office/drawing/2014/main" id="{19DEA57B-C790-4F2E-AA38-1B1EC2B3FEE4}"/>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85" name="フローチャート: 判断 584">
          <a:extLst>
            <a:ext uri="{FF2B5EF4-FFF2-40B4-BE49-F238E27FC236}">
              <a16:creationId xmlns:a16="http://schemas.microsoft.com/office/drawing/2014/main" id="{7B689FB2-AFCC-403B-8D94-D3D920D5C7F6}"/>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86" name="フローチャート: 判断 585">
          <a:extLst>
            <a:ext uri="{FF2B5EF4-FFF2-40B4-BE49-F238E27FC236}">
              <a16:creationId xmlns:a16="http://schemas.microsoft.com/office/drawing/2014/main" id="{FF53C7B2-7857-4647-BE8C-F448A23C08BB}"/>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87" name="フローチャート: 判断 586">
          <a:extLst>
            <a:ext uri="{FF2B5EF4-FFF2-40B4-BE49-F238E27FC236}">
              <a16:creationId xmlns:a16="http://schemas.microsoft.com/office/drawing/2014/main" id="{841520D7-ABFC-4B8E-9803-DF4E231E9A5E}"/>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88" name="フローチャート: 判断 587">
          <a:extLst>
            <a:ext uri="{FF2B5EF4-FFF2-40B4-BE49-F238E27FC236}">
              <a16:creationId xmlns:a16="http://schemas.microsoft.com/office/drawing/2014/main" id="{457462F6-0B9F-4491-B9DC-FBBD7574426F}"/>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89" name="フローチャート: 判断 588">
          <a:extLst>
            <a:ext uri="{FF2B5EF4-FFF2-40B4-BE49-F238E27FC236}">
              <a16:creationId xmlns:a16="http://schemas.microsoft.com/office/drawing/2014/main" id="{4B59B801-560F-45D1-B4C6-F95572EE5DBC}"/>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1ABCBC31-8C85-4653-949F-3B2AFD5902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67C0FB6A-E49A-4A08-A63C-175887B50F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1CFCAB9-B770-486E-BDC6-5B259D0DEC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EBABE7B-5EB4-471D-A6A2-7B77223C144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880547C-AF19-4EE5-B275-7F5EB9511F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153036</xdr:rowOff>
    </xdr:from>
    <xdr:to>
      <xdr:col>116</xdr:col>
      <xdr:colOff>114300</xdr:colOff>
      <xdr:row>85</xdr:row>
      <xdr:rowOff>83186</xdr:rowOff>
    </xdr:to>
    <xdr:sp macro="" textlink="">
      <xdr:nvSpPr>
        <xdr:cNvPr id="595" name="楕円 594">
          <a:extLst>
            <a:ext uri="{FF2B5EF4-FFF2-40B4-BE49-F238E27FC236}">
              <a16:creationId xmlns:a16="http://schemas.microsoft.com/office/drawing/2014/main" id="{D388EE6A-50C0-4396-B4CF-6C5130102E2D}"/>
            </a:ext>
          </a:extLst>
        </xdr:cNvPr>
        <xdr:cNvSpPr/>
      </xdr:nvSpPr>
      <xdr:spPr>
        <a:xfrm>
          <a:off x="22110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131463</xdr:rowOff>
    </xdr:from>
    <xdr:ext cx="469744" cy="259045"/>
    <xdr:sp macro="" textlink="">
      <xdr:nvSpPr>
        <xdr:cNvPr id="596" name="【消防施設】&#10;一人当たり面積該当値テキスト">
          <a:extLst>
            <a:ext uri="{FF2B5EF4-FFF2-40B4-BE49-F238E27FC236}">
              <a16:creationId xmlns:a16="http://schemas.microsoft.com/office/drawing/2014/main" id="{2BEB972C-3367-43C3-BA21-B267FF21A009}"/>
            </a:ext>
          </a:extLst>
        </xdr:cNvPr>
        <xdr:cNvSpPr txBox="1"/>
      </xdr:nvSpPr>
      <xdr:spPr>
        <a:xfrm>
          <a:off x="22199600"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156845</xdr:rowOff>
    </xdr:from>
    <xdr:to>
      <xdr:col>112</xdr:col>
      <xdr:colOff>38100</xdr:colOff>
      <xdr:row>85</xdr:row>
      <xdr:rowOff>86995</xdr:rowOff>
    </xdr:to>
    <xdr:sp macro="" textlink="">
      <xdr:nvSpPr>
        <xdr:cNvPr id="597" name="楕円 596">
          <a:extLst>
            <a:ext uri="{FF2B5EF4-FFF2-40B4-BE49-F238E27FC236}">
              <a16:creationId xmlns:a16="http://schemas.microsoft.com/office/drawing/2014/main" id="{B67EE4A9-2E22-4F06-833E-4C7992940EBE}"/>
            </a:ext>
          </a:extLst>
        </xdr:cNvPr>
        <xdr:cNvSpPr/>
      </xdr:nvSpPr>
      <xdr:spPr>
        <a:xfrm>
          <a:off x="21272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32386</xdr:rowOff>
    </xdr:from>
    <xdr:to>
      <xdr:col>116</xdr:col>
      <xdr:colOff>63500</xdr:colOff>
      <xdr:row>85</xdr:row>
      <xdr:rowOff>36195</xdr:rowOff>
    </xdr:to>
    <xdr:cxnSp macro="">
      <xdr:nvCxnSpPr>
        <xdr:cNvPr id="598" name="直線コネクタ 597">
          <a:extLst>
            <a:ext uri="{FF2B5EF4-FFF2-40B4-BE49-F238E27FC236}">
              <a16:creationId xmlns:a16="http://schemas.microsoft.com/office/drawing/2014/main" id="{E2FABC9C-AEAD-48EB-BE2A-85EDF35AC7B1}"/>
            </a:ext>
          </a:extLst>
        </xdr:cNvPr>
        <xdr:cNvCxnSpPr/>
      </xdr:nvCxnSpPr>
      <xdr:spPr>
        <a:xfrm flipV="1">
          <a:off x="21323300" y="146056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164464</xdr:rowOff>
    </xdr:from>
    <xdr:to>
      <xdr:col>107</xdr:col>
      <xdr:colOff>101600</xdr:colOff>
      <xdr:row>85</xdr:row>
      <xdr:rowOff>94614</xdr:rowOff>
    </xdr:to>
    <xdr:sp macro="" textlink="">
      <xdr:nvSpPr>
        <xdr:cNvPr id="599" name="楕円 598">
          <a:extLst>
            <a:ext uri="{FF2B5EF4-FFF2-40B4-BE49-F238E27FC236}">
              <a16:creationId xmlns:a16="http://schemas.microsoft.com/office/drawing/2014/main" id="{B30E340A-D13E-42C3-AB63-807C46F073D2}"/>
            </a:ext>
          </a:extLst>
        </xdr:cNvPr>
        <xdr:cNvSpPr/>
      </xdr:nvSpPr>
      <xdr:spPr>
        <a:xfrm>
          <a:off x="20383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36195</xdr:rowOff>
    </xdr:from>
    <xdr:to>
      <xdr:col>111</xdr:col>
      <xdr:colOff>177800</xdr:colOff>
      <xdr:row>85</xdr:row>
      <xdr:rowOff>43814</xdr:rowOff>
    </xdr:to>
    <xdr:cxnSp macro="">
      <xdr:nvCxnSpPr>
        <xdr:cNvPr id="600" name="直線コネクタ 599">
          <a:extLst>
            <a:ext uri="{FF2B5EF4-FFF2-40B4-BE49-F238E27FC236}">
              <a16:creationId xmlns:a16="http://schemas.microsoft.com/office/drawing/2014/main" id="{63E292E2-CFCD-4587-9501-BCE960C6B45D}"/>
            </a:ext>
          </a:extLst>
        </xdr:cNvPr>
        <xdr:cNvCxnSpPr/>
      </xdr:nvCxnSpPr>
      <xdr:spPr>
        <a:xfrm flipV="1">
          <a:off x="20434300" y="146094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01" name="楕円 600">
          <a:extLst>
            <a:ext uri="{FF2B5EF4-FFF2-40B4-BE49-F238E27FC236}">
              <a16:creationId xmlns:a16="http://schemas.microsoft.com/office/drawing/2014/main" id="{86CF63F6-CB17-4335-9555-5753A648A1C0}"/>
            </a:ext>
          </a:extLst>
        </xdr:cNvPr>
        <xdr:cNvSpPr/>
      </xdr:nvSpPr>
      <xdr:spPr>
        <a:xfrm>
          <a:off x="19494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121920</xdr:rowOff>
    </xdr:from>
    <xdr:to>
      <xdr:col>107</xdr:col>
      <xdr:colOff>50800</xdr:colOff>
      <xdr:row>85</xdr:row>
      <xdr:rowOff>43814</xdr:rowOff>
    </xdr:to>
    <xdr:cxnSp macro="">
      <xdr:nvCxnSpPr>
        <xdr:cNvPr id="602" name="直線コネクタ 601">
          <a:extLst>
            <a:ext uri="{FF2B5EF4-FFF2-40B4-BE49-F238E27FC236}">
              <a16:creationId xmlns:a16="http://schemas.microsoft.com/office/drawing/2014/main" id="{9004B420-CF66-4D8C-8490-D59C2CB72905}"/>
            </a:ext>
          </a:extLst>
        </xdr:cNvPr>
        <xdr:cNvCxnSpPr/>
      </xdr:nvCxnSpPr>
      <xdr:spPr>
        <a:xfrm>
          <a:off x="19545300" y="1452372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603" name="n_1aveValue【消防施設】&#10;一人当たり面積">
          <a:extLst>
            <a:ext uri="{FF2B5EF4-FFF2-40B4-BE49-F238E27FC236}">
              <a16:creationId xmlns:a16="http://schemas.microsoft.com/office/drawing/2014/main" id="{5E3AA890-8865-490C-BB83-EB6AC9476984}"/>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604" name="n_2aveValue【消防施設】&#10;一人当たり面積">
          <a:extLst>
            <a:ext uri="{FF2B5EF4-FFF2-40B4-BE49-F238E27FC236}">
              <a16:creationId xmlns:a16="http://schemas.microsoft.com/office/drawing/2014/main" id="{B35ED810-AA24-427A-A290-E24B6F1E8656}"/>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605" name="n_3aveValue【消防施設】&#10;一人当たり面積">
          <a:extLst>
            <a:ext uri="{FF2B5EF4-FFF2-40B4-BE49-F238E27FC236}">
              <a16:creationId xmlns:a16="http://schemas.microsoft.com/office/drawing/2014/main" id="{A74937F2-191E-4E75-9FFF-5F165A14D5A2}"/>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06" name="n_4aveValue【消防施設】&#10;一人当たり面積">
          <a:extLst>
            <a:ext uri="{FF2B5EF4-FFF2-40B4-BE49-F238E27FC236}">
              <a16:creationId xmlns:a16="http://schemas.microsoft.com/office/drawing/2014/main" id="{1A7CDA84-ABEB-4C07-97DB-F5C6BD59ABC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78122</xdr:rowOff>
    </xdr:from>
    <xdr:ext cx="469744" cy="259045"/>
    <xdr:sp macro="" textlink="">
      <xdr:nvSpPr>
        <xdr:cNvPr id="607" name="n_1mainValue【消防施設】&#10;一人当たり面積">
          <a:extLst>
            <a:ext uri="{FF2B5EF4-FFF2-40B4-BE49-F238E27FC236}">
              <a16:creationId xmlns:a16="http://schemas.microsoft.com/office/drawing/2014/main" id="{1DB9A842-5B07-40D2-A450-4B68AA52D862}"/>
            </a:ext>
          </a:extLst>
        </xdr:cNvPr>
        <xdr:cNvSpPr txBox="1"/>
      </xdr:nvSpPr>
      <xdr:spPr>
        <a:xfrm>
          <a:off x="210757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85741</xdr:rowOff>
    </xdr:from>
    <xdr:ext cx="469744" cy="259045"/>
    <xdr:sp macro="" textlink="">
      <xdr:nvSpPr>
        <xdr:cNvPr id="608" name="n_2mainValue【消防施設】&#10;一人当たり面積">
          <a:extLst>
            <a:ext uri="{FF2B5EF4-FFF2-40B4-BE49-F238E27FC236}">
              <a16:creationId xmlns:a16="http://schemas.microsoft.com/office/drawing/2014/main" id="{BB183B90-D9BF-4D83-BBAE-C62EAFE2E4D3}"/>
            </a:ext>
          </a:extLst>
        </xdr:cNvPr>
        <xdr:cNvSpPr txBox="1"/>
      </xdr:nvSpPr>
      <xdr:spPr>
        <a:xfrm>
          <a:off x="20199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609" name="n_3mainValue【消防施設】&#10;一人当たり面積">
          <a:extLst>
            <a:ext uri="{FF2B5EF4-FFF2-40B4-BE49-F238E27FC236}">
              <a16:creationId xmlns:a16="http://schemas.microsoft.com/office/drawing/2014/main" id="{CB6C9912-991E-4E58-B6DE-CC13A12D24AF}"/>
            </a:ext>
          </a:extLst>
        </xdr:cNvPr>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C4DBC312-B12D-402E-A974-FE1D9070F1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4367F651-0B27-4F7C-AE3F-151E0CCEDD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3CAFA7B9-7C40-43B3-AA0D-D0333D2BF3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CCFC8595-2C5F-4A97-8131-1C52F31B26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3DF152C2-3063-409B-B0BD-8D1CBFB62A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5F614FA2-87ED-43D0-BD8F-77BD2B2B51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A59E7E1-8EF7-475F-9092-B91442B337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6CAF16F2-35F1-4D9F-B2AD-C5C51E6478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9A0DD00E-67C7-44F6-A84A-93426C9EA2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1E0C6146-A36A-469B-A3AD-6C48532B95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A1B05383-7D8E-4C9C-8626-C7A0612F5B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a:extLst>
            <a:ext uri="{FF2B5EF4-FFF2-40B4-BE49-F238E27FC236}">
              <a16:creationId xmlns:a16="http://schemas.microsoft.com/office/drawing/2014/main" id="{6567B339-B736-4AED-B6E7-D29860199CA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64B10A3D-832C-4655-9B36-E0917C5FB12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a:extLst>
            <a:ext uri="{FF2B5EF4-FFF2-40B4-BE49-F238E27FC236}">
              <a16:creationId xmlns:a16="http://schemas.microsoft.com/office/drawing/2014/main" id="{04686482-E7B4-4C14-9522-766046AFE23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a:extLst>
            <a:ext uri="{FF2B5EF4-FFF2-40B4-BE49-F238E27FC236}">
              <a16:creationId xmlns:a16="http://schemas.microsoft.com/office/drawing/2014/main" id="{5A65A703-0994-4B37-90E1-EDC69771088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a:extLst>
            <a:ext uri="{FF2B5EF4-FFF2-40B4-BE49-F238E27FC236}">
              <a16:creationId xmlns:a16="http://schemas.microsoft.com/office/drawing/2014/main" id="{62331AE4-3698-467F-BE04-E8DD7BAE028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a:extLst>
            <a:ext uri="{FF2B5EF4-FFF2-40B4-BE49-F238E27FC236}">
              <a16:creationId xmlns:a16="http://schemas.microsoft.com/office/drawing/2014/main" id="{6ED4AECA-1275-47E6-B029-36FC3BDC559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a:extLst>
            <a:ext uri="{FF2B5EF4-FFF2-40B4-BE49-F238E27FC236}">
              <a16:creationId xmlns:a16="http://schemas.microsoft.com/office/drawing/2014/main" id="{C6A1320C-A4CA-45E2-9A16-1680AF13E98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a:extLst>
            <a:ext uri="{FF2B5EF4-FFF2-40B4-BE49-F238E27FC236}">
              <a16:creationId xmlns:a16="http://schemas.microsoft.com/office/drawing/2014/main" id="{A1EA18D4-0D7F-4D76-8E56-5392A553DCB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a:extLst>
            <a:ext uri="{FF2B5EF4-FFF2-40B4-BE49-F238E27FC236}">
              <a16:creationId xmlns:a16="http://schemas.microsoft.com/office/drawing/2014/main" id="{B89A5DE7-AD49-4FAE-9A55-34D330C55EE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a:extLst>
            <a:ext uri="{FF2B5EF4-FFF2-40B4-BE49-F238E27FC236}">
              <a16:creationId xmlns:a16="http://schemas.microsoft.com/office/drawing/2014/main" id="{B389CB1A-D190-436B-8127-945747BEA4F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C88CD1C8-D477-4CDE-B219-CE4153C224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a:extLst>
            <a:ext uri="{FF2B5EF4-FFF2-40B4-BE49-F238E27FC236}">
              <a16:creationId xmlns:a16="http://schemas.microsoft.com/office/drawing/2014/main" id="{9D28DF8F-F546-4076-AC11-6DE71DADC03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BA1305E5-EE7D-4F84-A9AC-F2253323BF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34" name="直線コネクタ 633">
          <a:extLst>
            <a:ext uri="{FF2B5EF4-FFF2-40B4-BE49-F238E27FC236}">
              <a16:creationId xmlns:a16="http://schemas.microsoft.com/office/drawing/2014/main" id="{39305B31-A237-4C4F-AE72-609174720FFD}"/>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庁舎】&#10;有形固定資産減価償却率最小値テキスト">
          <a:extLst>
            <a:ext uri="{FF2B5EF4-FFF2-40B4-BE49-F238E27FC236}">
              <a16:creationId xmlns:a16="http://schemas.microsoft.com/office/drawing/2014/main" id="{7C86BC6F-1253-4D0F-AA7D-A7ADEC745EE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a:extLst>
            <a:ext uri="{FF2B5EF4-FFF2-40B4-BE49-F238E27FC236}">
              <a16:creationId xmlns:a16="http://schemas.microsoft.com/office/drawing/2014/main" id="{6AC506C4-AC7B-4653-A7D1-D1555899FEA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37" name="【庁舎】&#10;有形固定資産減価償却率最大値テキスト">
          <a:extLst>
            <a:ext uri="{FF2B5EF4-FFF2-40B4-BE49-F238E27FC236}">
              <a16:creationId xmlns:a16="http://schemas.microsoft.com/office/drawing/2014/main" id="{0E2DDA4A-1EF4-44EC-9379-20155AC79274}"/>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38" name="直線コネクタ 637">
          <a:extLst>
            <a:ext uri="{FF2B5EF4-FFF2-40B4-BE49-F238E27FC236}">
              <a16:creationId xmlns:a16="http://schemas.microsoft.com/office/drawing/2014/main" id="{710344C5-2F54-4F7F-A37C-B93DF04E671C}"/>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39" name="【庁舎】&#10;有形固定資産減価償却率平均値テキスト">
          <a:extLst>
            <a:ext uri="{FF2B5EF4-FFF2-40B4-BE49-F238E27FC236}">
              <a16:creationId xmlns:a16="http://schemas.microsoft.com/office/drawing/2014/main" id="{B4588B20-21F9-4E23-98F0-DCAB3D197C34}"/>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0" name="フローチャート: 判断 639">
          <a:extLst>
            <a:ext uri="{FF2B5EF4-FFF2-40B4-BE49-F238E27FC236}">
              <a16:creationId xmlns:a16="http://schemas.microsoft.com/office/drawing/2014/main" id="{296443EF-276A-4484-9569-FEE3AEC7E909}"/>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41" name="フローチャート: 判断 640">
          <a:extLst>
            <a:ext uri="{FF2B5EF4-FFF2-40B4-BE49-F238E27FC236}">
              <a16:creationId xmlns:a16="http://schemas.microsoft.com/office/drawing/2014/main" id="{2DA83CAD-BE30-41B9-8BA8-B64994B592CD}"/>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42" name="フローチャート: 判断 641">
          <a:extLst>
            <a:ext uri="{FF2B5EF4-FFF2-40B4-BE49-F238E27FC236}">
              <a16:creationId xmlns:a16="http://schemas.microsoft.com/office/drawing/2014/main" id="{203F4DAE-59D6-4A4A-9B8C-564EE0FEACDF}"/>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43" name="フローチャート: 判断 642">
          <a:extLst>
            <a:ext uri="{FF2B5EF4-FFF2-40B4-BE49-F238E27FC236}">
              <a16:creationId xmlns:a16="http://schemas.microsoft.com/office/drawing/2014/main" id="{0D155229-E9A1-4B19-AEF4-AEDC5847A53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44" name="フローチャート: 判断 643">
          <a:extLst>
            <a:ext uri="{FF2B5EF4-FFF2-40B4-BE49-F238E27FC236}">
              <a16:creationId xmlns:a16="http://schemas.microsoft.com/office/drawing/2014/main" id="{A2CF3AA9-8FC4-4FC2-BCB3-9D022DDBA249}"/>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8B6BC43-F468-46B3-B3CC-C813410EC3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7193ABBA-FAC6-40B8-8492-390A5A315E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AC1B116-A9A6-4A89-9F2C-9373C5EFEA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C91451D-B9DD-4243-B4C0-3E51EB8F16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494C146C-C1C5-4EA2-9A74-23F3869BCD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103505</xdr:rowOff>
    </xdr:from>
    <xdr:to>
      <xdr:col>85</xdr:col>
      <xdr:colOff>177800</xdr:colOff>
      <xdr:row>107</xdr:row>
      <xdr:rowOff>33655</xdr:rowOff>
    </xdr:to>
    <xdr:sp macro="" textlink="">
      <xdr:nvSpPr>
        <xdr:cNvPr id="650" name="楕円 649">
          <a:extLst>
            <a:ext uri="{FF2B5EF4-FFF2-40B4-BE49-F238E27FC236}">
              <a16:creationId xmlns:a16="http://schemas.microsoft.com/office/drawing/2014/main" id="{67C82A4F-29AF-428F-B09D-FD40C87F4BBD}"/>
            </a:ext>
          </a:extLst>
        </xdr:cNvPr>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81932</xdr:rowOff>
    </xdr:from>
    <xdr:ext cx="405111" cy="259045"/>
    <xdr:sp macro="" textlink="">
      <xdr:nvSpPr>
        <xdr:cNvPr id="651" name="【庁舎】&#10;有形固定資産減価償却率該当値テキスト">
          <a:extLst>
            <a:ext uri="{FF2B5EF4-FFF2-40B4-BE49-F238E27FC236}">
              <a16:creationId xmlns:a16="http://schemas.microsoft.com/office/drawing/2014/main" id="{EEDFA8EC-F007-4521-BB8D-8C795C77973D}"/>
            </a:ext>
          </a:extLst>
        </xdr:cNvPr>
        <xdr:cNvSpPr txBox="1"/>
      </xdr:nvSpPr>
      <xdr:spPr>
        <a:xfrm>
          <a:off x="163576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65405</xdr:rowOff>
    </xdr:from>
    <xdr:to>
      <xdr:col>81</xdr:col>
      <xdr:colOff>101600</xdr:colOff>
      <xdr:row>106</xdr:row>
      <xdr:rowOff>167005</xdr:rowOff>
    </xdr:to>
    <xdr:sp macro="" textlink="">
      <xdr:nvSpPr>
        <xdr:cNvPr id="652" name="楕円 651">
          <a:extLst>
            <a:ext uri="{FF2B5EF4-FFF2-40B4-BE49-F238E27FC236}">
              <a16:creationId xmlns:a16="http://schemas.microsoft.com/office/drawing/2014/main" id="{4113D60D-96C7-4809-8128-34B4DF43CDD6}"/>
            </a:ext>
          </a:extLst>
        </xdr:cNvPr>
        <xdr:cNvSpPr/>
      </xdr:nvSpPr>
      <xdr:spPr>
        <a:xfrm>
          <a:off x="15430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116205</xdr:rowOff>
    </xdr:from>
    <xdr:to>
      <xdr:col>85</xdr:col>
      <xdr:colOff>127000</xdr:colOff>
      <xdr:row>106</xdr:row>
      <xdr:rowOff>154305</xdr:rowOff>
    </xdr:to>
    <xdr:cxnSp macro="">
      <xdr:nvCxnSpPr>
        <xdr:cNvPr id="653" name="直線コネクタ 652">
          <a:extLst>
            <a:ext uri="{FF2B5EF4-FFF2-40B4-BE49-F238E27FC236}">
              <a16:creationId xmlns:a16="http://schemas.microsoft.com/office/drawing/2014/main" id="{4FBE64F5-2E45-4387-BA7D-CF128F82063D}"/>
            </a:ext>
          </a:extLst>
        </xdr:cNvPr>
        <xdr:cNvCxnSpPr/>
      </xdr:nvCxnSpPr>
      <xdr:spPr>
        <a:xfrm>
          <a:off x="15481300" y="18289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23495</xdr:rowOff>
    </xdr:from>
    <xdr:to>
      <xdr:col>76</xdr:col>
      <xdr:colOff>165100</xdr:colOff>
      <xdr:row>106</xdr:row>
      <xdr:rowOff>125095</xdr:rowOff>
    </xdr:to>
    <xdr:sp macro="" textlink="">
      <xdr:nvSpPr>
        <xdr:cNvPr id="654" name="楕円 653">
          <a:extLst>
            <a:ext uri="{FF2B5EF4-FFF2-40B4-BE49-F238E27FC236}">
              <a16:creationId xmlns:a16="http://schemas.microsoft.com/office/drawing/2014/main" id="{A27033CD-74A5-435C-BAEA-2C583D4F80D4}"/>
            </a:ext>
          </a:extLst>
        </xdr:cNvPr>
        <xdr:cNvSpPr/>
      </xdr:nvSpPr>
      <xdr:spPr>
        <a:xfrm>
          <a:off x="14541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74295</xdr:rowOff>
    </xdr:from>
    <xdr:to>
      <xdr:col>81</xdr:col>
      <xdr:colOff>50800</xdr:colOff>
      <xdr:row>106</xdr:row>
      <xdr:rowOff>116205</xdr:rowOff>
    </xdr:to>
    <xdr:cxnSp macro="">
      <xdr:nvCxnSpPr>
        <xdr:cNvPr id="655" name="直線コネクタ 654">
          <a:extLst>
            <a:ext uri="{FF2B5EF4-FFF2-40B4-BE49-F238E27FC236}">
              <a16:creationId xmlns:a16="http://schemas.microsoft.com/office/drawing/2014/main" id="{C360E0B7-D617-4C3B-95F0-3FB4C0009F90}"/>
            </a:ext>
          </a:extLst>
        </xdr:cNvPr>
        <xdr:cNvCxnSpPr/>
      </xdr:nvCxnSpPr>
      <xdr:spPr>
        <a:xfrm>
          <a:off x="14592300" y="18247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656" name="楕円 655">
          <a:extLst>
            <a:ext uri="{FF2B5EF4-FFF2-40B4-BE49-F238E27FC236}">
              <a16:creationId xmlns:a16="http://schemas.microsoft.com/office/drawing/2014/main" id="{833658C6-2673-4761-B634-6725A67F7278}"/>
            </a:ext>
          </a:extLst>
        </xdr:cNvPr>
        <xdr:cNvSpPr/>
      </xdr:nvSpPr>
      <xdr:spPr>
        <a:xfrm>
          <a:off x="1365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47625</xdr:rowOff>
    </xdr:from>
    <xdr:to>
      <xdr:col>76</xdr:col>
      <xdr:colOff>114300</xdr:colOff>
      <xdr:row>106</xdr:row>
      <xdr:rowOff>74295</xdr:rowOff>
    </xdr:to>
    <xdr:cxnSp macro="">
      <xdr:nvCxnSpPr>
        <xdr:cNvPr id="657" name="直線コネクタ 656">
          <a:extLst>
            <a:ext uri="{FF2B5EF4-FFF2-40B4-BE49-F238E27FC236}">
              <a16:creationId xmlns:a16="http://schemas.microsoft.com/office/drawing/2014/main" id="{173462D6-78D0-4131-A56B-4300AA41A07B}"/>
            </a:ext>
          </a:extLst>
        </xdr:cNvPr>
        <xdr:cNvCxnSpPr/>
      </xdr:nvCxnSpPr>
      <xdr:spPr>
        <a:xfrm>
          <a:off x="13703300" y="18221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658" name="n_1aveValue【庁舎】&#10;有形固定資産減価償却率">
          <a:extLst>
            <a:ext uri="{FF2B5EF4-FFF2-40B4-BE49-F238E27FC236}">
              <a16:creationId xmlns:a16="http://schemas.microsoft.com/office/drawing/2014/main" id="{FA8D94ED-F1B5-4FC8-8FE4-DF87F9C05C7E}"/>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59" name="n_2aveValue【庁舎】&#10;有形固定資産減価償却率">
          <a:extLst>
            <a:ext uri="{FF2B5EF4-FFF2-40B4-BE49-F238E27FC236}">
              <a16:creationId xmlns:a16="http://schemas.microsoft.com/office/drawing/2014/main" id="{9E9776D2-8A2C-4238-8D69-B360A673D348}"/>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60" name="n_3aveValue【庁舎】&#10;有形固定資産減価償却率">
          <a:extLst>
            <a:ext uri="{FF2B5EF4-FFF2-40B4-BE49-F238E27FC236}">
              <a16:creationId xmlns:a16="http://schemas.microsoft.com/office/drawing/2014/main" id="{C993BFC6-8BBC-4BB0-BDE8-C10A4EC5ABAE}"/>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61" name="n_4aveValue【庁舎】&#10;有形固定資産減価償却率">
          <a:extLst>
            <a:ext uri="{FF2B5EF4-FFF2-40B4-BE49-F238E27FC236}">
              <a16:creationId xmlns:a16="http://schemas.microsoft.com/office/drawing/2014/main" id="{C7B93492-FFB5-4625-ADE1-BAA430F460B5}"/>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158132</xdr:rowOff>
    </xdr:from>
    <xdr:ext cx="405111" cy="259045"/>
    <xdr:sp macro="" textlink="">
      <xdr:nvSpPr>
        <xdr:cNvPr id="662" name="n_1mainValue【庁舎】&#10;有形固定資産減価償却率">
          <a:extLst>
            <a:ext uri="{FF2B5EF4-FFF2-40B4-BE49-F238E27FC236}">
              <a16:creationId xmlns:a16="http://schemas.microsoft.com/office/drawing/2014/main" id="{1BF76F66-1668-4AD7-92DB-6D3DFC9E1A7D}"/>
            </a:ext>
          </a:extLst>
        </xdr:cNvPr>
        <xdr:cNvSpPr txBox="1"/>
      </xdr:nvSpPr>
      <xdr:spPr>
        <a:xfrm>
          <a:off x="152660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116222</xdr:rowOff>
    </xdr:from>
    <xdr:ext cx="405111" cy="259045"/>
    <xdr:sp macro="" textlink="">
      <xdr:nvSpPr>
        <xdr:cNvPr id="663" name="n_2mainValue【庁舎】&#10;有形固定資産減価償却率">
          <a:extLst>
            <a:ext uri="{FF2B5EF4-FFF2-40B4-BE49-F238E27FC236}">
              <a16:creationId xmlns:a16="http://schemas.microsoft.com/office/drawing/2014/main" id="{F6483EB5-7AA5-4924-B873-8BAFF3BEC712}"/>
            </a:ext>
          </a:extLst>
        </xdr:cNvPr>
        <xdr:cNvSpPr txBox="1"/>
      </xdr:nvSpPr>
      <xdr:spPr>
        <a:xfrm>
          <a:off x="14389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664" name="n_3mainValue【庁舎】&#10;有形固定資産減価償却率">
          <a:extLst>
            <a:ext uri="{FF2B5EF4-FFF2-40B4-BE49-F238E27FC236}">
              <a16:creationId xmlns:a16="http://schemas.microsoft.com/office/drawing/2014/main" id="{AFB46777-4E3D-4FD1-B818-C0AEC1D68429}"/>
            </a:ext>
          </a:extLst>
        </xdr:cNvPr>
        <xdr:cNvSpPr txBox="1"/>
      </xdr:nvSpPr>
      <xdr:spPr>
        <a:xfrm>
          <a:off x="13500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6FEE6305-D978-4353-89FA-8EA36B0F18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88058594-9677-4583-9514-EC2CAF9F4D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FDD9A43A-ACE5-4FF3-BF42-46FF69A700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7AC51079-A29F-457B-8287-8A434A5A4B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C25E8D60-4BBB-4C04-B072-2ED661A78C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6AD9EF3E-D162-40A6-BA98-210AE5CE2A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96399F96-1BE1-423A-B2ED-5D96C731D0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4CD0809E-C74D-4033-97D9-AD3B3AAA19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5DC2ACFC-4A2C-4F7B-AD51-EF7CCF54FA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29D933F9-C1C1-43A6-82B2-0E2DD96550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a:extLst>
            <a:ext uri="{FF2B5EF4-FFF2-40B4-BE49-F238E27FC236}">
              <a16:creationId xmlns:a16="http://schemas.microsoft.com/office/drawing/2014/main" id="{8AD8D477-84B9-4C6F-B6E1-DDE985C4F77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a:extLst>
            <a:ext uri="{FF2B5EF4-FFF2-40B4-BE49-F238E27FC236}">
              <a16:creationId xmlns:a16="http://schemas.microsoft.com/office/drawing/2014/main" id="{2589744D-B661-4F65-87C1-073ACB1EC74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a:extLst>
            <a:ext uri="{FF2B5EF4-FFF2-40B4-BE49-F238E27FC236}">
              <a16:creationId xmlns:a16="http://schemas.microsoft.com/office/drawing/2014/main" id="{31048CAA-D098-45C1-82C6-5AE7D882CD4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a:extLst>
            <a:ext uri="{FF2B5EF4-FFF2-40B4-BE49-F238E27FC236}">
              <a16:creationId xmlns:a16="http://schemas.microsoft.com/office/drawing/2014/main" id="{AD2C87EB-FB4A-4094-AAE7-B35EBFACD36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a:extLst>
            <a:ext uri="{FF2B5EF4-FFF2-40B4-BE49-F238E27FC236}">
              <a16:creationId xmlns:a16="http://schemas.microsoft.com/office/drawing/2014/main" id="{3C6B2720-E254-4913-A8DE-FC1F96C8BFA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a:extLst>
            <a:ext uri="{FF2B5EF4-FFF2-40B4-BE49-F238E27FC236}">
              <a16:creationId xmlns:a16="http://schemas.microsoft.com/office/drawing/2014/main" id="{672DFF19-CB91-4D96-B416-4D00E974F22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a:extLst>
            <a:ext uri="{FF2B5EF4-FFF2-40B4-BE49-F238E27FC236}">
              <a16:creationId xmlns:a16="http://schemas.microsoft.com/office/drawing/2014/main" id="{971BE85B-4877-4414-B50F-0FCBF09E635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a:extLst>
            <a:ext uri="{FF2B5EF4-FFF2-40B4-BE49-F238E27FC236}">
              <a16:creationId xmlns:a16="http://schemas.microsoft.com/office/drawing/2014/main" id="{A54B9E9F-936D-46E4-852E-8F9EFB2BC87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B9EDD50A-5166-4B70-BBA0-647E79526D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EBA098C4-6CDB-4B3A-A245-698CEB92C4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a:extLst>
            <a:ext uri="{FF2B5EF4-FFF2-40B4-BE49-F238E27FC236}">
              <a16:creationId xmlns:a16="http://schemas.microsoft.com/office/drawing/2014/main" id="{28E6534C-DAA8-4BC4-A280-69CE8851B1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86" name="直線コネクタ 685">
          <a:extLst>
            <a:ext uri="{FF2B5EF4-FFF2-40B4-BE49-F238E27FC236}">
              <a16:creationId xmlns:a16="http://schemas.microsoft.com/office/drawing/2014/main" id="{0CEEB062-6439-48D9-87A9-35DD30002E8C}"/>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87" name="【庁舎】&#10;一人当たり面積最小値テキスト">
          <a:extLst>
            <a:ext uri="{FF2B5EF4-FFF2-40B4-BE49-F238E27FC236}">
              <a16:creationId xmlns:a16="http://schemas.microsoft.com/office/drawing/2014/main" id="{CB69C1B1-9E23-4F01-B582-FFA98EC17C7E}"/>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88" name="直線コネクタ 687">
          <a:extLst>
            <a:ext uri="{FF2B5EF4-FFF2-40B4-BE49-F238E27FC236}">
              <a16:creationId xmlns:a16="http://schemas.microsoft.com/office/drawing/2014/main" id="{0C039AE3-026A-4A3A-B5C4-B0EA214C9237}"/>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89" name="【庁舎】&#10;一人当たり面積最大値テキスト">
          <a:extLst>
            <a:ext uri="{FF2B5EF4-FFF2-40B4-BE49-F238E27FC236}">
              <a16:creationId xmlns:a16="http://schemas.microsoft.com/office/drawing/2014/main" id="{B5F77C5A-EF7D-4AC7-854D-0442F67B3D87}"/>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90" name="直線コネクタ 689">
          <a:extLst>
            <a:ext uri="{FF2B5EF4-FFF2-40B4-BE49-F238E27FC236}">
              <a16:creationId xmlns:a16="http://schemas.microsoft.com/office/drawing/2014/main" id="{58E6887B-A2AB-4D77-8377-683E20E6C33A}"/>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691" name="【庁舎】&#10;一人当たり面積平均値テキスト">
          <a:extLst>
            <a:ext uri="{FF2B5EF4-FFF2-40B4-BE49-F238E27FC236}">
              <a16:creationId xmlns:a16="http://schemas.microsoft.com/office/drawing/2014/main" id="{139FA09D-B400-4280-B34E-5B3DC51BA10C}"/>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92" name="フローチャート: 判断 691">
          <a:extLst>
            <a:ext uri="{FF2B5EF4-FFF2-40B4-BE49-F238E27FC236}">
              <a16:creationId xmlns:a16="http://schemas.microsoft.com/office/drawing/2014/main" id="{B5816B5B-06AC-4CD9-B059-289E0FC960BA}"/>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93" name="フローチャート: 判断 692">
          <a:extLst>
            <a:ext uri="{FF2B5EF4-FFF2-40B4-BE49-F238E27FC236}">
              <a16:creationId xmlns:a16="http://schemas.microsoft.com/office/drawing/2014/main" id="{CA2CBE49-C6FD-4944-92CE-7B4A5A09F966}"/>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94" name="フローチャート: 判断 693">
          <a:extLst>
            <a:ext uri="{FF2B5EF4-FFF2-40B4-BE49-F238E27FC236}">
              <a16:creationId xmlns:a16="http://schemas.microsoft.com/office/drawing/2014/main" id="{57B497FA-FCAC-4DA6-92FC-C3ED4E3244C9}"/>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95" name="フローチャート: 判断 694">
          <a:extLst>
            <a:ext uri="{FF2B5EF4-FFF2-40B4-BE49-F238E27FC236}">
              <a16:creationId xmlns:a16="http://schemas.microsoft.com/office/drawing/2014/main" id="{8B9BAD3B-0741-4FA6-8652-C8280991B924}"/>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96" name="フローチャート: 判断 695">
          <a:extLst>
            <a:ext uri="{FF2B5EF4-FFF2-40B4-BE49-F238E27FC236}">
              <a16:creationId xmlns:a16="http://schemas.microsoft.com/office/drawing/2014/main" id="{D9E64F2E-3F0F-4B8A-94D4-ECD6ADDE3F44}"/>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691B90C0-9348-441E-AD1A-244AA72705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C4A6C01A-7AB0-44FA-ADAD-0ACB7C122C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18C6326-A27C-43AE-B9D7-CA3E91B2EF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98A0639-7D6D-4160-A907-F9B0B0A3E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213CC2F-9EFD-4ED2-A3A0-960F83B563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131014</xdr:rowOff>
    </xdr:from>
    <xdr:to>
      <xdr:col>116</xdr:col>
      <xdr:colOff>114300</xdr:colOff>
      <xdr:row>107</xdr:row>
      <xdr:rowOff>61164</xdr:rowOff>
    </xdr:to>
    <xdr:sp macro="" textlink="">
      <xdr:nvSpPr>
        <xdr:cNvPr id="702" name="楕円 701">
          <a:extLst>
            <a:ext uri="{FF2B5EF4-FFF2-40B4-BE49-F238E27FC236}">
              <a16:creationId xmlns:a16="http://schemas.microsoft.com/office/drawing/2014/main" id="{D32A1292-E0DE-4BCE-B2C6-13817D8356DB}"/>
            </a:ext>
          </a:extLst>
        </xdr:cNvPr>
        <xdr:cNvSpPr/>
      </xdr:nvSpPr>
      <xdr:spPr>
        <a:xfrm>
          <a:off x="22110700" y="183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45941</xdr:rowOff>
    </xdr:from>
    <xdr:ext cx="469744" cy="259045"/>
    <xdr:sp macro="" textlink="">
      <xdr:nvSpPr>
        <xdr:cNvPr id="703" name="【庁舎】&#10;一人当たり面積該当値テキスト">
          <a:extLst>
            <a:ext uri="{FF2B5EF4-FFF2-40B4-BE49-F238E27FC236}">
              <a16:creationId xmlns:a16="http://schemas.microsoft.com/office/drawing/2014/main" id="{C0CDFA7C-D434-4EDE-BC4F-C9B98BC5E85E}"/>
            </a:ext>
          </a:extLst>
        </xdr:cNvPr>
        <xdr:cNvSpPr txBox="1"/>
      </xdr:nvSpPr>
      <xdr:spPr>
        <a:xfrm>
          <a:off x="22199600" y="182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134671</xdr:rowOff>
    </xdr:from>
    <xdr:to>
      <xdr:col>112</xdr:col>
      <xdr:colOff>38100</xdr:colOff>
      <xdr:row>107</xdr:row>
      <xdr:rowOff>64821</xdr:rowOff>
    </xdr:to>
    <xdr:sp macro="" textlink="">
      <xdr:nvSpPr>
        <xdr:cNvPr id="704" name="楕円 703">
          <a:extLst>
            <a:ext uri="{FF2B5EF4-FFF2-40B4-BE49-F238E27FC236}">
              <a16:creationId xmlns:a16="http://schemas.microsoft.com/office/drawing/2014/main" id="{38261534-36C6-4D19-9AFA-C875DCBF1DB8}"/>
            </a:ext>
          </a:extLst>
        </xdr:cNvPr>
        <xdr:cNvSpPr/>
      </xdr:nvSpPr>
      <xdr:spPr>
        <a:xfrm>
          <a:off x="212725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10364</xdr:rowOff>
    </xdr:from>
    <xdr:to>
      <xdr:col>116</xdr:col>
      <xdr:colOff>63500</xdr:colOff>
      <xdr:row>107</xdr:row>
      <xdr:rowOff>14021</xdr:rowOff>
    </xdr:to>
    <xdr:cxnSp macro="">
      <xdr:nvCxnSpPr>
        <xdr:cNvPr id="705" name="直線コネクタ 704">
          <a:extLst>
            <a:ext uri="{FF2B5EF4-FFF2-40B4-BE49-F238E27FC236}">
              <a16:creationId xmlns:a16="http://schemas.microsoft.com/office/drawing/2014/main" id="{D531CF38-EFC5-4C8E-862F-4F36110AF150}"/>
            </a:ext>
          </a:extLst>
        </xdr:cNvPr>
        <xdr:cNvCxnSpPr/>
      </xdr:nvCxnSpPr>
      <xdr:spPr>
        <a:xfrm flipV="1">
          <a:off x="21323300" y="1835551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138328</xdr:rowOff>
    </xdr:from>
    <xdr:to>
      <xdr:col>107</xdr:col>
      <xdr:colOff>101600</xdr:colOff>
      <xdr:row>107</xdr:row>
      <xdr:rowOff>68478</xdr:rowOff>
    </xdr:to>
    <xdr:sp macro="" textlink="">
      <xdr:nvSpPr>
        <xdr:cNvPr id="706" name="楕円 705">
          <a:extLst>
            <a:ext uri="{FF2B5EF4-FFF2-40B4-BE49-F238E27FC236}">
              <a16:creationId xmlns:a16="http://schemas.microsoft.com/office/drawing/2014/main" id="{2DB8599C-2210-4747-ACD7-C62028A1B3CD}"/>
            </a:ext>
          </a:extLst>
        </xdr:cNvPr>
        <xdr:cNvSpPr/>
      </xdr:nvSpPr>
      <xdr:spPr>
        <a:xfrm>
          <a:off x="20383500" y="18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14021</xdr:rowOff>
    </xdr:from>
    <xdr:to>
      <xdr:col>111</xdr:col>
      <xdr:colOff>177800</xdr:colOff>
      <xdr:row>107</xdr:row>
      <xdr:rowOff>17678</xdr:rowOff>
    </xdr:to>
    <xdr:cxnSp macro="">
      <xdr:nvCxnSpPr>
        <xdr:cNvPr id="707" name="直線コネクタ 706">
          <a:extLst>
            <a:ext uri="{FF2B5EF4-FFF2-40B4-BE49-F238E27FC236}">
              <a16:creationId xmlns:a16="http://schemas.microsoft.com/office/drawing/2014/main" id="{F4E0D57A-7311-459C-8561-E666629338AE}"/>
            </a:ext>
          </a:extLst>
        </xdr:cNvPr>
        <xdr:cNvCxnSpPr/>
      </xdr:nvCxnSpPr>
      <xdr:spPr>
        <a:xfrm flipV="1">
          <a:off x="20434300" y="1835917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127812</xdr:rowOff>
    </xdr:from>
    <xdr:to>
      <xdr:col>102</xdr:col>
      <xdr:colOff>165100</xdr:colOff>
      <xdr:row>107</xdr:row>
      <xdr:rowOff>57962</xdr:rowOff>
    </xdr:to>
    <xdr:sp macro="" textlink="">
      <xdr:nvSpPr>
        <xdr:cNvPr id="708" name="楕円 707">
          <a:extLst>
            <a:ext uri="{FF2B5EF4-FFF2-40B4-BE49-F238E27FC236}">
              <a16:creationId xmlns:a16="http://schemas.microsoft.com/office/drawing/2014/main" id="{C21543DA-4CD0-44E9-8D71-8ACDF867B244}"/>
            </a:ext>
          </a:extLst>
        </xdr:cNvPr>
        <xdr:cNvSpPr/>
      </xdr:nvSpPr>
      <xdr:spPr>
        <a:xfrm>
          <a:off x="19494500" y="18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xdr:rowOff>
    </xdr:from>
    <xdr:to>
      <xdr:col>107</xdr:col>
      <xdr:colOff>50800</xdr:colOff>
      <xdr:row>107</xdr:row>
      <xdr:rowOff>17678</xdr:rowOff>
    </xdr:to>
    <xdr:cxnSp macro="">
      <xdr:nvCxnSpPr>
        <xdr:cNvPr id="709" name="直線コネクタ 708">
          <a:extLst>
            <a:ext uri="{FF2B5EF4-FFF2-40B4-BE49-F238E27FC236}">
              <a16:creationId xmlns:a16="http://schemas.microsoft.com/office/drawing/2014/main" id="{2413B86B-C7C7-47D0-8695-9EB9F239206A}"/>
            </a:ext>
          </a:extLst>
        </xdr:cNvPr>
        <xdr:cNvCxnSpPr/>
      </xdr:nvCxnSpPr>
      <xdr:spPr>
        <a:xfrm>
          <a:off x="19545300" y="1835231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710" name="n_1aveValue【庁舎】&#10;一人当たり面積">
          <a:extLst>
            <a:ext uri="{FF2B5EF4-FFF2-40B4-BE49-F238E27FC236}">
              <a16:creationId xmlns:a16="http://schemas.microsoft.com/office/drawing/2014/main" id="{5FA9D84F-EF1D-4402-A142-E6B99E171336}"/>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711" name="n_2aveValue【庁舎】&#10;一人当たり面積">
          <a:extLst>
            <a:ext uri="{FF2B5EF4-FFF2-40B4-BE49-F238E27FC236}">
              <a16:creationId xmlns:a16="http://schemas.microsoft.com/office/drawing/2014/main" id="{D965C9DF-452D-42FA-BC82-6E5E6FF0C543}"/>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712" name="n_3aveValue【庁舎】&#10;一人当たり面積">
          <a:extLst>
            <a:ext uri="{FF2B5EF4-FFF2-40B4-BE49-F238E27FC236}">
              <a16:creationId xmlns:a16="http://schemas.microsoft.com/office/drawing/2014/main" id="{2479D796-29CC-43A6-B9F9-5E213066C1AD}"/>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713" name="n_4aveValue【庁舎】&#10;一人当たり面積">
          <a:extLst>
            <a:ext uri="{FF2B5EF4-FFF2-40B4-BE49-F238E27FC236}">
              <a16:creationId xmlns:a16="http://schemas.microsoft.com/office/drawing/2014/main" id="{7CEA757A-B6BF-4660-AB35-57F5D4E9A001}"/>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55948</xdr:rowOff>
    </xdr:from>
    <xdr:ext cx="469744" cy="259045"/>
    <xdr:sp macro="" textlink="">
      <xdr:nvSpPr>
        <xdr:cNvPr id="714" name="n_1mainValue【庁舎】&#10;一人当たり面積">
          <a:extLst>
            <a:ext uri="{FF2B5EF4-FFF2-40B4-BE49-F238E27FC236}">
              <a16:creationId xmlns:a16="http://schemas.microsoft.com/office/drawing/2014/main" id="{21FE21C5-6BA5-4FCE-A292-136D63336ACF}"/>
            </a:ext>
          </a:extLst>
        </xdr:cNvPr>
        <xdr:cNvSpPr txBox="1"/>
      </xdr:nvSpPr>
      <xdr:spPr>
        <a:xfrm>
          <a:off x="21075727" y="184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59605</xdr:rowOff>
    </xdr:from>
    <xdr:ext cx="469744" cy="259045"/>
    <xdr:sp macro="" textlink="">
      <xdr:nvSpPr>
        <xdr:cNvPr id="715" name="n_2mainValue【庁舎】&#10;一人当たり面積">
          <a:extLst>
            <a:ext uri="{FF2B5EF4-FFF2-40B4-BE49-F238E27FC236}">
              <a16:creationId xmlns:a16="http://schemas.microsoft.com/office/drawing/2014/main" id="{A3C9C90B-9644-45B3-B330-0B5BFF0EB3ED}"/>
            </a:ext>
          </a:extLst>
        </xdr:cNvPr>
        <xdr:cNvSpPr txBox="1"/>
      </xdr:nvSpPr>
      <xdr:spPr>
        <a:xfrm>
          <a:off x="20199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49089</xdr:rowOff>
    </xdr:from>
    <xdr:ext cx="469744" cy="259045"/>
    <xdr:sp macro="" textlink="">
      <xdr:nvSpPr>
        <xdr:cNvPr id="716" name="n_3mainValue【庁舎】&#10;一人当たり面積">
          <a:extLst>
            <a:ext uri="{FF2B5EF4-FFF2-40B4-BE49-F238E27FC236}">
              <a16:creationId xmlns:a16="http://schemas.microsoft.com/office/drawing/2014/main" id="{515129C6-A295-4901-98E1-B7C03A840FE8}"/>
            </a:ext>
          </a:extLst>
        </xdr:cNvPr>
        <xdr:cNvSpPr txBox="1"/>
      </xdr:nvSpPr>
      <xdr:spPr>
        <a:xfrm>
          <a:off x="19310427" y="183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E03F0CD6-9FE6-4DF8-B34D-5B71A4BDFC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9E98177C-F90F-4511-AD4E-904C9D7CD6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CF71C78A-A3AD-4834-8FD9-46FD6FC06A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東日本大震災により被災した体育館を解体し、平成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年度に屋内プールを併設した屋内体育施設を整備したことにより有形固定資産減価償却率は回復し、類似団体と比較すると低い傾向にある。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東日本大震災後に新たに交流館の整備を行ったこと、コミュニティーセンターの大規模改修を行ったこと等により、有形固定資産減価償却率は類似団体と比較すると低い傾向にある。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役場庁舎は比較的建築年数の経った施設であり、有形固定資産減価償却率は類似団体と比較すると高い傾向にある。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大規模事業所（原子力発電所）の立地に伴う償却資産等の税収があることから、基準財政収入額が増加し、財政力指数は類似団体平均値を大きく上回っている。また、東日本大震災により継続していた減免措置の終了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年度以降の財政力指数は上昇傾向にあったが、廃炉決定に伴う固定資産税（償却資産）の減収もあり、令和２年度については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少となった。今後は廃炉の進捗により税が減収していくことが想定され、これに伴い財政力指数についても悪化の懸念があることから、新たな企業の立地促進、住み良い町づくりによる移住定住施策等、税収のベースアップに繋がる施策の展開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33972</xdr:rowOff>
    </xdr:from>
    <xdr:to>
      <xdr:col>23</xdr:col>
      <xdr:colOff>133350</xdr:colOff>
      <xdr:row>41</xdr:row>
      <xdr:rowOff>40005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06342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33972</xdr:rowOff>
    </xdr:from>
    <xdr:to>
      <xdr:col>19</xdr:col>
      <xdr:colOff>133350</xdr:colOff>
      <xdr:row>41</xdr:row>
      <xdr:rowOff>46038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0634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46038</xdr:rowOff>
    </xdr:from>
    <xdr:to>
      <xdr:col>15</xdr:col>
      <xdr:colOff>82550</xdr:colOff>
      <xdr:row>41</xdr:row>
      <xdr:rowOff>58103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07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58103</xdr:rowOff>
    </xdr:from>
    <xdr:to>
      <xdr:col>11</xdr:col>
      <xdr:colOff>31750</xdr:colOff>
      <xdr:row>41</xdr:row>
      <xdr:rowOff>70168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087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160655</xdr:rowOff>
    </xdr:from>
    <xdr:to>
      <xdr:col>23</xdr:col>
      <xdr:colOff>184150</xdr:colOff>
      <xdr:row>41</xdr:row>
      <xdr:rowOff>90805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5732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68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154622</xdr:rowOff>
    </xdr:from>
    <xdr:to>
      <xdr:col>19</xdr:col>
      <xdr:colOff>184150</xdr:colOff>
      <xdr:row>41</xdr:row>
      <xdr:rowOff>84772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94949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678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166688</xdr:rowOff>
    </xdr:from>
    <xdr:to>
      <xdr:col>15</xdr:col>
      <xdr:colOff>133350</xdr:colOff>
      <xdr:row>41</xdr:row>
      <xdr:rowOff>96838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107015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7303</xdr:rowOff>
    </xdr:from>
    <xdr:to>
      <xdr:col>11</xdr:col>
      <xdr:colOff>82550</xdr:colOff>
      <xdr:row>41</xdr:row>
      <xdr:rowOff>108903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119080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19368</xdr:rowOff>
    </xdr:from>
    <xdr:to>
      <xdr:col>7</xdr:col>
      <xdr:colOff>31750</xdr:colOff>
      <xdr:row>41</xdr:row>
      <xdr:rowOff>120968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131145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炉決定等を要因とした町税（固定資産税、法人税等）の減収等により、令和元年度と比較すると経常一般財源が減少したこと、また、新型コロナウイルス対策に係る施設管理経費の増加により物件費に係る経常収支比率が増加したこと等が要因となり、令和２年度における全体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ポイント増加し、財政の硬直化が見られた。</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167640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39926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61</xdr:row>
      <xdr:rowOff>37338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39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61</xdr:row>
      <xdr:rowOff>37338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4282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428224"/>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件費、物件費及び維持補修費の人口１人当たりの決算額は、東日本大震災に伴う復旧復興事業に係る経費が依然として高い比率であることから類似団体平均値を上回っている。また、令和２年度では、新型コロナウイルス対策に係る物件費の増加や、道路法面の大規模補修による維持補修費の増加等により、令和元年度と比較し、</a:t>
          </a:r>
          <a:r>
            <a:rPr kumimoji="1" lang="en-US" altLang="ja-JP" sz="1300">
              <a:latin typeface="ＭＳ Ｐゴシック" panose="020B0600070205080204" pitchFamily="50" charset="-128"/>
              <a:ea typeface="ＭＳ Ｐゴシック" panose="020B0600070205080204" pitchFamily="50" charset="-128"/>
            </a:rPr>
            <a:t>48,108</a:t>
          </a:r>
          <a:r>
            <a:rPr kumimoji="1" lang="ja-JP" altLang="en-US" sz="1300">
              <a:latin typeface="ＭＳ Ｐゴシック" panose="020B0600070205080204" pitchFamily="50" charset="-128"/>
              <a:ea typeface="ＭＳ Ｐゴシック" panose="020B0600070205080204" pitchFamily="50" charset="-128"/>
            </a:rPr>
            <a:t>千円の増（</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％）となっている。公共施設等総合管理計画及び個別施設計画に基づき、今後の人口推移に合わせて費用対効果を十分に考慮した公共施設の運営・管理を行い、維持管理費等の削減に努めていく。</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115919</xdr:rowOff>
    </xdr:from>
    <xdr:to>
      <xdr:col>23</xdr:col>
      <xdr:colOff>133350</xdr:colOff>
      <xdr:row>82</xdr:row>
      <xdr:rowOff>8959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03369"/>
          <a:ext cx="838200" cy="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77952</xdr:rowOff>
    </xdr:from>
    <xdr:to>
      <xdr:col>19</xdr:col>
      <xdr:colOff>133350</xdr:colOff>
      <xdr:row>81</xdr:row>
      <xdr:rowOff>115919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65402"/>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160652</xdr:rowOff>
    </xdr:from>
    <xdr:to>
      <xdr:col>15</xdr:col>
      <xdr:colOff>82550</xdr:colOff>
      <xdr:row>81</xdr:row>
      <xdr:rowOff>77952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876652"/>
          <a:ext cx="889000" cy="8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160652</xdr:rowOff>
    </xdr:from>
    <xdr:to>
      <xdr:col>11</xdr:col>
      <xdr:colOff>31750</xdr:colOff>
      <xdr:row>81</xdr:row>
      <xdr:rowOff>74208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876652"/>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129609</xdr:rowOff>
    </xdr:from>
    <xdr:to>
      <xdr:col>23</xdr:col>
      <xdr:colOff>184150</xdr:colOff>
      <xdr:row>82</xdr:row>
      <xdr:rowOff>59759</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0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101686</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8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65119</xdr:rowOff>
    </xdr:from>
    <xdr:to>
      <xdr:col>19</xdr:col>
      <xdr:colOff>184150</xdr:colOff>
      <xdr:row>81</xdr:row>
      <xdr:rowOff>166719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151496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3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27152</xdr:rowOff>
    </xdr:from>
    <xdr:to>
      <xdr:col>15</xdr:col>
      <xdr:colOff>133350</xdr:colOff>
      <xdr:row>81</xdr:row>
      <xdr:rowOff>128752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113529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0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109852</xdr:rowOff>
    </xdr:from>
    <xdr:to>
      <xdr:col>11</xdr:col>
      <xdr:colOff>82550</xdr:colOff>
      <xdr:row>81</xdr:row>
      <xdr:rowOff>40002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8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24779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1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23408</xdr:rowOff>
    </xdr:from>
    <xdr:to>
      <xdr:col>7</xdr:col>
      <xdr:colOff>31750</xdr:colOff>
      <xdr:row>81</xdr:row>
      <xdr:rowOff>125008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109785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復旧・復興業務に当たる経験豊富な社会人採用枠職員及び任期付き職員の採用により、類似団体平均を上回っているが、ここ数年は任期付き職員の任期満了等に伴い、ラスパイレス指数も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87</xdr:row>
      <xdr:rowOff>132842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5048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132842</xdr:rowOff>
    </xdr:from>
    <xdr:to>
      <xdr:col>77</xdr:col>
      <xdr:colOff>44450</xdr:colOff>
      <xdr:row>88</xdr:row>
      <xdr:rowOff>106172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50489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106172</xdr:rowOff>
    </xdr:from>
    <xdr:to>
      <xdr:col>72</xdr:col>
      <xdr:colOff>203200</xdr:colOff>
      <xdr:row>88</xdr:row>
      <xdr:rowOff>164085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1937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154432</xdr:rowOff>
    </xdr:from>
    <xdr:to>
      <xdr:col>68</xdr:col>
      <xdr:colOff>152400</xdr:colOff>
      <xdr:row>88</xdr:row>
      <xdr:rowOff>164085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2420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54119</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82042</xdr:rowOff>
    </xdr:from>
    <xdr:to>
      <xdr:col>77</xdr:col>
      <xdr:colOff>95250</xdr:colOff>
      <xdr:row>88</xdr:row>
      <xdr:rowOff>12192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168419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8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55372</xdr:rowOff>
    </xdr:from>
    <xdr:to>
      <xdr:col>73</xdr:col>
      <xdr:colOff>44450</xdr:colOff>
      <xdr:row>88</xdr:row>
      <xdr:rowOff>156972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141749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113285</xdr:rowOff>
    </xdr:from>
    <xdr:to>
      <xdr:col>68</xdr:col>
      <xdr:colOff>203200</xdr:colOff>
      <xdr:row>89</xdr:row>
      <xdr:rowOff>43435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28212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103632</xdr:rowOff>
    </xdr:from>
    <xdr:to>
      <xdr:col>64</xdr:col>
      <xdr:colOff>152400</xdr:colOff>
      <xdr:row>89</xdr:row>
      <xdr:rowOff>33782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18559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未だ東日本大震災に係る復興業務により、平時に比べて業務量が増加しており、業務を円滑に進めるために必要な人材不足が続いている。早期の復興に向け、町任期付職員の採用、国県任期付職員の派遣、他自治体からの支援等を活用して人材不足の解消を図っている。令和２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人当たりの職員数は、令和元年度と比較し、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ているもののほぼ横ばい状態であり、慢性的な人材不足は続いている。今後、町の復興の進捗に応じた組織・業務の見直しを図り、将来の財政運営等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12129</xdr:rowOff>
    </xdr:from>
    <xdr:to>
      <xdr:col>81</xdr:col>
      <xdr:colOff>44450</xdr:colOff>
      <xdr:row>60</xdr:row>
      <xdr:rowOff>12732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299129"/>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6498</xdr:rowOff>
    </xdr:from>
    <xdr:to>
      <xdr:col>77</xdr:col>
      <xdr:colOff>44450</xdr:colOff>
      <xdr:row>60</xdr:row>
      <xdr:rowOff>12129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293498"/>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6498</xdr:rowOff>
    </xdr:from>
    <xdr:to>
      <xdr:col>72</xdr:col>
      <xdr:colOff>203200</xdr:colOff>
      <xdr:row>60</xdr:row>
      <xdr:rowOff>7705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29349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7705</xdr:rowOff>
    </xdr:from>
    <xdr:to>
      <xdr:col>68</xdr:col>
      <xdr:colOff>152400</xdr:colOff>
      <xdr:row>60</xdr:row>
      <xdr:rowOff>12732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294705"/>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133382</xdr:rowOff>
    </xdr:from>
    <xdr:to>
      <xdr:col>81</xdr:col>
      <xdr:colOff>95250</xdr:colOff>
      <xdr:row>60</xdr:row>
      <xdr:rowOff>63532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2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54659</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132779</xdr:rowOff>
    </xdr:from>
    <xdr:to>
      <xdr:col>77</xdr:col>
      <xdr:colOff>95250</xdr:colOff>
      <xdr:row>60</xdr:row>
      <xdr:rowOff>62929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73106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1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127148</xdr:rowOff>
    </xdr:from>
    <xdr:to>
      <xdr:col>73</xdr:col>
      <xdr:colOff>44450</xdr:colOff>
      <xdr:row>60</xdr:row>
      <xdr:rowOff>57298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67475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128355</xdr:rowOff>
    </xdr:from>
    <xdr:to>
      <xdr:col>68</xdr:col>
      <xdr:colOff>203200</xdr:colOff>
      <xdr:row>60</xdr:row>
      <xdr:rowOff>58505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133382</xdr:rowOff>
    </xdr:from>
    <xdr:to>
      <xdr:col>64</xdr:col>
      <xdr:colOff>152400</xdr:colOff>
      <xdr:row>60</xdr:row>
      <xdr:rowOff>63532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73709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1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新たな起債の発行を抑制し、借り入れた町債を計画的に償還していることから、実質公債費比率は年々減少傾向にあり、令和２年度における実質公債費比率は前年度と比較して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ポイント減少しており、類似団体平均値を下回っている。今後も現在の水準を維持できるように健全な財政運営に努めていく。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16933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121496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62654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80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2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新たな起債の発行を抑制しており、地方債未償還残高を上回る基金を保有している為、将来負担比率は健全な状態に保たれている。今後も現在の水準を維持できるように健全な財政運営に努めていく。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東日本大震災及び原子力災害以降、地方税等の経常一般財源の減収等の要因により、人件費に係る経常収支比率が高くなっていたが、復旧・復興に係る人件費に基金を充当することにより、平成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年度から人件費に係る経常収支比率は改善し、令和２年度においては会計年度任用職員制度の導入に伴い、前年度と比較し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ポイント上昇しているものの、類似団体平均値は大幅に下回っている。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91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545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168148</xdr:rowOff>
    </xdr:from>
    <xdr:to>
      <xdr:col>11</xdr:col>
      <xdr:colOff>9525</xdr:colOff>
      <xdr:row>35</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5454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142494</xdr:rowOff>
    </xdr:from>
    <xdr:to>
      <xdr:col>24</xdr:col>
      <xdr:colOff>76200</xdr:colOff>
      <xdr:row>34</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51071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117348</xdr:rowOff>
    </xdr:from>
    <xdr:to>
      <xdr:col>11</xdr:col>
      <xdr:colOff>60325</xdr:colOff>
      <xdr:row>33</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町内における公共施設の再開、及び復旧・復興に伴う新たな施設の整備等により、年々増加傾向にある。また、令和２年度は新型コロナウイルス対策に係る施設管理経費の増加等により、令和元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ポイントの増となった。今後も施設維持管理費等の増加が懸念されるが、公共施設等総合管理計画及び個別施設計画に基づいて適正な管理運営を行うことにより、物件費の削減に努めていく。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3784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96520</xdr:rowOff>
    </xdr:from>
    <xdr:to>
      <xdr:col>78</xdr:col>
      <xdr:colOff>69850</xdr:colOff>
      <xdr:row>17</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11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66040</xdr:rowOff>
    </xdr:from>
    <xdr:to>
      <xdr:col>73</xdr:col>
      <xdr:colOff>180975</xdr:colOff>
      <xdr:row>17</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80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66040</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80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80010</xdr:rowOff>
    </xdr:from>
    <xdr:to>
      <xdr:col>82</xdr:col>
      <xdr:colOff>158750</xdr:colOff>
      <xdr:row>19</xdr:row>
      <xdr:rowOff>10160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52087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45720</xdr:rowOff>
    </xdr:from>
    <xdr:to>
      <xdr:col>74</xdr:col>
      <xdr:colOff>31750</xdr:colOff>
      <xdr:row>17</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132097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15240</xdr:rowOff>
    </xdr:from>
    <xdr:to>
      <xdr:col>69</xdr:col>
      <xdr:colOff>142875</xdr:colOff>
      <xdr:row>17</xdr:row>
      <xdr:rowOff>116840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101617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扶助費に係る経常収支比率は、例年大きな数値の変動はないが、類似団体と比較すると平均値をやや上回る水準となっており、こども園（保育部）の園児数増加等に伴い、令和２年度は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ポイント増加している。今後は社会保障の充実した住みやすい町づくりを目指しながら、併せて、町条例に基づいた独自給付等の見直しを検討し、適正化に努めていく。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令和２年度においては、道路法面の大規模補修による維持補修費の増加に伴い維持補修費に係る経常収支比率が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ポイント増加したこと等により、その他の経常収支比率は、前年度と比較して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また、繰出金に係る経常収支比率に増減はなかったが、下水道事業特別会計においては使用料金改定等を行ってきたものの、一般会計からの繰出金が必要な状態は継続していることから、令和５年度からの公営企業会計の法適用化に向け、独立採算の原則に立ち返り、健全化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58</xdr:row>
      <xdr:rowOff>131572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979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99568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97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99568</xdr:rowOff>
    </xdr:from>
    <xdr:to>
      <xdr:col>73</xdr:col>
      <xdr:colOff>180975</xdr:colOff>
      <xdr:row>58</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43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159004</xdr:rowOff>
    </xdr:from>
    <xdr:to>
      <xdr:col>69</xdr:col>
      <xdr:colOff>92075</xdr:colOff>
      <xdr:row>59</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031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160799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48768</xdr:rowOff>
    </xdr:from>
    <xdr:to>
      <xdr:col>74</xdr:col>
      <xdr:colOff>31750</xdr:colOff>
      <xdr:row>58</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135145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108204</xdr:rowOff>
    </xdr:from>
    <xdr:to>
      <xdr:col>69</xdr:col>
      <xdr:colOff>142875</xdr:colOff>
      <xdr:row>59</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37338</xdr:rowOff>
    </xdr:from>
    <xdr:to>
      <xdr:col>65</xdr:col>
      <xdr:colOff>53975</xdr:colOff>
      <xdr:row>59</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123715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一時的に活動を停止していた補助団体の活動が再開し、町の復興事業に関連した補助費等の支出が増加したことにより、補助費等に係る経常収支比率は増加傾向にあったが、町補助金規制委員会のもと、補助金の見直しや廃止を進めている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年度より徐々に減少傾向にある。今後も引き続き適正化に努めていく。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540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新たな起債の発行を抑制し、借り入れた町債を計画的に償還していることから、公債費に係る経常収支比率は年々減少傾向にあり、類似団体平均値を下回っている。今後も継続して適正化に努めていく。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24130</xdr:rowOff>
    </xdr:from>
    <xdr:to>
      <xdr:col>24</xdr:col>
      <xdr:colOff>25400</xdr:colOff>
      <xdr:row>74</xdr:row>
      <xdr:rowOff>35560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711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73660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06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144780</xdr:rowOff>
    </xdr:from>
    <xdr:to>
      <xdr:col>24</xdr:col>
      <xdr:colOff>76200</xdr:colOff>
      <xdr:row>74</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161307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物件費、維持補修費に係る経常収支比率の増加等より、令和２年度における公債費以外の経常収支比率は、前年度と比較して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134620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172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56261"/>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91839</xdr:rowOff>
    </xdr:from>
    <xdr:to>
      <xdr:col>29</xdr:col>
      <xdr:colOff>127000</xdr:colOff>
      <xdr:row>19</xdr:row>
      <xdr:rowOff>94063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7014"/>
          <a:ext cx="647700" cy="2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76539</xdr:rowOff>
    </xdr:from>
    <xdr:to>
      <xdr:col>26</xdr:col>
      <xdr:colOff>50800</xdr:colOff>
      <xdr:row>19</xdr:row>
      <xdr:rowOff>94063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81714"/>
          <a:ext cx="698500" cy="1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76539</xdr:rowOff>
    </xdr:from>
    <xdr:to>
      <xdr:col>22</xdr:col>
      <xdr:colOff>114300</xdr:colOff>
      <xdr:row>19</xdr:row>
      <xdr:rowOff>95516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1714"/>
          <a:ext cx="698500" cy="1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85925</xdr:rowOff>
    </xdr:from>
    <xdr:to>
      <xdr:col>18</xdr:col>
      <xdr:colOff>177800</xdr:colOff>
      <xdr:row>19</xdr:row>
      <xdr:rowOff>95516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1100"/>
          <a:ext cx="6985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41039</xdr:rowOff>
    </xdr:from>
    <xdr:to>
      <xdr:col>29</xdr:col>
      <xdr:colOff>177800</xdr:colOff>
      <xdr:row>19</xdr:row>
      <xdr:rowOff>142639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121066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43263</xdr:rowOff>
    </xdr:from>
    <xdr:to>
      <xdr:col>26</xdr:col>
      <xdr:colOff>101600</xdr:colOff>
      <xdr:row>19</xdr:row>
      <xdr:rowOff>144863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129640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25739</xdr:rowOff>
    </xdr:from>
    <xdr:to>
      <xdr:col>22</xdr:col>
      <xdr:colOff>165100</xdr:colOff>
      <xdr:row>19</xdr:row>
      <xdr:rowOff>127339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112116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44716</xdr:rowOff>
    </xdr:from>
    <xdr:to>
      <xdr:col>19</xdr:col>
      <xdr:colOff>38100</xdr:colOff>
      <xdr:row>19</xdr:row>
      <xdr:rowOff>146316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131093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35125</xdr:rowOff>
    </xdr:from>
    <xdr:to>
      <xdr:col>15</xdr:col>
      <xdr:colOff>101600</xdr:colOff>
      <xdr:row>19</xdr:row>
      <xdr:rowOff>136725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121502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149808</xdr:rowOff>
    </xdr:from>
    <xdr:to>
      <xdr:col>29</xdr:col>
      <xdr:colOff>127000</xdr:colOff>
      <xdr:row>37</xdr:row>
      <xdr:rowOff>157064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74508"/>
          <a:ext cx="647700" cy="7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130592</xdr:rowOff>
    </xdr:from>
    <xdr:to>
      <xdr:col>26</xdr:col>
      <xdr:colOff>50800</xdr:colOff>
      <xdr:row>37</xdr:row>
      <xdr:rowOff>149808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55292"/>
          <a:ext cx="698500" cy="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90849</xdr:rowOff>
    </xdr:from>
    <xdr:to>
      <xdr:col>22</xdr:col>
      <xdr:colOff>114300</xdr:colOff>
      <xdr:row>37</xdr:row>
      <xdr:rowOff>130592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15549"/>
          <a:ext cx="698500" cy="3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54769</xdr:rowOff>
    </xdr:from>
    <xdr:to>
      <xdr:col>18</xdr:col>
      <xdr:colOff>177800</xdr:colOff>
      <xdr:row>37</xdr:row>
      <xdr:rowOff>90849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79469"/>
          <a:ext cx="698500" cy="3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106264</xdr:rowOff>
    </xdr:from>
    <xdr:to>
      <xdr:col>29</xdr:col>
      <xdr:colOff>177800</xdr:colOff>
      <xdr:row>37</xdr:row>
      <xdr:rowOff>207864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3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14841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3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99008</xdr:rowOff>
    </xdr:from>
    <xdr:to>
      <xdr:col>26</xdr:col>
      <xdr:colOff>101600</xdr:colOff>
      <xdr:row>37</xdr:row>
      <xdr:rowOff>200608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2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185385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1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79792</xdr:rowOff>
    </xdr:from>
    <xdr:to>
      <xdr:col>22</xdr:col>
      <xdr:colOff>165100</xdr:colOff>
      <xdr:row>37</xdr:row>
      <xdr:rowOff>181392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0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166169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9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40049</xdr:rowOff>
    </xdr:from>
    <xdr:to>
      <xdr:col>19</xdr:col>
      <xdr:colOff>38100</xdr:colOff>
      <xdr:row>37</xdr:row>
      <xdr:rowOff>141649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6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126426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3969</xdr:rowOff>
    </xdr:from>
    <xdr:to>
      <xdr:col>15</xdr:col>
      <xdr:colOff>101600</xdr:colOff>
      <xdr:row>37</xdr:row>
      <xdr:rowOff>105569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2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90346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135226</xdr:rowOff>
    </xdr:from>
    <xdr:to>
      <xdr:col>24</xdr:col>
      <xdr:colOff>63500</xdr:colOff>
      <xdr:row>38</xdr:row>
      <xdr:rowOff>170721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0326"/>
          <a:ext cx="8382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163820</xdr:rowOff>
    </xdr:from>
    <xdr:to>
      <xdr:col>19</xdr:col>
      <xdr:colOff>177800</xdr:colOff>
      <xdr:row>38</xdr:row>
      <xdr:rowOff>170721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78920"/>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162057</xdr:rowOff>
    </xdr:from>
    <xdr:to>
      <xdr:col>15</xdr:col>
      <xdr:colOff>50800</xdr:colOff>
      <xdr:row>38</xdr:row>
      <xdr:rowOff>163820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7157"/>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141225</xdr:rowOff>
    </xdr:from>
    <xdr:to>
      <xdr:col>10</xdr:col>
      <xdr:colOff>114300</xdr:colOff>
      <xdr:row>38</xdr:row>
      <xdr:rowOff>162057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56325"/>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84426</xdr:rowOff>
    </xdr:from>
    <xdr:to>
      <xdr:col>24</xdr:col>
      <xdr:colOff>114300</xdr:colOff>
      <xdr:row>39</xdr:row>
      <xdr:rowOff>14576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170803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119921</xdr:rowOff>
    </xdr:from>
    <xdr:to>
      <xdr:col>20</xdr:col>
      <xdr:colOff>38100</xdr:colOff>
      <xdr:row>39</xdr:row>
      <xdr:rowOff>50071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41198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2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113020</xdr:rowOff>
    </xdr:from>
    <xdr:to>
      <xdr:col>15</xdr:col>
      <xdr:colOff>101600</xdr:colOff>
      <xdr:row>39</xdr:row>
      <xdr:rowOff>43170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34297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111257</xdr:rowOff>
    </xdr:from>
    <xdr:to>
      <xdr:col>10</xdr:col>
      <xdr:colOff>165100</xdr:colOff>
      <xdr:row>39</xdr:row>
      <xdr:rowOff>41407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32534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1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90425</xdr:rowOff>
    </xdr:from>
    <xdr:to>
      <xdr:col>6</xdr:col>
      <xdr:colOff>38100</xdr:colOff>
      <xdr:row>39</xdr:row>
      <xdr:rowOff>20575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11702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100469</xdr:rowOff>
    </xdr:from>
    <xdr:to>
      <xdr:col>24</xdr:col>
      <xdr:colOff>63500</xdr:colOff>
      <xdr:row>56</xdr:row>
      <xdr:rowOff>147639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01669"/>
          <a:ext cx="838200" cy="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147639</xdr:rowOff>
    </xdr:from>
    <xdr:to>
      <xdr:col>19</xdr:col>
      <xdr:colOff>177800</xdr:colOff>
      <xdr:row>57</xdr:row>
      <xdr:rowOff>16215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48839"/>
          <a:ext cx="889000" cy="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16215</xdr:rowOff>
    </xdr:from>
    <xdr:to>
      <xdr:col>15</xdr:col>
      <xdr:colOff>50800</xdr:colOff>
      <xdr:row>57</xdr:row>
      <xdr:rowOff>114450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88865"/>
          <a:ext cx="8890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169506</xdr:rowOff>
    </xdr:from>
    <xdr:to>
      <xdr:col>10</xdr:col>
      <xdr:colOff>114300</xdr:colOff>
      <xdr:row>57</xdr:row>
      <xdr:rowOff>114450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770706"/>
          <a:ext cx="8890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49669</xdr:rowOff>
    </xdr:from>
    <xdr:to>
      <xdr:col>24</xdr:col>
      <xdr:colOff>114300</xdr:colOff>
      <xdr:row>56</xdr:row>
      <xdr:rowOff>151269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6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72546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0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96839</xdr:rowOff>
    </xdr:from>
    <xdr:to>
      <xdr:col>20</xdr:col>
      <xdr:colOff>38100</xdr:colOff>
      <xdr:row>57</xdr:row>
      <xdr:rowOff>26989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43516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7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136865</xdr:rowOff>
    </xdr:from>
    <xdr:to>
      <xdr:col>15</xdr:col>
      <xdr:colOff>101600</xdr:colOff>
      <xdr:row>57</xdr:row>
      <xdr:rowOff>67015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83542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1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63650</xdr:rowOff>
    </xdr:from>
    <xdr:to>
      <xdr:col>10</xdr:col>
      <xdr:colOff>165100</xdr:colOff>
      <xdr:row>57</xdr:row>
      <xdr:rowOff>165250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10327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1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118706</xdr:rowOff>
    </xdr:from>
    <xdr:to>
      <xdr:col>6</xdr:col>
      <xdr:colOff>38100</xdr:colOff>
      <xdr:row>57</xdr:row>
      <xdr:rowOff>48856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65383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9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170295</xdr:rowOff>
    </xdr:from>
    <xdr:to>
      <xdr:col>24</xdr:col>
      <xdr:colOff>63500</xdr:colOff>
      <xdr:row>76</xdr:row>
      <xdr:rowOff>120002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029045"/>
          <a:ext cx="8382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120002</xdr:rowOff>
    </xdr:from>
    <xdr:to>
      <xdr:col>19</xdr:col>
      <xdr:colOff>177800</xdr:colOff>
      <xdr:row>77</xdr:row>
      <xdr:rowOff>65633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50202"/>
          <a:ext cx="889000" cy="1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65633</xdr:rowOff>
    </xdr:from>
    <xdr:to>
      <xdr:col>15</xdr:col>
      <xdr:colOff>50800</xdr:colOff>
      <xdr:row>77</xdr:row>
      <xdr:rowOff>102388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267283"/>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102388</xdr:rowOff>
    </xdr:from>
    <xdr:to>
      <xdr:col>10</xdr:col>
      <xdr:colOff>114300</xdr:colOff>
      <xdr:row>78</xdr:row>
      <xdr:rowOff>61874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04038"/>
          <a:ext cx="8890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119494</xdr:rowOff>
    </xdr:from>
    <xdr:to>
      <xdr:col>24</xdr:col>
      <xdr:colOff>114300</xdr:colOff>
      <xdr:row>76</xdr:row>
      <xdr:rowOff>49643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9782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142371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8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69202</xdr:rowOff>
    </xdr:from>
    <xdr:to>
      <xdr:col>20</xdr:col>
      <xdr:colOff>38100</xdr:colOff>
      <xdr:row>76</xdr:row>
      <xdr:rowOff>170802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15879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7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14833</xdr:rowOff>
    </xdr:from>
    <xdr:to>
      <xdr:col>15</xdr:col>
      <xdr:colOff>101600</xdr:colOff>
      <xdr:row>77</xdr:row>
      <xdr:rowOff>116433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132960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51588</xdr:rowOff>
    </xdr:from>
    <xdr:to>
      <xdr:col>10</xdr:col>
      <xdr:colOff>165100</xdr:colOff>
      <xdr:row>77</xdr:row>
      <xdr:rowOff>153188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144315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11074</xdr:rowOff>
    </xdr:from>
    <xdr:to>
      <xdr:col>6</xdr:col>
      <xdr:colOff>38100</xdr:colOff>
      <xdr:row>78</xdr:row>
      <xdr:rowOff>112674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103801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102997</xdr:rowOff>
    </xdr:from>
    <xdr:to>
      <xdr:col>24</xdr:col>
      <xdr:colOff>63500</xdr:colOff>
      <xdr:row>97</xdr:row>
      <xdr:rowOff>112573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33647"/>
          <a:ext cx="8382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112573</xdr:rowOff>
    </xdr:from>
    <xdr:to>
      <xdr:col>19</xdr:col>
      <xdr:colOff>177800</xdr:colOff>
      <xdr:row>97</xdr:row>
      <xdr:rowOff>165849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43223"/>
          <a:ext cx="8890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107747</xdr:rowOff>
    </xdr:from>
    <xdr:to>
      <xdr:col>15</xdr:col>
      <xdr:colOff>50800</xdr:colOff>
      <xdr:row>97</xdr:row>
      <xdr:rowOff>165849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3839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24067</xdr:rowOff>
    </xdr:from>
    <xdr:to>
      <xdr:col>10</xdr:col>
      <xdr:colOff>114300</xdr:colOff>
      <xdr:row>97</xdr:row>
      <xdr:rowOff>107747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54717"/>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52197</xdr:rowOff>
    </xdr:from>
    <xdr:to>
      <xdr:col>24</xdr:col>
      <xdr:colOff>114300</xdr:colOff>
      <xdr:row>97</xdr:row>
      <xdr:rowOff>153797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30624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61773</xdr:rowOff>
    </xdr:from>
    <xdr:to>
      <xdr:col>20</xdr:col>
      <xdr:colOff>38100</xdr:colOff>
      <xdr:row>97</xdr:row>
      <xdr:rowOff>163373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154500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115049</xdr:rowOff>
    </xdr:from>
    <xdr:to>
      <xdr:col>15</xdr:col>
      <xdr:colOff>101600</xdr:colOff>
      <xdr:row>98</xdr:row>
      <xdr:rowOff>45199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36326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56947</xdr:rowOff>
    </xdr:from>
    <xdr:to>
      <xdr:col>10</xdr:col>
      <xdr:colOff>165100</xdr:colOff>
      <xdr:row>97</xdr:row>
      <xdr:rowOff>158547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149674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144717</xdr:rowOff>
    </xdr:from>
    <xdr:to>
      <xdr:col>6</xdr:col>
      <xdr:colOff>38100</xdr:colOff>
      <xdr:row>97</xdr:row>
      <xdr:rowOff>74867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65994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155986</xdr:rowOff>
    </xdr:from>
    <xdr:to>
      <xdr:col>55</xdr:col>
      <xdr:colOff>0</xdr:colOff>
      <xdr:row>38</xdr:row>
      <xdr:rowOff>27980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28186"/>
          <a:ext cx="838200" cy="2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125011</xdr:rowOff>
    </xdr:from>
    <xdr:to>
      <xdr:col>50</xdr:col>
      <xdr:colOff>114300</xdr:colOff>
      <xdr:row>38</xdr:row>
      <xdr:rowOff>27980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297211"/>
          <a:ext cx="889000" cy="2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125011</xdr:rowOff>
    </xdr:from>
    <xdr:to>
      <xdr:col>45</xdr:col>
      <xdr:colOff>177800</xdr:colOff>
      <xdr:row>38</xdr:row>
      <xdr:rowOff>38322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97211"/>
          <a:ext cx="889000" cy="2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119635</xdr:rowOff>
    </xdr:from>
    <xdr:to>
      <xdr:col>41</xdr:col>
      <xdr:colOff>50800</xdr:colOff>
      <xdr:row>38</xdr:row>
      <xdr:rowOff>38322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63285"/>
          <a:ext cx="8890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105186</xdr:rowOff>
    </xdr:from>
    <xdr:to>
      <xdr:col>55</xdr:col>
      <xdr:colOff>50800</xdr:colOff>
      <xdr:row>37</xdr:row>
      <xdr:rowOff>35336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83613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148630</xdr:rowOff>
    </xdr:from>
    <xdr:to>
      <xdr:col>50</xdr:col>
      <xdr:colOff>165100</xdr:colOff>
      <xdr:row>38</xdr:row>
      <xdr:rowOff>78780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95307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74211</xdr:rowOff>
    </xdr:from>
    <xdr:to>
      <xdr:col>46</xdr:col>
      <xdr:colOff>38100</xdr:colOff>
      <xdr:row>37</xdr:row>
      <xdr:rowOff>4361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20888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02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158972</xdr:rowOff>
    </xdr:from>
    <xdr:to>
      <xdr:col>41</xdr:col>
      <xdr:colOff>101600</xdr:colOff>
      <xdr:row>38</xdr:row>
      <xdr:rowOff>89122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105649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2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68835</xdr:rowOff>
    </xdr:from>
    <xdr:to>
      <xdr:col>36</xdr:col>
      <xdr:colOff>165100</xdr:colOff>
      <xdr:row>37</xdr:row>
      <xdr:rowOff>170435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15512</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8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146583</xdr:rowOff>
    </xdr:from>
    <xdr:to>
      <xdr:col>55</xdr:col>
      <xdr:colOff>0</xdr:colOff>
      <xdr:row>58</xdr:row>
      <xdr:rowOff>8003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19233"/>
          <a:ext cx="8382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65487</xdr:rowOff>
    </xdr:from>
    <xdr:to>
      <xdr:col>50</xdr:col>
      <xdr:colOff>114300</xdr:colOff>
      <xdr:row>57</xdr:row>
      <xdr:rowOff>146583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66687"/>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65487</xdr:rowOff>
    </xdr:from>
    <xdr:to>
      <xdr:col>45</xdr:col>
      <xdr:colOff>177800</xdr:colOff>
      <xdr:row>57</xdr:row>
      <xdr:rowOff>11086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66687"/>
          <a:ext cx="889000" cy="1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11086</xdr:rowOff>
    </xdr:from>
    <xdr:to>
      <xdr:col>41</xdr:col>
      <xdr:colOff>50800</xdr:colOff>
      <xdr:row>57</xdr:row>
      <xdr:rowOff>51275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83736"/>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128653</xdr:rowOff>
    </xdr:from>
    <xdr:to>
      <xdr:col>55</xdr:col>
      <xdr:colOff>50800</xdr:colOff>
      <xdr:row>58</xdr:row>
      <xdr:rowOff>58803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151530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95783</xdr:rowOff>
    </xdr:from>
    <xdr:to>
      <xdr:col>50</xdr:col>
      <xdr:colOff>165100</xdr:colOff>
      <xdr:row>58</xdr:row>
      <xdr:rowOff>25933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42460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4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14687</xdr:rowOff>
    </xdr:from>
    <xdr:to>
      <xdr:col>46</xdr:col>
      <xdr:colOff>38100</xdr:colOff>
      <xdr:row>56</xdr:row>
      <xdr:rowOff>116287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132814</xdr:rowOff>
    </xdr:from>
    <xdr:ext cx="69018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05205" y="9391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131736</xdr:rowOff>
    </xdr:from>
    <xdr:to>
      <xdr:col>41</xdr:col>
      <xdr:colOff>101600</xdr:colOff>
      <xdr:row>57</xdr:row>
      <xdr:rowOff>61886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78413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0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475</xdr:rowOff>
    </xdr:from>
    <xdr:to>
      <xdr:col>36</xdr:col>
      <xdr:colOff>165100</xdr:colOff>
      <xdr:row>57</xdr:row>
      <xdr:rowOff>102075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118602</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5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85964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601814"/>
          <a:ext cx="1270" cy="98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32641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3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85964</xdr:rowOff>
    </xdr:from>
    <xdr:to>
      <xdr:col>55</xdr:col>
      <xdr:colOff>88900</xdr:colOff>
      <xdr:row>73</xdr:row>
      <xdr:rowOff>85964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60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95408</xdr:rowOff>
    </xdr:from>
    <xdr:to>
      <xdr:col>55</xdr:col>
      <xdr:colOff>0</xdr:colOff>
      <xdr:row>77</xdr:row>
      <xdr:rowOff>113356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25608"/>
          <a:ext cx="838200" cy="18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46945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2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68518</xdr:rowOff>
    </xdr:from>
    <xdr:to>
      <xdr:col>55</xdr:col>
      <xdr:colOff>50800</xdr:colOff>
      <xdr:row>78</xdr:row>
      <xdr:rowOff>170118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119897</xdr:rowOff>
    </xdr:from>
    <xdr:to>
      <xdr:col>50</xdr:col>
      <xdr:colOff>114300</xdr:colOff>
      <xdr:row>76</xdr:row>
      <xdr:rowOff>95408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292847"/>
          <a:ext cx="889000" cy="8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71172</xdr:rowOff>
    </xdr:from>
    <xdr:to>
      <xdr:col>50</xdr:col>
      <xdr:colOff>165100</xdr:colOff>
      <xdr:row>79</xdr:row>
      <xdr:rowOff>1322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119897</xdr:rowOff>
    </xdr:from>
    <xdr:to>
      <xdr:col>45</xdr:col>
      <xdr:colOff>177800</xdr:colOff>
      <xdr:row>73</xdr:row>
      <xdr:rowOff>113620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292847"/>
          <a:ext cx="889000" cy="3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97365</xdr:rowOff>
    </xdr:from>
    <xdr:to>
      <xdr:col>46</xdr:col>
      <xdr:colOff>38100</xdr:colOff>
      <xdr:row>79</xdr:row>
      <xdr:rowOff>27515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113620</xdr:rowOff>
    </xdr:from>
    <xdr:to>
      <xdr:col>41</xdr:col>
      <xdr:colOff>50800</xdr:colOff>
      <xdr:row>74</xdr:row>
      <xdr:rowOff>82138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629470"/>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33187</xdr:rowOff>
    </xdr:from>
    <xdr:to>
      <xdr:col>41</xdr:col>
      <xdr:colOff>101600</xdr:colOff>
      <xdr:row>78</xdr:row>
      <xdr:rowOff>134787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125914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76558</xdr:rowOff>
    </xdr:from>
    <xdr:to>
      <xdr:col>36</xdr:col>
      <xdr:colOff>165100</xdr:colOff>
      <xdr:row>79</xdr:row>
      <xdr:rowOff>6708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62556</xdr:rowOff>
    </xdr:from>
    <xdr:to>
      <xdr:col>55</xdr:col>
      <xdr:colOff>50800</xdr:colOff>
      <xdr:row>77</xdr:row>
      <xdr:rowOff>164156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85433</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1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44608</xdr:rowOff>
    </xdr:from>
    <xdr:to>
      <xdr:col>50</xdr:col>
      <xdr:colOff>165100</xdr:colOff>
      <xdr:row>76</xdr:row>
      <xdr:rowOff>146208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162736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8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69097</xdr:rowOff>
    </xdr:from>
    <xdr:to>
      <xdr:col>46</xdr:col>
      <xdr:colOff>38100</xdr:colOff>
      <xdr:row>71</xdr:row>
      <xdr:rowOff>170697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2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15774</xdr:rowOff>
    </xdr:from>
    <xdr:ext cx="69018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05205" y="1201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62820</xdr:rowOff>
    </xdr:from>
    <xdr:to>
      <xdr:col>41</xdr:col>
      <xdr:colOff>101600</xdr:colOff>
      <xdr:row>73</xdr:row>
      <xdr:rowOff>164420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9497</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35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31338</xdr:rowOff>
    </xdr:from>
    <xdr:to>
      <xdr:col>36</xdr:col>
      <xdr:colOff>165100</xdr:colOff>
      <xdr:row>74</xdr:row>
      <xdr:rowOff>132938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149465</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49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107835</xdr:rowOff>
    </xdr:from>
    <xdr:to>
      <xdr:col>55</xdr:col>
      <xdr:colOff>0</xdr:colOff>
      <xdr:row>97</xdr:row>
      <xdr:rowOff>134931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38485"/>
          <a:ext cx="8382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134931</xdr:rowOff>
    </xdr:from>
    <xdr:to>
      <xdr:col>50</xdr:col>
      <xdr:colOff>114300</xdr:colOff>
      <xdr:row>97</xdr:row>
      <xdr:rowOff>160733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65581"/>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137517</xdr:rowOff>
    </xdr:from>
    <xdr:to>
      <xdr:col>45</xdr:col>
      <xdr:colOff>177800</xdr:colOff>
      <xdr:row>97</xdr:row>
      <xdr:rowOff>160733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68167"/>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137517</xdr:rowOff>
    </xdr:from>
    <xdr:to>
      <xdr:col>41</xdr:col>
      <xdr:colOff>50800</xdr:colOff>
      <xdr:row>97</xdr:row>
      <xdr:rowOff>139982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6816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57035</xdr:rowOff>
    </xdr:from>
    <xdr:to>
      <xdr:col>55</xdr:col>
      <xdr:colOff>50800</xdr:colOff>
      <xdr:row>97</xdr:row>
      <xdr:rowOff>158635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79912</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84131</xdr:rowOff>
    </xdr:from>
    <xdr:to>
      <xdr:col>50</xdr:col>
      <xdr:colOff>165100</xdr:colOff>
      <xdr:row>98</xdr:row>
      <xdr:rowOff>14281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30808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49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109933</xdr:rowOff>
    </xdr:from>
    <xdr:to>
      <xdr:col>46</xdr:col>
      <xdr:colOff>38100</xdr:colOff>
      <xdr:row>98</xdr:row>
      <xdr:rowOff>40083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56610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51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86717</xdr:rowOff>
    </xdr:from>
    <xdr:to>
      <xdr:col>41</xdr:col>
      <xdr:colOff>101600</xdr:colOff>
      <xdr:row>98</xdr:row>
      <xdr:rowOff>16867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33394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4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89182</xdr:rowOff>
    </xdr:from>
    <xdr:to>
      <xdr:col>36</xdr:col>
      <xdr:colOff>165100</xdr:colOff>
      <xdr:row>98</xdr:row>
      <xdr:rowOff>19332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35859</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49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124473</xdr:rowOff>
    </xdr:from>
    <xdr:to>
      <xdr:col>85</xdr:col>
      <xdr:colOff>127000</xdr:colOff>
      <xdr:row>38</xdr:row>
      <xdr:rowOff>144415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39573"/>
          <a:ext cx="8382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27918</xdr:rowOff>
    </xdr:from>
    <xdr:to>
      <xdr:col>81</xdr:col>
      <xdr:colOff>50800</xdr:colOff>
      <xdr:row>38</xdr:row>
      <xdr:rowOff>144415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43018"/>
          <a:ext cx="889000" cy="1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27918</xdr:rowOff>
    </xdr:from>
    <xdr:to>
      <xdr:col>76</xdr:col>
      <xdr:colOff>114300</xdr:colOff>
      <xdr:row>38</xdr:row>
      <xdr:rowOff>147031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43018"/>
          <a:ext cx="889000" cy="1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18799</xdr:rowOff>
    </xdr:from>
    <xdr:to>
      <xdr:col>71</xdr:col>
      <xdr:colOff>177800</xdr:colOff>
      <xdr:row>38</xdr:row>
      <xdr:rowOff>147031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33899"/>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73673</xdr:rowOff>
    </xdr:from>
    <xdr:to>
      <xdr:col>85</xdr:col>
      <xdr:colOff>177800</xdr:colOff>
      <xdr:row>39</xdr:row>
      <xdr:rowOff>3823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33050</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93615</xdr:rowOff>
    </xdr:from>
    <xdr:to>
      <xdr:col>81</xdr:col>
      <xdr:colOff>101600</xdr:colOff>
      <xdr:row>39</xdr:row>
      <xdr:rowOff>23765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40292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148568</xdr:rowOff>
    </xdr:from>
    <xdr:to>
      <xdr:col>76</xdr:col>
      <xdr:colOff>165100</xdr:colOff>
      <xdr:row>38</xdr:row>
      <xdr:rowOff>78718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95245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96231</xdr:rowOff>
    </xdr:from>
    <xdr:to>
      <xdr:col>72</xdr:col>
      <xdr:colOff>38100</xdr:colOff>
      <xdr:row>39</xdr:row>
      <xdr:rowOff>26381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42908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3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139449</xdr:rowOff>
    </xdr:from>
    <xdr:to>
      <xdr:col>67</xdr:col>
      <xdr:colOff>101600</xdr:colOff>
      <xdr:row>38</xdr:row>
      <xdr:rowOff>69599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86126</xdr:rowOff>
    </xdr:from>
    <xdr:ext cx="59901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14795" y="625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88409</xdr:rowOff>
    </xdr:from>
    <xdr:to>
      <xdr:col>85</xdr:col>
      <xdr:colOff>127000</xdr:colOff>
      <xdr:row>78</xdr:row>
      <xdr:rowOff>91573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461509"/>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84102</xdr:rowOff>
    </xdr:from>
    <xdr:to>
      <xdr:col>81</xdr:col>
      <xdr:colOff>50800</xdr:colOff>
      <xdr:row>78</xdr:row>
      <xdr:rowOff>88409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57202"/>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79232</xdr:rowOff>
    </xdr:from>
    <xdr:to>
      <xdr:col>76</xdr:col>
      <xdr:colOff>114300</xdr:colOff>
      <xdr:row>78</xdr:row>
      <xdr:rowOff>84102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52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72453</xdr:rowOff>
    </xdr:from>
    <xdr:to>
      <xdr:col>71</xdr:col>
      <xdr:colOff>177800</xdr:colOff>
      <xdr:row>78</xdr:row>
      <xdr:rowOff>79232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45553"/>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40773</xdr:rowOff>
    </xdr:from>
    <xdr:to>
      <xdr:col>85</xdr:col>
      <xdr:colOff>177800</xdr:colOff>
      <xdr:row>78</xdr:row>
      <xdr:rowOff>142373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127150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37609</xdr:rowOff>
    </xdr:from>
    <xdr:to>
      <xdr:col>81</xdr:col>
      <xdr:colOff>101600</xdr:colOff>
      <xdr:row>78</xdr:row>
      <xdr:rowOff>139209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130336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33302</xdr:rowOff>
    </xdr:from>
    <xdr:to>
      <xdr:col>76</xdr:col>
      <xdr:colOff>165100</xdr:colOff>
      <xdr:row>78</xdr:row>
      <xdr:rowOff>134902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126029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28432</xdr:rowOff>
    </xdr:from>
    <xdr:to>
      <xdr:col>72</xdr:col>
      <xdr:colOff>38100</xdr:colOff>
      <xdr:row>78</xdr:row>
      <xdr:rowOff>130032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121159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21653</xdr:rowOff>
    </xdr:from>
    <xdr:to>
      <xdr:col>67</xdr:col>
      <xdr:colOff>101600</xdr:colOff>
      <xdr:row>78</xdr:row>
      <xdr:rowOff>123253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114380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17714</xdr:rowOff>
    </xdr:from>
    <xdr:to>
      <xdr:col>85</xdr:col>
      <xdr:colOff>127000</xdr:colOff>
      <xdr:row>95</xdr:row>
      <xdr:rowOff>131048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619664"/>
          <a:ext cx="838200" cy="7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103279</xdr:rowOff>
    </xdr:from>
    <xdr:to>
      <xdr:col>81</xdr:col>
      <xdr:colOff>50800</xdr:colOff>
      <xdr:row>95</xdr:row>
      <xdr:rowOff>131048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048129"/>
          <a:ext cx="889000" cy="37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37906</xdr:rowOff>
    </xdr:from>
    <xdr:to>
      <xdr:col>76</xdr:col>
      <xdr:colOff>114300</xdr:colOff>
      <xdr:row>93</xdr:row>
      <xdr:rowOff>103279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5468406"/>
          <a:ext cx="889000" cy="5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37906</xdr:rowOff>
    </xdr:from>
    <xdr:to>
      <xdr:col>71</xdr:col>
      <xdr:colOff>177800</xdr:colOff>
      <xdr:row>92</xdr:row>
      <xdr:rowOff>115455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5468406"/>
          <a:ext cx="889000" cy="4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138364</xdr:rowOff>
    </xdr:from>
    <xdr:to>
      <xdr:col>85</xdr:col>
      <xdr:colOff>177800</xdr:colOff>
      <xdr:row>91</xdr:row>
      <xdr:rowOff>68514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5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91391</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52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80248</xdr:rowOff>
    </xdr:from>
    <xdr:to>
      <xdr:col>81</xdr:col>
      <xdr:colOff>101600</xdr:colOff>
      <xdr:row>96</xdr:row>
      <xdr:rowOff>10398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26925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14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52479</xdr:rowOff>
    </xdr:from>
    <xdr:to>
      <xdr:col>76</xdr:col>
      <xdr:colOff>165100</xdr:colOff>
      <xdr:row>93</xdr:row>
      <xdr:rowOff>154079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9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170606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577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158556</xdr:rowOff>
    </xdr:from>
    <xdr:to>
      <xdr:col>72</xdr:col>
      <xdr:colOff>38100</xdr:colOff>
      <xdr:row>90</xdr:row>
      <xdr:rowOff>88706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105233</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51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64655</xdr:rowOff>
    </xdr:from>
    <xdr:to>
      <xdr:col>67</xdr:col>
      <xdr:colOff>101600</xdr:colOff>
      <xdr:row>92</xdr:row>
      <xdr:rowOff>166255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5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11332</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56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17775</xdr:rowOff>
    </xdr:from>
    <xdr:to>
      <xdr:col>116</xdr:col>
      <xdr:colOff>63500</xdr:colOff>
      <xdr:row>59</xdr:row>
      <xdr:rowOff>24078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33325"/>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17775</xdr:rowOff>
    </xdr:from>
    <xdr:to>
      <xdr:col>111</xdr:col>
      <xdr:colOff>177800</xdr:colOff>
      <xdr:row>59</xdr:row>
      <xdr:rowOff>23930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33325"/>
          <a:ext cx="8890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23930</xdr:rowOff>
    </xdr:from>
    <xdr:to>
      <xdr:col>107</xdr:col>
      <xdr:colOff>50800</xdr:colOff>
      <xdr:row>59</xdr:row>
      <xdr:rowOff>25726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3948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25726</xdr:rowOff>
    </xdr:from>
    <xdr:to>
      <xdr:col>102</xdr:col>
      <xdr:colOff>114300</xdr:colOff>
      <xdr:row>59</xdr:row>
      <xdr:rowOff>27147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1276"/>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144728</xdr:rowOff>
    </xdr:from>
    <xdr:to>
      <xdr:col>116</xdr:col>
      <xdr:colOff>114300</xdr:colOff>
      <xdr:row>59</xdr:row>
      <xdr:rowOff>74878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59655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138425</xdr:rowOff>
    </xdr:from>
    <xdr:to>
      <xdr:col>112</xdr:col>
      <xdr:colOff>38100</xdr:colOff>
      <xdr:row>59</xdr:row>
      <xdr:rowOff>68575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59702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7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144580</xdr:rowOff>
    </xdr:from>
    <xdr:to>
      <xdr:col>107</xdr:col>
      <xdr:colOff>101600</xdr:colOff>
      <xdr:row>59</xdr:row>
      <xdr:rowOff>74730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65857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8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146376</xdr:rowOff>
    </xdr:from>
    <xdr:to>
      <xdr:col>102</xdr:col>
      <xdr:colOff>165100</xdr:colOff>
      <xdr:row>59</xdr:row>
      <xdr:rowOff>76526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67653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8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147797</xdr:rowOff>
    </xdr:from>
    <xdr:to>
      <xdr:col>98</xdr:col>
      <xdr:colOff>38100</xdr:colOff>
      <xdr:row>59</xdr:row>
      <xdr:rowOff>77947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69074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16407</xdr:rowOff>
    </xdr:from>
    <xdr:to>
      <xdr:col>116</xdr:col>
      <xdr:colOff>63500</xdr:colOff>
      <xdr:row>76</xdr:row>
      <xdr:rowOff>41078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46607"/>
          <a:ext cx="8382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65849</xdr:rowOff>
    </xdr:from>
    <xdr:to>
      <xdr:col>111</xdr:col>
      <xdr:colOff>177800</xdr:colOff>
      <xdr:row>76</xdr:row>
      <xdr:rowOff>41078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53149"/>
          <a:ext cx="889000" cy="3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65849</xdr:rowOff>
    </xdr:from>
    <xdr:to>
      <xdr:col>107</xdr:col>
      <xdr:colOff>50800</xdr:colOff>
      <xdr:row>74</xdr:row>
      <xdr:rowOff>84672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53149"/>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84672</xdr:rowOff>
    </xdr:from>
    <xdr:to>
      <xdr:col>102</xdr:col>
      <xdr:colOff>114300</xdr:colOff>
      <xdr:row>75</xdr:row>
      <xdr:rowOff>63928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71972"/>
          <a:ext cx="889000" cy="1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137057</xdr:rowOff>
    </xdr:from>
    <xdr:to>
      <xdr:col>116</xdr:col>
      <xdr:colOff>114300</xdr:colOff>
      <xdr:row>76</xdr:row>
      <xdr:rowOff>67207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115484</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7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161728</xdr:rowOff>
    </xdr:from>
    <xdr:to>
      <xdr:col>112</xdr:col>
      <xdr:colOff>38100</xdr:colOff>
      <xdr:row>76</xdr:row>
      <xdr:rowOff>91878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83005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15049</xdr:rowOff>
    </xdr:from>
    <xdr:to>
      <xdr:col>107</xdr:col>
      <xdr:colOff>101600</xdr:colOff>
      <xdr:row>74</xdr:row>
      <xdr:rowOff>116649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133176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4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33872</xdr:rowOff>
    </xdr:from>
    <xdr:to>
      <xdr:col>102</xdr:col>
      <xdr:colOff>165100</xdr:colOff>
      <xdr:row>74</xdr:row>
      <xdr:rowOff>135472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151999</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4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13128</xdr:rowOff>
    </xdr:from>
    <xdr:to>
      <xdr:col>98</xdr:col>
      <xdr:colOff>38100</xdr:colOff>
      <xdr:row>75</xdr:row>
      <xdr:rowOff>114728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131255</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4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令和２年度における歳出決算総額の住民一人当たりコストは</a:t>
          </a:r>
          <a:r>
            <a:rPr kumimoji="1" lang="en-US" altLang="ja-JP" sz="1300">
              <a:latin typeface="ＭＳ Ｐゴシック" panose="020B0600070205080204" pitchFamily="50" charset="-128"/>
              <a:ea typeface="ＭＳ Ｐゴシック" panose="020B0600070205080204" pitchFamily="50" charset="-128"/>
            </a:rPr>
            <a:t>2,247,182</a:t>
          </a:r>
          <a:r>
            <a:rPr kumimoji="1" lang="ja-JP" altLang="en-US" sz="1300">
              <a:latin typeface="ＭＳ Ｐゴシック" panose="020B0600070205080204" pitchFamily="50" charset="-128"/>
              <a:ea typeface="ＭＳ Ｐゴシック" panose="020B0600070205080204" pitchFamily="50" charset="-128"/>
            </a:rPr>
            <a:t>円となっている。各構成項目の住民一人当たりコストにおいて、人件費は会計年度任用職員制度の導入に伴い、前年度比</a:t>
          </a:r>
          <a:r>
            <a:rPr kumimoji="1" lang="en-US" altLang="ja-JP" sz="1300">
              <a:latin typeface="ＭＳ Ｐゴシック" panose="020B0600070205080204" pitchFamily="50" charset="-128"/>
              <a:ea typeface="ＭＳ Ｐゴシック" panose="020B0600070205080204" pitchFamily="50" charset="-128"/>
            </a:rPr>
            <a:t>10,869</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％）となっている。物件費は施設管理費の増加に伴い、前年度比</a:t>
          </a:r>
          <a:r>
            <a:rPr kumimoji="1" lang="en-US" altLang="ja-JP" sz="1300">
              <a:latin typeface="ＭＳ Ｐゴシック" panose="020B0600070205080204" pitchFamily="50" charset="-128"/>
              <a:ea typeface="ＭＳ Ｐゴシック" panose="020B0600070205080204" pitchFamily="50" charset="-128"/>
            </a:rPr>
            <a:t>28,888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％）となっている。維持補修費は道路法面の大規模補修に伴い、前年度比</a:t>
          </a:r>
          <a:r>
            <a:rPr kumimoji="1" lang="en-US" altLang="ja-JP" sz="1300">
              <a:latin typeface="ＭＳ Ｐゴシック" panose="020B0600070205080204" pitchFamily="50" charset="-128"/>
              <a:ea typeface="ＭＳ Ｐゴシック" panose="020B0600070205080204" pitchFamily="50" charset="-128"/>
            </a:rPr>
            <a:t>9,540</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％）となった。扶助費はこども園（保育部）の園児数増加に伴い、</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％）となった。補助費等は新型コロナウイルス感染症経済対策に係る特別定額給付金、その他補助金の交付等に伴い、前年度比</a:t>
          </a:r>
          <a:r>
            <a:rPr kumimoji="1" lang="en-US" altLang="ja-JP" sz="1300">
              <a:latin typeface="ＭＳ Ｐゴシック" panose="020B0600070205080204" pitchFamily="50" charset="-128"/>
              <a:ea typeface="ＭＳ Ｐゴシック" panose="020B0600070205080204" pitchFamily="50" charset="-128"/>
            </a:rPr>
            <a:t>65,803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％）となった。普通建設事業費は前年度比</a:t>
          </a:r>
          <a:r>
            <a:rPr kumimoji="1" lang="en-US" altLang="ja-JP" sz="1300">
              <a:latin typeface="ＭＳ Ｐゴシック" panose="020B0600070205080204" pitchFamily="50" charset="-128"/>
              <a:ea typeface="ＭＳ Ｐゴシック" panose="020B0600070205080204" pitchFamily="50" charset="-128"/>
            </a:rPr>
            <a:t>86,273</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％）となり、その内訳として、新規整備は復旧復興事業関連施設の新規整備が落ち着いてきたこと伴い、前年度比</a:t>
          </a:r>
          <a:r>
            <a:rPr kumimoji="1" lang="en-US" altLang="ja-JP" sz="1300">
              <a:latin typeface="ＭＳ Ｐゴシック" panose="020B0600070205080204" pitchFamily="50" charset="-128"/>
              <a:ea typeface="ＭＳ Ｐゴシック" panose="020B0600070205080204" pitchFamily="50" charset="-128"/>
            </a:rPr>
            <a:t>149,131</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％）となり、更新整備は道路改良事業及び農業基盤整備等に伴い、前年度比</a:t>
          </a:r>
          <a:r>
            <a:rPr kumimoji="1" lang="en-US" altLang="ja-JP" sz="1300">
              <a:latin typeface="ＭＳ Ｐゴシック" panose="020B0600070205080204" pitchFamily="50" charset="-128"/>
              <a:ea typeface="ＭＳ Ｐゴシック" panose="020B0600070205080204" pitchFamily="50" charset="-128"/>
            </a:rPr>
            <a:t>29,633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％）となった。災害復旧事業費は東日本大震災に係る被災箇所の復旧は落ち着いてきているものの、道の駅物産館災害復旧及び令和元年度台風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号に係る橋梁災害復旧に伴い、前年度比</a:t>
          </a:r>
          <a:r>
            <a:rPr kumimoji="1" lang="en-US" altLang="ja-JP" sz="1300">
              <a:latin typeface="ＭＳ Ｐゴシック" panose="020B0600070205080204" pitchFamily="50" charset="-128"/>
              <a:ea typeface="ＭＳ Ｐゴシック" panose="020B0600070205080204" pitchFamily="50" charset="-128"/>
            </a:rPr>
            <a:t>10,468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％）となった。公債費は新たな起債を抑制し、計画的に償還を行っていることから、前年度比</a:t>
          </a:r>
          <a:r>
            <a:rPr kumimoji="1" lang="en-US" altLang="ja-JP" sz="1300">
              <a:latin typeface="ＭＳ Ｐゴシック" panose="020B0600070205080204" pitchFamily="50" charset="-128"/>
              <a:ea typeface="ＭＳ Ｐゴシック" panose="020B0600070205080204" pitchFamily="50" charset="-128"/>
            </a:rPr>
            <a:t>1,384</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％）となった。積立金は原子力損害賠償金及び廃炉に係る交付金を基金に積み立てたこと等に伴い、前年度比</a:t>
          </a:r>
          <a:r>
            <a:rPr kumimoji="1" lang="en-US" altLang="ja-JP" sz="1300">
              <a:latin typeface="ＭＳ Ｐゴシック" panose="020B0600070205080204" pitchFamily="50" charset="-128"/>
              <a:ea typeface="ＭＳ Ｐゴシック" panose="020B0600070205080204" pitchFamily="50" charset="-128"/>
            </a:rPr>
            <a:t>419,493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+133.4</a:t>
          </a:r>
          <a:r>
            <a:rPr kumimoji="1" lang="ja-JP" altLang="en-US" sz="1300">
              <a:latin typeface="ＭＳ Ｐゴシック" panose="020B0600070205080204" pitchFamily="50" charset="-128"/>
              <a:ea typeface="ＭＳ Ｐゴシック" panose="020B0600070205080204" pitchFamily="50" charset="-128"/>
            </a:rPr>
            <a:t>％）となった。繰出金は下水道事業特別会計において公営企業法適用化に係る費用を一般会計で負担したこと等により、前年度比</a:t>
          </a:r>
          <a:r>
            <a:rPr kumimoji="1" lang="en-US" altLang="ja-JP" sz="1300">
              <a:latin typeface="ＭＳ Ｐゴシック" panose="020B0600070205080204" pitchFamily="50" charset="-128"/>
              <a:ea typeface="ＭＳ Ｐゴシック" panose="020B0600070205080204" pitchFamily="50" charset="-128"/>
            </a:rPr>
            <a:t>5,396</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6,767
6,716
103.64
17,538,787
15,206,678
949,077
3,237,944
712,258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73602</xdr:rowOff>
    </xdr:from>
    <xdr:to>
      <xdr:col>24</xdr:col>
      <xdr:colOff>63500</xdr:colOff>
      <xdr:row>38</xdr:row>
      <xdr:rowOff>89490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8702"/>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89490</xdr:rowOff>
    </xdr:from>
    <xdr:to>
      <xdr:col>19</xdr:col>
      <xdr:colOff>177800</xdr:colOff>
      <xdr:row>38</xdr:row>
      <xdr:rowOff>92657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4590"/>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81946</xdr:rowOff>
    </xdr:from>
    <xdr:to>
      <xdr:col>15</xdr:col>
      <xdr:colOff>50800</xdr:colOff>
      <xdr:row>38</xdr:row>
      <xdr:rowOff>92657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9704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77211</xdr:rowOff>
    </xdr:from>
    <xdr:to>
      <xdr:col>10</xdr:col>
      <xdr:colOff>114300</xdr:colOff>
      <xdr:row>38</xdr:row>
      <xdr:rowOff>81946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9231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22802</xdr:rowOff>
    </xdr:from>
    <xdr:to>
      <xdr:col>24</xdr:col>
      <xdr:colOff>114300</xdr:colOff>
      <xdr:row>38</xdr:row>
      <xdr:rowOff>124402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109179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38690</xdr:rowOff>
    </xdr:from>
    <xdr:to>
      <xdr:col>20</xdr:col>
      <xdr:colOff>38100</xdr:colOff>
      <xdr:row>38</xdr:row>
      <xdr:rowOff>140290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131417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41857</xdr:rowOff>
    </xdr:from>
    <xdr:to>
      <xdr:col>15</xdr:col>
      <xdr:colOff>101600</xdr:colOff>
      <xdr:row>38</xdr:row>
      <xdr:rowOff>143457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134584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31146</xdr:rowOff>
    </xdr:from>
    <xdr:to>
      <xdr:col>10</xdr:col>
      <xdr:colOff>165100</xdr:colOff>
      <xdr:row>38</xdr:row>
      <xdr:rowOff>132746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123873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26411</xdr:rowOff>
    </xdr:from>
    <xdr:to>
      <xdr:col>6</xdr:col>
      <xdr:colOff>38100</xdr:colOff>
      <xdr:row>38</xdr:row>
      <xdr:rowOff>128011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119138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101203</xdr:rowOff>
    </xdr:from>
    <xdr:to>
      <xdr:col>24</xdr:col>
      <xdr:colOff>63500</xdr:colOff>
      <xdr:row>56</xdr:row>
      <xdr:rowOff>103606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59503"/>
          <a:ext cx="838200" cy="34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48307</xdr:rowOff>
    </xdr:from>
    <xdr:to>
      <xdr:col>19</xdr:col>
      <xdr:colOff>177800</xdr:colOff>
      <xdr:row>56</xdr:row>
      <xdr:rowOff>103606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78057"/>
          <a:ext cx="889000" cy="22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157331</xdr:rowOff>
    </xdr:from>
    <xdr:to>
      <xdr:col>15</xdr:col>
      <xdr:colOff>50800</xdr:colOff>
      <xdr:row>55</xdr:row>
      <xdr:rowOff>48307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15631"/>
          <a:ext cx="889000" cy="6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157331</xdr:rowOff>
    </xdr:from>
    <xdr:to>
      <xdr:col>10</xdr:col>
      <xdr:colOff>114300</xdr:colOff>
      <xdr:row>55</xdr:row>
      <xdr:rowOff>133982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415631"/>
          <a:ext cx="889000" cy="1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50403</xdr:rowOff>
    </xdr:from>
    <xdr:to>
      <xdr:col>24</xdr:col>
      <xdr:colOff>114300</xdr:colOff>
      <xdr:row>54</xdr:row>
      <xdr:rowOff>152003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73280</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60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52806</xdr:rowOff>
    </xdr:from>
    <xdr:to>
      <xdr:col>20</xdr:col>
      <xdr:colOff>38100</xdr:colOff>
      <xdr:row>56</xdr:row>
      <xdr:rowOff>154406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170933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168957</xdr:rowOff>
    </xdr:from>
    <xdr:to>
      <xdr:col>15</xdr:col>
      <xdr:colOff>101600</xdr:colOff>
      <xdr:row>55</xdr:row>
      <xdr:rowOff>99107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115634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0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106531</xdr:rowOff>
    </xdr:from>
    <xdr:to>
      <xdr:col>10</xdr:col>
      <xdr:colOff>165100</xdr:colOff>
      <xdr:row>55</xdr:row>
      <xdr:rowOff>36681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53208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14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83182</xdr:rowOff>
    </xdr:from>
    <xdr:to>
      <xdr:col>6</xdr:col>
      <xdr:colOff>38100</xdr:colOff>
      <xdr:row>56</xdr:row>
      <xdr:rowOff>13332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29859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8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121782</xdr:rowOff>
    </xdr:from>
    <xdr:to>
      <xdr:col>24</xdr:col>
      <xdr:colOff>63500</xdr:colOff>
      <xdr:row>77</xdr:row>
      <xdr:rowOff>139559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23432"/>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70397</xdr:rowOff>
    </xdr:from>
    <xdr:to>
      <xdr:col>19</xdr:col>
      <xdr:colOff>177800</xdr:colOff>
      <xdr:row>77</xdr:row>
      <xdr:rowOff>139559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272047"/>
          <a:ext cx="889000" cy="6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140015</xdr:rowOff>
    </xdr:from>
    <xdr:to>
      <xdr:col>15</xdr:col>
      <xdr:colOff>50800</xdr:colOff>
      <xdr:row>77</xdr:row>
      <xdr:rowOff>70397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70215"/>
          <a:ext cx="889000" cy="10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140015</xdr:rowOff>
    </xdr:from>
    <xdr:to>
      <xdr:col>10</xdr:col>
      <xdr:colOff>114300</xdr:colOff>
      <xdr:row>77</xdr:row>
      <xdr:rowOff>7460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70215"/>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70982</xdr:rowOff>
    </xdr:from>
    <xdr:to>
      <xdr:col>24</xdr:col>
      <xdr:colOff>114300</xdr:colOff>
      <xdr:row>78</xdr:row>
      <xdr:rowOff>1132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157359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8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88759</xdr:rowOff>
    </xdr:from>
    <xdr:to>
      <xdr:col>20</xdr:col>
      <xdr:colOff>38100</xdr:colOff>
      <xdr:row>78</xdr:row>
      <xdr:rowOff>18909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10036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8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19597</xdr:rowOff>
    </xdr:from>
    <xdr:to>
      <xdr:col>15</xdr:col>
      <xdr:colOff>101600</xdr:colOff>
      <xdr:row>77</xdr:row>
      <xdr:rowOff>121197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112324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1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89215</xdr:rowOff>
    </xdr:from>
    <xdr:to>
      <xdr:col>10</xdr:col>
      <xdr:colOff>165100</xdr:colOff>
      <xdr:row>77</xdr:row>
      <xdr:rowOff>19365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128110</xdr:rowOff>
    </xdr:from>
    <xdr:to>
      <xdr:col>6</xdr:col>
      <xdr:colOff>38100</xdr:colOff>
      <xdr:row>77</xdr:row>
      <xdr:rowOff>58260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49387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115670</xdr:rowOff>
    </xdr:from>
    <xdr:to>
      <xdr:col>24</xdr:col>
      <xdr:colOff>63500</xdr:colOff>
      <xdr:row>98</xdr:row>
      <xdr:rowOff>152850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917770"/>
          <a:ext cx="8382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115670</xdr:rowOff>
    </xdr:from>
    <xdr:to>
      <xdr:col>19</xdr:col>
      <xdr:colOff>177800</xdr:colOff>
      <xdr:row>98</xdr:row>
      <xdr:rowOff>141949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17770"/>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141949</xdr:rowOff>
    </xdr:from>
    <xdr:to>
      <xdr:col>15</xdr:col>
      <xdr:colOff>50800</xdr:colOff>
      <xdr:row>98</xdr:row>
      <xdr:rowOff>142737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44049"/>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59500</xdr:rowOff>
    </xdr:from>
    <xdr:to>
      <xdr:col>10</xdr:col>
      <xdr:colOff>114300</xdr:colOff>
      <xdr:row>98</xdr:row>
      <xdr:rowOff>142737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61600"/>
          <a:ext cx="889000" cy="8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102050</xdr:rowOff>
    </xdr:from>
    <xdr:to>
      <xdr:col>24</xdr:col>
      <xdr:colOff>114300</xdr:colOff>
      <xdr:row>99</xdr:row>
      <xdr:rowOff>32200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16977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64870</xdr:rowOff>
    </xdr:from>
    <xdr:to>
      <xdr:col>20</xdr:col>
      <xdr:colOff>38100</xdr:colOff>
      <xdr:row>98</xdr:row>
      <xdr:rowOff>166470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157597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91149</xdr:rowOff>
    </xdr:from>
    <xdr:to>
      <xdr:col>15</xdr:col>
      <xdr:colOff>101600</xdr:colOff>
      <xdr:row>99</xdr:row>
      <xdr:rowOff>21299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91937</xdr:rowOff>
    </xdr:from>
    <xdr:to>
      <xdr:col>10</xdr:col>
      <xdr:colOff>165100</xdr:colOff>
      <xdr:row>99</xdr:row>
      <xdr:rowOff>22087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8700</xdr:rowOff>
    </xdr:from>
    <xdr:to>
      <xdr:col>6</xdr:col>
      <xdr:colOff>38100</xdr:colOff>
      <xdr:row>98</xdr:row>
      <xdr:rowOff>110300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101427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106680</xdr:rowOff>
    </xdr:from>
    <xdr:to>
      <xdr:col>55</xdr:col>
      <xdr:colOff>0</xdr:colOff>
      <xdr:row>36</xdr:row>
      <xdr:rowOff>127762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278880"/>
          <a:ext cx="8382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127762</xdr:rowOff>
    </xdr:from>
    <xdr:to>
      <xdr:col>50</xdr:col>
      <xdr:colOff>114300</xdr:colOff>
      <xdr:row>36</xdr:row>
      <xdr:rowOff>136652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99962"/>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136652</xdr:rowOff>
    </xdr:from>
    <xdr:to>
      <xdr:col>45</xdr:col>
      <xdr:colOff>177800</xdr:colOff>
      <xdr:row>36</xdr:row>
      <xdr:rowOff>150495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08852"/>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137414</xdr:rowOff>
    </xdr:from>
    <xdr:to>
      <xdr:col>41</xdr:col>
      <xdr:colOff>50800</xdr:colOff>
      <xdr:row>36</xdr:row>
      <xdr:rowOff>150495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280914"/>
          <a:ext cx="889000" cy="10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55880</xdr:rowOff>
    </xdr:from>
    <xdr:to>
      <xdr:col>55</xdr:col>
      <xdr:colOff>50800</xdr:colOff>
      <xdr:row>36</xdr:row>
      <xdr:rowOff>157480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78757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76962</xdr:rowOff>
    </xdr:from>
    <xdr:to>
      <xdr:col>50</xdr:col>
      <xdr:colOff>165100</xdr:colOff>
      <xdr:row>37</xdr:row>
      <xdr:rowOff>7112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23639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2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85852</xdr:rowOff>
    </xdr:from>
    <xdr:to>
      <xdr:col>46</xdr:col>
      <xdr:colOff>38100</xdr:colOff>
      <xdr:row>37</xdr:row>
      <xdr:rowOff>16002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32529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99695</xdr:rowOff>
    </xdr:from>
    <xdr:to>
      <xdr:col>41</xdr:col>
      <xdr:colOff>101600</xdr:colOff>
      <xdr:row>37</xdr:row>
      <xdr:rowOff>29845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46372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86614</xdr:rowOff>
    </xdr:from>
    <xdr:to>
      <xdr:col>36</xdr:col>
      <xdr:colOff>165100</xdr:colOff>
      <xdr:row>31</xdr:row>
      <xdr:rowOff>16764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33291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05111" y="50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65793</xdr:rowOff>
    </xdr:from>
    <xdr:to>
      <xdr:col>55</xdr:col>
      <xdr:colOff>0</xdr:colOff>
      <xdr:row>57</xdr:row>
      <xdr:rowOff>162220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38443"/>
          <a:ext cx="8382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17787</xdr:rowOff>
    </xdr:from>
    <xdr:to>
      <xdr:col>50</xdr:col>
      <xdr:colOff>114300</xdr:colOff>
      <xdr:row>57</xdr:row>
      <xdr:rowOff>65793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9043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17787</xdr:rowOff>
    </xdr:from>
    <xdr:to>
      <xdr:col>45</xdr:col>
      <xdr:colOff>177800</xdr:colOff>
      <xdr:row>58</xdr:row>
      <xdr:rowOff>128546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90437"/>
          <a:ext cx="889000" cy="2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122799</xdr:rowOff>
    </xdr:from>
    <xdr:to>
      <xdr:col>41</xdr:col>
      <xdr:colOff>50800</xdr:colOff>
      <xdr:row>58</xdr:row>
      <xdr:rowOff>128546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6689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111420</xdr:rowOff>
    </xdr:from>
    <xdr:to>
      <xdr:col>55</xdr:col>
      <xdr:colOff>50800</xdr:colOff>
      <xdr:row>58</xdr:row>
      <xdr:rowOff>41570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134297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14993</xdr:rowOff>
    </xdr:from>
    <xdr:to>
      <xdr:col>50</xdr:col>
      <xdr:colOff>165100</xdr:colOff>
      <xdr:row>57</xdr:row>
      <xdr:rowOff>116593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133120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6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138437</xdr:rowOff>
    </xdr:from>
    <xdr:to>
      <xdr:col>46</xdr:col>
      <xdr:colOff>38100</xdr:colOff>
      <xdr:row>57</xdr:row>
      <xdr:rowOff>68587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85114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1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77746</xdr:rowOff>
    </xdr:from>
    <xdr:to>
      <xdr:col>41</xdr:col>
      <xdr:colOff>101600</xdr:colOff>
      <xdr:row>59</xdr:row>
      <xdr:rowOff>7896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24423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9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71999</xdr:rowOff>
    </xdr:from>
    <xdr:to>
      <xdr:col>36</xdr:col>
      <xdr:colOff>165100</xdr:colOff>
      <xdr:row>59</xdr:row>
      <xdr:rowOff>2149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18676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71692</xdr:rowOff>
    </xdr:from>
    <xdr:to>
      <xdr:col>55</xdr:col>
      <xdr:colOff>0</xdr:colOff>
      <xdr:row>76</xdr:row>
      <xdr:rowOff>76877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01892"/>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58527</xdr:rowOff>
    </xdr:from>
    <xdr:to>
      <xdr:col>50</xdr:col>
      <xdr:colOff>114300</xdr:colOff>
      <xdr:row>76</xdr:row>
      <xdr:rowOff>76877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574377"/>
          <a:ext cx="889000" cy="5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58527</xdr:rowOff>
    </xdr:from>
    <xdr:to>
      <xdr:col>45</xdr:col>
      <xdr:colOff>177800</xdr:colOff>
      <xdr:row>73</xdr:row>
      <xdr:rowOff>114185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74377"/>
          <a:ext cx="889000" cy="5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114185</xdr:rowOff>
    </xdr:from>
    <xdr:to>
      <xdr:col>41</xdr:col>
      <xdr:colOff>50800</xdr:colOff>
      <xdr:row>76</xdr:row>
      <xdr:rowOff>7621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630035"/>
          <a:ext cx="889000" cy="4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20892</xdr:rowOff>
    </xdr:from>
    <xdr:to>
      <xdr:col>55</xdr:col>
      <xdr:colOff>50800</xdr:colOff>
      <xdr:row>76</xdr:row>
      <xdr:rowOff>122492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43769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26077</xdr:rowOff>
    </xdr:from>
    <xdr:to>
      <xdr:col>50</xdr:col>
      <xdr:colOff>165100</xdr:colOff>
      <xdr:row>76</xdr:row>
      <xdr:rowOff>127677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144204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3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7727</xdr:rowOff>
    </xdr:from>
    <xdr:to>
      <xdr:col>46</xdr:col>
      <xdr:colOff>38100</xdr:colOff>
      <xdr:row>73</xdr:row>
      <xdr:rowOff>109327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125854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29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63385</xdr:rowOff>
    </xdr:from>
    <xdr:to>
      <xdr:col>41</xdr:col>
      <xdr:colOff>101600</xdr:colOff>
      <xdr:row>73</xdr:row>
      <xdr:rowOff>164985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10062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3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128271</xdr:rowOff>
    </xdr:from>
    <xdr:to>
      <xdr:col>36</xdr:col>
      <xdr:colOff>165100</xdr:colOff>
      <xdr:row>76</xdr:row>
      <xdr:rowOff>58421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74948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6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23893</xdr:rowOff>
    </xdr:from>
    <xdr:to>
      <xdr:col>55</xdr:col>
      <xdr:colOff>0</xdr:colOff>
      <xdr:row>97</xdr:row>
      <xdr:rowOff>82569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83093"/>
          <a:ext cx="838200" cy="2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121844</xdr:rowOff>
    </xdr:from>
    <xdr:to>
      <xdr:col>50</xdr:col>
      <xdr:colOff>114300</xdr:colOff>
      <xdr:row>97</xdr:row>
      <xdr:rowOff>82569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81044"/>
          <a:ext cx="889000" cy="1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129513</xdr:rowOff>
    </xdr:from>
    <xdr:to>
      <xdr:col>45</xdr:col>
      <xdr:colOff>177800</xdr:colOff>
      <xdr:row>96</xdr:row>
      <xdr:rowOff>121844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245813"/>
          <a:ext cx="889000" cy="3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10985</xdr:rowOff>
    </xdr:from>
    <xdr:to>
      <xdr:col>41</xdr:col>
      <xdr:colOff>50800</xdr:colOff>
      <xdr:row>94</xdr:row>
      <xdr:rowOff>129513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784385"/>
          <a:ext cx="889000" cy="4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144543</xdr:rowOff>
    </xdr:from>
    <xdr:to>
      <xdr:col>55</xdr:col>
      <xdr:colOff>50800</xdr:colOff>
      <xdr:row>96</xdr:row>
      <xdr:rowOff>74693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167420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31769</xdr:rowOff>
    </xdr:from>
    <xdr:to>
      <xdr:col>50</xdr:col>
      <xdr:colOff>165100</xdr:colOff>
      <xdr:row>97</xdr:row>
      <xdr:rowOff>133369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149896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3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71044</xdr:rowOff>
    </xdr:from>
    <xdr:to>
      <xdr:col>46</xdr:col>
      <xdr:colOff>38100</xdr:colOff>
      <xdr:row>97</xdr:row>
      <xdr:rowOff>1194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17721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78713</xdr:rowOff>
    </xdr:from>
    <xdr:to>
      <xdr:col>41</xdr:col>
      <xdr:colOff>101600</xdr:colOff>
      <xdr:row>95</xdr:row>
      <xdr:rowOff>8863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25390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7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131635</xdr:rowOff>
    </xdr:from>
    <xdr:to>
      <xdr:col>36</xdr:col>
      <xdr:colOff>165100</xdr:colOff>
      <xdr:row>92</xdr:row>
      <xdr:rowOff>61785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7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78312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5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137109</xdr:rowOff>
    </xdr:from>
    <xdr:to>
      <xdr:col>85</xdr:col>
      <xdr:colOff>127000</xdr:colOff>
      <xdr:row>37</xdr:row>
      <xdr:rowOff>147716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0759"/>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147716</xdr:rowOff>
    </xdr:from>
    <xdr:to>
      <xdr:col>81</xdr:col>
      <xdr:colOff>50800</xdr:colOff>
      <xdr:row>37</xdr:row>
      <xdr:rowOff>148966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91366"/>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71112</xdr:rowOff>
    </xdr:from>
    <xdr:to>
      <xdr:col>76</xdr:col>
      <xdr:colOff>114300</xdr:colOff>
      <xdr:row>37</xdr:row>
      <xdr:rowOff>148966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14762"/>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71112</xdr:rowOff>
    </xdr:from>
    <xdr:to>
      <xdr:col>71</xdr:col>
      <xdr:colOff>177800</xdr:colOff>
      <xdr:row>37</xdr:row>
      <xdr:rowOff>122410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1476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86309</xdr:rowOff>
    </xdr:from>
    <xdr:to>
      <xdr:col>85</xdr:col>
      <xdr:colOff>177800</xdr:colOff>
      <xdr:row>38</xdr:row>
      <xdr:rowOff>16459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96916</xdr:rowOff>
    </xdr:from>
    <xdr:to>
      <xdr:col>81</xdr:col>
      <xdr:colOff>101600</xdr:colOff>
      <xdr:row>38</xdr:row>
      <xdr:rowOff>27067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40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18194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98166</xdr:rowOff>
    </xdr:from>
    <xdr:to>
      <xdr:col>76</xdr:col>
      <xdr:colOff>165100</xdr:colOff>
      <xdr:row>38</xdr:row>
      <xdr:rowOff>28316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19443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20312</xdr:rowOff>
    </xdr:from>
    <xdr:to>
      <xdr:col>72</xdr:col>
      <xdr:colOff>38100</xdr:colOff>
      <xdr:row>37</xdr:row>
      <xdr:rowOff>121912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113039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71610</xdr:rowOff>
    </xdr:from>
    <xdr:to>
      <xdr:col>67</xdr:col>
      <xdr:colOff>101600</xdr:colOff>
      <xdr:row>38</xdr:row>
      <xdr:rowOff>1760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164337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52009</xdr:rowOff>
    </xdr:from>
    <xdr:to>
      <xdr:col>85</xdr:col>
      <xdr:colOff>126364</xdr:colOff>
      <xdr:row>58</xdr:row>
      <xdr:rowOff>74941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67409"/>
          <a:ext cx="1269" cy="1051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78768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74941</xdr:rowOff>
    </xdr:from>
    <xdr:to>
      <xdr:col>86</xdr:col>
      <xdr:colOff>25400</xdr:colOff>
      <xdr:row>58</xdr:row>
      <xdr:rowOff>74941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170136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52009</xdr:rowOff>
    </xdr:from>
    <xdr:to>
      <xdr:col>86</xdr:col>
      <xdr:colOff>25400</xdr:colOff>
      <xdr:row>52</xdr:row>
      <xdr:rowOff>52009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6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166136</xdr:rowOff>
    </xdr:from>
    <xdr:to>
      <xdr:col>85</xdr:col>
      <xdr:colOff>127000</xdr:colOff>
      <xdr:row>58</xdr:row>
      <xdr:rowOff>1057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38786"/>
          <a:ext cx="8382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47520</xdr:rowOff>
    </xdr:from>
    <xdr:ext cx="599010"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48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24643</xdr:rowOff>
    </xdr:from>
    <xdr:to>
      <xdr:col>85</xdr:col>
      <xdr:colOff>177800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17340</xdr:rowOff>
    </xdr:from>
    <xdr:to>
      <xdr:col>81</xdr:col>
      <xdr:colOff>50800</xdr:colOff>
      <xdr:row>57</xdr:row>
      <xdr:rowOff>166136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761290"/>
          <a:ext cx="889000" cy="11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29856</xdr:rowOff>
    </xdr:from>
    <xdr:to>
      <xdr:col>81</xdr:col>
      <xdr:colOff>101600</xdr:colOff>
      <xdr:row>57</xdr:row>
      <xdr:rowOff>131456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147983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17340</xdr:rowOff>
    </xdr:from>
    <xdr:to>
      <xdr:col>76</xdr:col>
      <xdr:colOff>114300</xdr:colOff>
      <xdr:row>52</xdr:row>
      <xdr:rowOff>94006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761290"/>
          <a:ext cx="889000" cy="2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31907</xdr:rowOff>
    </xdr:from>
    <xdr:to>
      <xdr:col>76</xdr:col>
      <xdr:colOff>165100</xdr:colOff>
      <xdr:row>57</xdr:row>
      <xdr:rowOff>133507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124634</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94006</xdr:rowOff>
    </xdr:from>
    <xdr:to>
      <xdr:col>71</xdr:col>
      <xdr:colOff>177800</xdr:colOff>
      <xdr:row>57</xdr:row>
      <xdr:rowOff>103973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009406"/>
          <a:ext cx="889000" cy="8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161999</xdr:rowOff>
    </xdr:from>
    <xdr:to>
      <xdr:col>72</xdr:col>
      <xdr:colOff>38100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83276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42158</xdr:rowOff>
    </xdr:from>
    <xdr:to>
      <xdr:col>67</xdr:col>
      <xdr:colOff>101600</xdr:colOff>
      <xdr:row>57</xdr:row>
      <xdr:rowOff>143758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160285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9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121707</xdr:rowOff>
    </xdr:from>
    <xdr:to>
      <xdr:col>85</xdr:col>
      <xdr:colOff>177800</xdr:colOff>
      <xdr:row>58</xdr:row>
      <xdr:rowOff>51857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36634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115336</xdr:rowOff>
    </xdr:from>
    <xdr:to>
      <xdr:col>81</xdr:col>
      <xdr:colOff>101600</xdr:colOff>
      <xdr:row>58</xdr:row>
      <xdr:rowOff>45486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36613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137990</xdr:rowOff>
    </xdr:from>
    <xdr:to>
      <xdr:col>76</xdr:col>
      <xdr:colOff>165100</xdr:colOff>
      <xdr:row>51</xdr:row>
      <xdr:rowOff>68140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7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84667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4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43206</xdr:rowOff>
    </xdr:from>
    <xdr:to>
      <xdr:col>72</xdr:col>
      <xdr:colOff>38100</xdr:colOff>
      <xdr:row>52</xdr:row>
      <xdr:rowOff>144806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9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161333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873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53173</xdr:rowOff>
    </xdr:from>
    <xdr:to>
      <xdr:col>67</xdr:col>
      <xdr:colOff>101600</xdr:colOff>
      <xdr:row>57</xdr:row>
      <xdr:rowOff>154773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145900</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991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124473</xdr:rowOff>
    </xdr:from>
    <xdr:to>
      <xdr:col>85</xdr:col>
      <xdr:colOff>127000</xdr:colOff>
      <xdr:row>78</xdr:row>
      <xdr:rowOff>144414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97573"/>
          <a:ext cx="8382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27918</xdr:rowOff>
    </xdr:from>
    <xdr:to>
      <xdr:col>81</xdr:col>
      <xdr:colOff>50800</xdr:colOff>
      <xdr:row>78</xdr:row>
      <xdr:rowOff>144414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01018"/>
          <a:ext cx="889000" cy="1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27918</xdr:rowOff>
    </xdr:from>
    <xdr:to>
      <xdr:col>76</xdr:col>
      <xdr:colOff>114300</xdr:colOff>
      <xdr:row>78</xdr:row>
      <xdr:rowOff>147030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01018"/>
          <a:ext cx="889000" cy="1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18799</xdr:rowOff>
    </xdr:from>
    <xdr:to>
      <xdr:col>71</xdr:col>
      <xdr:colOff>177800</xdr:colOff>
      <xdr:row>78</xdr:row>
      <xdr:rowOff>147030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391899"/>
          <a:ext cx="889000" cy="1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73673</xdr:rowOff>
    </xdr:from>
    <xdr:to>
      <xdr:col>85</xdr:col>
      <xdr:colOff>177800</xdr:colOff>
      <xdr:row>79</xdr:row>
      <xdr:rowOff>3823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33050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93614</xdr:rowOff>
    </xdr:from>
    <xdr:to>
      <xdr:col>81</xdr:col>
      <xdr:colOff>101600</xdr:colOff>
      <xdr:row>79</xdr:row>
      <xdr:rowOff>23764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40291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2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148568</xdr:rowOff>
    </xdr:from>
    <xdr:to>
      <xdr:col>76</xdr:col>
      <xdr:colOff>165100</xdr:colOff>
      <xdr:row>78</xdr:row>
      <xdr:rowOff>78718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95245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1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96230</xdr:rowOff>
    </xdr:from>
    <xdr:to>
      <xdr:col>72</xdr:col>
      <xdr:colOff>38100</xdr:colOff>
      <xdr:row>79</xdr:row>
      <xdr:rowOff>26380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42907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139449</xdr:rowOff>
    </xdr:from>
    <xdr:to>
      <xdr:col>67</xdr:col>
      <xdr:colOff>101600</xdr:colOff>
      <xdr:row>78</xdr:row>
      <xdr:rowOff>69599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86126</xdr:rowOff>
    </xdr:from>
    <xdr:ext cx="59901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14795" y="131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88409</xdr:rowOff>
    </xdr:from>
    <xdr:to>
      <xdr:col>85</xdr:col>
      <xdr:colOff>127000</xdr:colOff>
      <xdr:row>98</xdr:row>
      <xdr:rowOff>91573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90509"/>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84102</xdr:rowOff>
    </xdr:from>
    <xdr:to>
      <xdr:col>81</xdr:col>
      <xdr:colOff>50800</xdr:colOff>
      <xdr:row>98</xdr:row>
      <xdr:rowOff>88409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86202"/>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79232</xdr:rowOff>
    </xdr:from>
    <xdr:to>
      <xdr:col>76</xdr:col>
      <xdr:colOff>114300</xdr:colOff>
      <xdr:row>98</xdr:row>
      <xdr:rowOff>84102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81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72453</xdr:rowOff>
    </xdr:from>
    <xdr:to>
      <xdr:col>71</xdr:col>
      <xdr:colOff>177800</xdr:colOff>
      <xdr:row>98</xdr:row>
      <xdr:rowOff>79232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74553"/>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40773</xdr:rowOff>
    </xdr:from>
    <xdr:to>
      <xdr:col>85</xdr:col>
      <xdr:colOff>177800</xdr:colOff>
      <xdr:row>98</xdr:row>
      <xdr:rowOff>142373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127150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37609</xdr:rowOff>
    </xdr:from>
    <xdr:to>
      <xdr:col>81</xdr:col>
      <xdr:colOff>101600</xdr:colOff>
      <xdr:row>98</xdr:row>
      <xdr:rowOff>139209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130336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3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33302</xdr:rowOff>
    </xdr:from>
    <xdr:to>
      <xdr:col>76</xdr:col>
      <xdr:colOff>165100</xdr:colOff>
      <xdr:row>98</xdr:row>
      <xdr:rowOff>134902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126029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28432</xdr:rowOff>
    </xdr:from>
    <xdr:to>
      <xdr:col>72</xdr:col>
      <xdr:colOff>38100</xdr:colOff>
      <xdr:row>98</xdr:row>
      <xdr:rowOff>130032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121159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21653</xdr:rowOff>
    </xdr:from>
    <xdr:to>
      <xdr:col>67</xdr:col>
      <xdr:colOff>101600</xdr:colOff>
      <xdr:row>98</xdr:row>
      <xdr:rowOff>123253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114380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令和２年度の住民一人当たりコストに係る各構成項目において、総務費は原子力損害賠償金及び廃炉に係る交付金を基金へ積み立てたこと等に伴い、前年度比</a:t>
          </a:r>
          <a:r>
            <a:rPr kumimoji="1" lang="en-US" altLang="ja-JP" sz="1300">
              <a:latin typeface="ＭＳ Ｐゴシック" panose="020B0600070205080204" pitchFamily="50" charset="-128"/>
              <a:ea typeface="ＭＳ Ｐゴシック" panose="020B0600070205080204" pitchFamily="50" charset="-128"/>
            </a:rPr>
            <a:t>453,154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％）となった。民生費は新型コロナウイルス感染症対策に係る子育て世帯への臨時特別給付金等により、前年度比</a:t>
          </a:r>
          <a:r>
            <a:rPr kumimoji="1" lang="en-US" altLang="ja-JP" sz="1300">
              <a:latin typeface="ＭＳ Ｐゴシック" panose="020B0600070205080204" pitchFamily="50" charset="-128"/>
              <a:ea typeface="ＭＳ Ｐゴシック" panose="020B0600070205080204" pitchFamily="50" charset="-128"/>
            </a:rPr>
            <a:t>3,888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％）となった。衛生費は薬局整備事業の終了等に伴い、前年度比</a:t>
          </a:r>
          <a:r>
            <a:rPr kumimoji="1" lang="en-US" altLang="ja-JP" sz="1300">
              <a:latin typeface="ＭＳ Ｐゴシック" panose="020B0600070205080204" pitchFamily="50" charset="-128"/>
              <a:ea typeface="ＭＳ Ｐゴシック" panose="020B0600070205080204" pitchFamily="50" charset="-128"/>
            </a:rPr>
            <a:t>19,517</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％）となった。労働費は新型コロナウイルス感染症対策に係る雇用・就業支援助成金により、前年度比</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％）となった。農林水産業費は東日本大震災復旧復興事業に係る施設の整備が落ち着いてきたことにより、前年度比</a:t>
          </a:r>
          <a:r>
            <a:rPr kumimoji="1" lang="en-US" altLang="ja-JP" sz="1300">
              <a:latin typeface="ＭＳ Ｐゴシック" panose="020B0600070205080204" pitchFamily="50" charset="-128"/>
              <a:ea typeface="ＭＳ Ｐゴシック" panose="020B0600070205080204" pitchFamily="50" charset="-128"/>
            </a:rPr>
            <a:t>126,545</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％）となった。商工費は新型コロナウイルス感染症対策に係る助成金等により、前年度比</a:t>
          </a:r>
          <a:r>
            <a:rPr kumimoji="1" lang="en-US" altLang="ja-JP" sz="1300">
              <a:latin typeface="ＭＳ Ｐゴシック" panose="020B0600070205080204" pitchFamily="50" charset="-128"/>
              <a:ea typeface="ＭＳ Ｐゴシック" panose="020B0600070205080204" pitchFamily="50" charset="-128"/>
            </a:rPr>
            <a:t>1,588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％）となった。土木費は復旧復興に係る事業の減少により平成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年度より減少を続けていたが、自由通路整備や道路改良事業等に伴い、前年度比</a:t>
          </a:r>
          <a:r>
            <a:rPr kumimoji="1" lang="en-US" altLang="ja-JP" sz="1300">
              <a:latin typeface="ＭＳ Ｐゴシック" panose="020B0600070205080204" pitchFamily="50" charset="-128"/>
              <a:ea typeface="ＭＳ Ｐゴシック" panose="020B0600070205080204" pitchFamily="50" charset="-128"/>
            </a:rPr>
            <a:t>140,934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％）となった。災害復旧費は道の駅物産館災害復旧及び令和元年度台風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号に係る橋梁災害復旧に伴い、前年度比</a:t>
          </a:r>
          <a:r>
            <a:rPr kumimoji="1" lang="en-US" altLang="ja-JP" sz="1300">
              <a:latin typeface="ＭＳ Ｐゴシック" panose="020B0600070205080204" pitchFamily="50" charset="-128"/>
              <a:ea typeface="ＭＳ Ｐゴシック" panose="020B0600070205080204" pitchFamily="50" charset="-128"/>
            </a:rPr>
            <a:t>10,468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％）となった。公債費は新たな起債を抑制し、計画的に償還を行っていることから、前年度比</a:t>
          </a:r>
          <a:r>
            <a:rPr kumimoji="1" lang="en-US" altLang="ja-JP" sz="1300">
              <a:latin typeface="ＭＳ Ｐゴシック" panose="020B0600070205080204" pitchFamily="50" charset="-128"/>
              <a:ea typeface="ＭＳ Ｐゴシック" panose="020B0600070205080204" pitchFamily="50" charset="-128"/>
            </a:rPr>
            <a:t>1,384</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不測の災害等へ対応する為に財政調整基金へ積立てを行っているが、令和２年度は道路法面大規模補修、下水道事業特別会計公営企業法適用化に伴う繰出金等の要因により、標準財政規模比の財政調整基金残高は前年度比</a:t>
          </a:r>
          <a:r>
            <a:rPr kumimoji="1" lang="en-US" altLang="ja-JP" sz="1200">
              <a:latin typeface="ＭＳ ゴシック" pitchFamily="49" charset="-128"/>
              <a:ea typeface="ＭＳ ゴシック" pitchFamily="49" charset="-128"/>
            </a:rPr>
            <a:t>29.47</a:t>
          </a:r>
          <a:r>
            <a:rPr kumimoji="1" lang="ja-JP" altLang="en-US" sz="1200">
              <a:latin typeface="ＭＳ ゴシック" pitchFamily="49" charset="-128"/>
              <a:ea typeface="ＭＳ ゴシック" pitchFamily="49" charset="-128"/>
            </a:rPr>
            <a:t>ポイントの減となった。また、令和２年度の形式収支は</a:t>
          </a:r>
          <a:r>
            <a:rPr kumimoji="1" lang="en-US" altLang="ja-JP" sz="1200">
              <a:latin typeface="ＭＳ ゴシック" pitchFamily="49" charset="-128"/>
              <a:ea typeface="ＭＳ ゴシック" pitchFamily="49" charset="-128"/>
            </a:rPr>
            <a:t>2,332</a:t>
          </a:r>
          <a:r>
            <a:rPr kumimoji="1" lang="ja-JP" altLang="en-US" sz="1200">
              <a:latin typeface="ＭＳ ゴシック" pitchFamily="49" charset="-128"/>
              <a:ea typeface="ＭＳ ゴシック" pitchFamily="49" charset="-128"/>
            </a:rPr>
            <a:t>百円となったが、事業繰越に伴い翌年度へ繰越すべき財源が多額となったことで実質収支は</a:t>
          </a:r>
          <a:r>
            <a:rPr kumimoji="1" lang="en-US" altLang="ja-JP" sz="1200">
              <a:latin typeface="ＭＳ ゴシック" pitchFamily="49" charset="-128"/>
              <a:ea typeface="ＭＳ ゴシック" pitchFamily="49" charset="-128"/>
            </a:rPr>
            <a:t>980</a:t>
          </a:r>
          <a:r>
            <a:rPr kumimoji="1" lang="ja-JP" altLang="en-US" sz="1200">
              <a:latin typeface="ＭＳ ゴシック" pitchFamily="49" charset="-128"/>
              <a:ea typeface="ＭＳ ゴシック" pitchFamily="49" charset="-128"/>
            </a:rPr>
            <a:t>百円となり、財政標準規模比の実質収支額は前年度比</a:t>
          </a:r>
          <a:r>
            <a:rPr kumimoji="1" lang="en-US" altLang="ja-JP" sz="1200">
              <a:latin typeface="ＭＳ ゴシック" pitchFamily="49" charset="-128"/>
              <a:ea typeface="ＭＳ ゴシック" pitchFamily="49" charset="-128"/>
            </a:rPr>
            <a:t>19.58</a:t>
          </a:r>
          <a:r>
            <a:rPr kumimoji="1" lang="ja-JP" altLang="en-US" sz="1200">
              <a:latin typeface="ＭＳ ゴシック" pitchFamily="49" charset="-128"/>
              <a:ea typeface="ＭＳ ゴシック" pitchFamily="49" charset="-128"/>
            </a:rPr>
            <a:t>ポイントの増となった。これに伴い、実質単年度収支は前年度比</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ポイントの増となっているものの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年連続での赤字となっており、一時的な要因が含まれるものではあるが改善が必要な状況である。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しておらず、健全な状態を保っているが、住宅用地造成事業特別会計では売れ残った分譲区画を抱えている状態であり、今後の販売促進方法が課題となっている。また、下水道事業特別会計においては使用料金改定等を行ってきたものの、一般会計からの繰出金が必要な状態は継続していることから、令和５年度からの公営企業会計の法適用化に向け、独立採算の原則に立ち返り、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17538787</v>
      </c>
      <c r="BO4" s="464"/>
      <c r="BP4" s="464"/>
      <c r="BQ4" s="464"/>
      <c r="BR4" s="464"/>
      <c r="BS4" s="464"/>
      <c r="BT4" s="464"/>
      <c r="BU4" s="465"/>
      <c r="BV4" s="463">
        <v>15019291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29.3</v>
      </c>
      <c r="CU4" s="648"/>
      <c r="CV4" s="648"/>
      <c r="CW4" s="648"/>
      <c r="CX4" s="648"/>
      <c r="CY4" s="648"/>
      <c r="CZ4" s="648"/>
      <c r="DA4" s="649"/>
      <c r="DB4" s="647">
        <v>9.6999999999999993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15206678</v>
      </c>
      <c r="BO5" s="469"/>
      <c r="BP5" s="469"/>
      <c r="BQ5" s="469"/>
      <c r="BR5" s="469"/>
      <c r="BS5" s="469"/>
      <c r="BT5" s="469"/>
      <c r="BU5" s="470"/>
      <c r="BV5" s="468">
        <v>12211576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81.5</v>
      </c>
      <c r="CU5" s="439"/>
      <c r="CV5" s="439"/>
      <c r="CW5" s="439"/>
      <c r="CX5" s="439"/>
      <c r="CY5" s="439"/>
      <c r="CZ5" s="439"/>
      <c r="DA5" s="440"/>
      <c r="DB5" s="438">
        <v>76.8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2332109</v>
      </c>
      <c r="BO6" s="469"/>
      <c r="BP6" s="469"/>
      <c r="BQ6" s="469"/>
      <c r="BR6" s="469"/>
      <c r="BS6" s="469"/>
      <c r="BT6" s="469"/>
      <c r="BU6" s="470"/>
      <c r="BV6" s="468">
        <v>2807715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82.2</v>
      </c>
      <c r="CU6" s="622"/>
      <c r="CV6" s="622"/>
      <c r="CW6" s="622"/>
      <c r="CX6" s="622"/>
      <c r="CY6" s="622"/>
      <c r="CZ6" s="622"/>
      <c r="DA6" s="623"/>
      <c r="DB6" s="621">
        <v>76.8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1383032</v>
      </c>
      <c r="BO7" s="469"/>
      <c r="BP7" s="469"/>
      <c r="BQ7" s="469"/>
      <c r="BR7" s="469"/>
      <c r="BS7" s="469"/>
      <c r="BT7" s="469"/>
      <c r="BU7" s="470"/>
      <c r="BV7" s="468">
        <v>2511066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3237944</v>
      </c>
      <c r="CU7" s="469"/>
      <c r="CV7" s="469"/>
      <c r="CW7" s="469"/>
      <c r="CX7" s="469"/>
      <c r="CY7" s="469"/>
      <c r="CZ7" s="469"/>
      <c r="DA7" s="470"/>
      <c r="DB7" s="468">
        <v>3047409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949077</v>
      </c>
      <c r="BO8" s="469"/>
      <c r="BP8" s="469"/>
      <c r="BQ8" s="469"/>
      <c r="BR8" s="469"/>
      <c r="BS8" s="469"/>
      <c r="BT8" s="469"/>
      <c r="BU8" s="470"/>
      <c r="BV8" s="468">
        <v>296649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0.86</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3710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652428</v>
      </c>
      <c r="BO9" s="469"/>
      <c r="BP9" s="469"/>
      <c r="BQ9" s="469"/>
      <c r="BR9" s="469"/>
      <c r="BS9" s="469"/>
      <c r="BT9" s="469"/>
      <c r="BU9" s="470"/>
      <c r="BV9" s="468">
        <v>-442863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v>
      </c>
      <c r="CU9" s="439"/>
      <c r="CV9" s="439"/>
      <c r="CW9" s="439"/>
      <c r="CX9" s="439"/>
      <c r="CY9" s="439"/>
      <c r="CZ9" s="439"/>
      <c r="DA9" s="440"/>
      <c r="DB9" s="438">
        <v>1.8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975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102</v>
      </c>
      <c r="AV10" s="526"/>
      <c r="AW10" s="526"/>
      <c r="AX10" s="526"/>
      <c r="AY10" s="448" t="s">
        <v>120</v>
      </c>
      <c r="AZ10" s="449"/>
      <c r="BA10" s="449"/>
      <c r="BB10" s="449"/>
      <c r="BC10" s="449"/>
      <c r="BD10" s="449"/>
      <c r="BE10" s="449"/>
      <c r="BF10" s="449"/>
      <c r="BG10" s="449"/>
      <c r="BH10" s="449"/>
      <c r="BI10" s="449"/>
      <c r="BJ10" s="449"/>
      <c r="BK10" s="449"/>
      <c r="BL10" s="449"/>
      <c r="BM10" s="450"/>
      <c r="BN10" s="468">
        <v>2962</v>
      </c>
      <c r="BO10" s="469"/>
      <c r="BP10" s="469"/>
      <c r="BQ10" s="469"/>
      <c r="BR10" s="469"/>
      <c r="BS10" s="469"/>
      <c r="BT10" s="469"/>
      <c r="BU10" s="470"/>
      <c r="BV10" s="468">
        <v>210779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6767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775804</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6716</v>
      </c>
      <c r="S13" s="572"/>
      <c r="T13" s="572"/>
      <c r="U13" s="572"/>
      <c r="V13" s="573"/>
      <c r="W13" s="559" t="s">
        <v>138</v>
      </c>
      <c r="X13" s="481"/>
      <c r="Y13" s="481"/>
      <c r="Z13" s="481"/>
      <c r="AA13" s="481"/>
      <c r="AB13" s="482"/>
      <c r="AC13" s="444">
        <v>9</v>
      </c>
      <c r="AD13" s="445"/>
      <c r="AE13" s="445"/>
      <c r="AF13" s="445"/>
      <c r="AG13" s="446"/>
      <c r="AH13" s="444">
        <v>244</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-120414</v>
      </c>
      <c r="BO13" s="469"/>
      <c r="BP13" s="469"/>
      <c r="BQ13" s="469"/>
      <c r="BR13" s="469"/>
      <c r="BS13" s="469"/>
      <c r="BT13" s="469"/>
      <c r="BU13" s="470"/>
      <c r="BV13" s="468">
        <v>-232084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0.5</v>
      </c>
      <c r="CU13" s="439"/>
      <c r="CV13" s="439"/>
      <c r="CW13" s="439"/>
      <c r="CX13" s="439"/>
      <c r="CY13" s="439"/>
      <c r="CZ13" s="439"/>
      <c r="DA13" s="440"/>
      <c r="DB13" s="438">
        <v>1.5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6845</v>
      </c>
      <c r="S14" s="572"/>
      <c r="T14" s="572"/>
      <c r="U14" s="572"/>
      <c r="V14" s="573"/>
      <c r="W14" s="574"/>
      <c r="X14" s="484"/>
      <c r="Y14" s="484"/>
      <c r="Z14" s="484"/>
      <c r="AA14" s="484"/>
      <c r="AB14" s="485"/>
      <c r="AC14" s="564">
        <v>1.2</v>
      </c>
      <c r="AD14" s="565"/>
      <c r="AE14" s="565"/>
      <c r="AF14" s="565"/>
      <c r="AG14" s="566"/>
      <c r="AH14" s="564">
        <v>6.8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6797</v>
      </c>
      <c r="S15" s="572"/>
      <c r="T15" s="572"/>
      <c r="U15" s="572"/>
      <c r="V15" s="573"/>
      <c r="W15" s="559" t="s">
        <v>146</v>
      </c>
      <c r="X15" s="481"/>
      <c r="Y15" s="481"/>
      <c r="Z15" s="481"/>
      <c r="AA15" s="481"/>
      <c r="AB15" s="482"/>
      <c r="AC15" s="444">
        <v>520</v>
      </c>
      <c r="AD15" s="445"/>
      <c r="AE15" s="445"/>
      <c r="AF15" s="445"/>
      <c r="AG15" s="446"/>
      <c r="AH15" s="444">
        <v>1211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2022959</v>
      </c>
      <c r="BO15" s="464"/>
      <c r="BP15" s="464"/>
      <c r="BQ15" s="464"/>
      <c r="BR15" s="464"/>
      <c r="BS15" s="464"/>
      <c r="BT15" s="464"/>
      <c r="BU15" s="465"/>
      <c r="BV15" s="463">
        <v>2044623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69.900000000000006</v>
      </c>
      <c r="AD16" s="565"/>
      <c r="AE16" s="565"/>
      <c r="AF16" s="565"/>
      <c r="AG16" s="566"/>
      <c r="AH16" s="564">
        <v>33.799999999999997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2416698</v>
      </c>
      <c r="BO16" s="469"/>
      <c r="BP16" s="469"/>
      <c r="BQ16" s="469"/>
      <c r="BR16" s="469"/>
      <c r="BS16" s="469"/>
      <c r="BT16" s="469"/>
      <c r="BU16" s="470"/>
      <c r="BV16" s="468">
        <v>2285488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215</v>
      </c>
      <c r="AD17" s="445"/>
      <c r="AE17" s="445"/>
      <c r="AF17" s="445"/>
      <c r="AG17" s="446"/>
      <c r="AH17" s="444">
        <v>2129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2632156</v>
      </c>
      <c r="BO17" s="469"/>
      <c r="BP17" s="469"/>
      <c r="BQ17" s="469"/>
      <c r="BR17" s="469"/>
      <c r="BS17" s="469"/>
      <c r="BT17" s="469"/>
      <c r="BU17" s="470"/>
      <c r="BV17" s="468">
        <v>2682538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103.64</v>
      </c>
      <c r="M18" s="533"/>
      <c r="N18" s="533"/>
      <c r="O18" s="533"/>
      <c r="P18" s="533"/>
      <c r="Q18" s="533"/>
      <c r="R18" s="534"/>
      <c r="S18" s="534"/>
      <c r="T18" s="534"/>
      <c r="U18" s="534"/>
      <c r="V18" s="535"/>
      <c r="W18" s="549"/>
      <c r="X18" s="550"/>
      <c r="Y18" s="550"/>
      <c r="Z18" s="550"/>
      <c r="AA18" s="550"/>
      <c r="AB18" s="560"/>
      <c r="AC18" s="432">
        <v>28.9</v>
      </c>
      <c r="AD18" s="433"/>
      <c r="AE18" s="433"/>
      <c r="AF18" s="433"/>
      <c r="AG18" s="536"/>
      <c r="AH18" s="432">
        <v>59.4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2186804</v>
      </c>
      <c r="BO18" s="469"/>
      <c r="BP18" s="469"/>
      <c r="BQ18" s="469"/>
      <c r="BR18" s="469"/>
      <c r="BS18" s="469"/>
      <c r="BT18" s="469"/>
      <c r="BU18" s="470"/>
      <c r="BV18" s="468">
        <v>2109780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6943856</v>
      </c>
      <c r="BO19" s="469"/>
      <c r="BP19" s="469"/>
      <c r="BQ19" s="469"/>
      <c r="BR19" s="469"/>
      <c r="BS19" s="469"/>
      <c r="BT19" s="469"/>
      <c r="BU19" s="470"/>
      <c r="BV19" s="468">
        <v>8469506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1977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712258</v>
      </c>
      <c r="BO23" s="469"/>
      <c r="BP23" s="469"/>
      <c r="BQ23" s="469"/>
      <c r="BR23" s="469"/>
      <c r="BS23" s="469"/>
      <c r="BT23" s="469"/>
      <c r="BU23" s="470"/>
      <c r="BV23" s="468">
        <v>828894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7780</v>
      </c>
      <c r="R24" s="445"/>
      <c r="S24" s="445"/>
      <c r="T24" s="445"/>
      <c r="U24" s="445"/>
      <c r="V24" s="446"/>
      <c r="W24" s="510"/>
      <c r="X24" s="501"/>
      <c r="Y24" s="502"/>
      <c r="Z24" s="441" t="s">
        <v>170</v>
      </c>
      <c r="AA24" s="442"/>
      <c r="AB24" s="442"/>
      <c r="AC24" s="442"/>
      <c r="AD24" s="442"/>
      <c r="AE24" s="442"/>
      <c r="AF24" s="442"/>
      <c r="AG24" s="443"/>
      <c r="AH24" s="444">
        <v>100</v>
      </c>
      <c r="AI24" s="445"/>
      <c r="AJ24" s="445"/>
      <c r="AK24" s="445"/>
      <c r="AL24" s="446"/>
      <c r="AM24" s="444">
        <v>296700</v>
      </c>
      <c r="AN24" s="445"/>
      <c r="AO24" s="445"/>
      <c r="AP24" s="445"/>
      <c r="AQ24" s="445"/>
      <c r="AR24" s="446"/>
      <c r="AS24" s="444">
        <v>2967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694645</v>
      </c>
      <c r="BO24" s="469"/>
      <c r="BP24" s="469"/>
      <c r="BQ24" s="469"/>
      <c r="BR24" s="469"/>
      <c r="BS24" s="469"/>
      <c r="BT24" s="469"/>
      <c r="BU24" s="470"/>
      <c r="BV24" s="468">
        <v>811052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6170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145</v>
      </c>
      <c r="AN25" s="445"/>
      <c r="AO25" s="445"/>
      <c r="AP25" s="445"/>
      <c r="AQ25" s="445"/>
      <c r="AR25" s="446"/>
      <c r="AS25" s="444" t="s">
        <v>145</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258824</v>
      </c>
      <c r="BO25" s="464"/>
      <c r="BP25" s="464"/>
      <c r="BQ25" s="464"/>
      <c r="BR25" s="464"/>
      <c r="BS25" s="464"/>
      <c r="BT25" s="464"/>
      <c r="BU25" s="465"/>
      <c r="BV25" s="463">
        <v>1016344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5660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145</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2960</v>
      </c>
      <c r="R27" s="445"/>
      <c r="S27" s="445"/>
      <c r="T27" s="445"/>
      <c r="U27" s="445"/>
      <c r="V27" s="446"/>
      <c r="W27" s="510"/>
      <c r="X27" s="501"/>
      <c r="Y27" s="502"/>
      <c r="Z27" s="441" t="s">
        <v>182</v>
      </c>
      <c r="AA27" s="442"/>
      <c r="AB27" s="442"/>
      <c r="AC27" s="442"/>
      <c r="AD27" s="442"/>
      <c r="AE27" s="442"/>
      <c r="AF27" s="442"/>
      <c r="AG27" s="443"/>
      <c r="AH27" s="444">
        <v>4</v>
      </c>
      <c r="AI27" s="445"/>
      <c r="AJ27" s="445"/>
      <c r="AK27" s="445"/>
      <c r="AL27" s="446"/>
      <c r="AM27" s="444">
        <v>9702</v>
      </c>
      <c r="AN27" s="445"/>
      <c r="AO27" s="445"/>
      <c r="AP27" s="445"/>
      <c r="AQ27" s="445"/>
      <c r="AR27" s="446"/>
      <c r="AS27" s="444">
        <v>2426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300000</v>
      </c>
      <c r="BO27" s="472"/>
      <c r="BP27" s="472"/>
      <c r="BQ27" s="472"/>
      <c r="BR27" s="472"/>
      <c r="BS27" s="472"/>
      <c r="BT27" s="472"/>
      <c r="BU27" s="473"/>
      <c r="BV27" s="471">
        <v>300000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2540</v>
      </c>
      <c r="R28" s="445"/>
      <c r="S28" s="445"/>
      <c r="T28" s="445"/>
      <c r="U28" s="445"/>
      <c r="V28" s="446"/>
      <c r="W28" s="510"/>
      <c r="X28" s="501"/>
      <c r="Y28" s="502"/>
      <c r="Z28" s="441" t="s">
        <v>185</v>
      </c>
      <c r="AA28" s="442"/>
      <c r="AB28" s="442"/>
      <c r="AC28" s="442"/>
      <c r="AD28" s="442"/>
      <c r="AE28" s="442"/>
      <c r="AF28" s="442"/>
      <c r="AG28" s="443"/>
      <c r="AH28" s="444" t="s">
        <v>174</v>
      </c>
      <c r="AI28" s="445"/>
      <c r="AJ28" s="445"/>
      <c r="AK28" s="445"/>
      <c r="AL28" s="446"/>
      <c r="AM28" s="444" t="s">
        <v>129</v>
      </c>
      <c r="AN28" s="445"/>
      <c r="AO28" s="445"/>
      <c r="AP28" s="445"/>
      <c r="AQ28" s="445"/>
      <c r="AR28" s="446"/>
      <c r="AS28" s="444" t="s">
        <v>129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4795901</v>
      </c>
      <c r="BO28" s="464"/>
      <c r="BP28" s="464"/>
      <c r="BQ28" s="464"/>
      <c r="BR28" s="464"/>
      <c r="BS28" s="464"/>
      <c r="BT28" s="464"/>
      <c r="BU28" s="465"/>
      <c r="BV28" s="463">
        <v>5411743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10</v>
      </c>
      <c r="M29" s="445"/>
      <c r="N29" s="445"/>
      <c r="O29" s="445"/>
      <c r="P29" s="446"/>
      <c r="Q29" s="444">
        <v>2380</v>
      </c>
      <c r="R29" s="445"/>
      <c r="S29" s="445"/>
      <c r="T29" s="445"/>
      <c r="U29" s="445"/>
      <c r="V29" s="446"/>
      <c r="W29" s="511"/>
      <c r="X29" s="512"/>
      <c r="Y29" s="513"/>
      <c r="Z29" s="441" t="s">
        <v>188</v>
      </c>
      <c r="AA29" s="442"/>
      <c r="AB29" s="442"/>
      <c r="AC29" s="442"/>
      <c r="AD29" s="442"/>
      <c r="AE29" s="442"/>
      <c r="AF29" s="442"/>
      <c r="AG29" s="443"/>
      <c r="AH29" s="444">
        <v>104</v>
      </c>
      <c r="AI29" s="445"/>
      <c r="AJ29" s="445"/>
      <c r="AK29" s="445"/>
      <c r="AL29" s="446"/>
      <c r="AM29" s="444">
        <v>306402</v>
      </c>
      <c r="AN29" s="445"/>
      <c r="AO29" s="445"/>
      <c r="AP29" s="445"/>
      <c r="AQ29" s="445"/>
      <c r="AR29" s="446"/>
      <c r="AS29" s="444">
        <v>2946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82914</v>
      </c>
      <c r="BO29" s="469"/>
      <c r="BP29" s="469"/>
      <c r="BQ29" s="469"/>
      <c r="BR29" s="469"/>
      <c r="BS29" s="469"/>
      <c r="BT29" s="469"/>
      <c r="BU29" s="470"/>
      <c r="BV29" s="468">
        <v>82906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13029317</v>
      </c>
      <c r="BO30" s="472"/>
      <c r="BP30" s="472"/>
      <c r="BQ30" s="472"/>
      <c r="BR30" s="472"/>
      <c r="BS30" s="472"/>
      <c r="BT30" s="472"/>
      <c r="BU30" s="473"/>
      <c r="BV30" s="471">
        <v>10055984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福島県後期高齢者医療広域連合一般会計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一般社団法人ならはみらい</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住宅用地造成事業特別会計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福島県後期高齢者医療広域連合後期高齢者医療特別会計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一般社団法人楢葉町スポーツ協会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双葉地方水道企業団　水道事業会計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双葉地方水道企業団　工業用水道事業会計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福島県市町村総合事務組合　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福島県市町村総合事務組合　消防補償等特別会計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福島県市町村総合事務組合　消防賞じゅつ金特別会計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福島県市町村総合事務組合　非常勤職員公務災害補償特別会計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福島県市町村総合事務組合　自治会館管理特別会計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双葉地方広域市町村圏組合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jNivC8qTkAvxGBK5MtiFHBCyIZWcXHcFFn1T5YpdW5A34lzx1DUw3tJMAizeTYD6IkBNHNpchB1gDehhYCQRQ==" saltValue="KxXI1bRSmU3OlK913pLL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570</v>
      </c>
      <c r="D34" s="1250"/>
      <c r="E34" s="1251"/>
      <c r="F34" s="32">
        <v>47.95</v>
      </c>
      <c r="G34" s="33">
        <v>96.68</v>
      </c>
      <c r="H34" s="33">
        <v>25.09</v>
      </c>
      <c r="I34" s="33">
        <v>9.73</v>
      </c>
      <c r="J34" s="34">
        <v>29.31</v>
      </c>
      <c r="K34" s="22"/>
      <c r="L34" s="22"/>
      <c r="M34" s="22"/>
      <c r="N34" s="22"/>
      <c r="O34" s="22"/>
      <c r="P34" s="22"/>
    </row>
    <row r="35" spans="1:16" ht="39" customHeight="1" x14ac:dyDescent="0.15">
      <c r="A35" s="22"/>
      <c r="B35" s="35"/>
      <c r="C35" s="1244" t="s">
        <v>571</v>
      </c>
      <c r="D35" s="1245"/>
      <c r="E35" s="1246"/>
      <c r="F35" s="36">
        <v>8.81</v>
      </c>
      <c r="G35" s="37">
        <v>2.81</v>
      </c>
      <c r="H35" s="37">
        <v>15.53</v>
      </c>
      <c r="I35" s="37">
        <v>12.7</v>
      </c>
      <c r="J35" s="38">
        <v>12.23</v>
      </c>
      <c r="K35" s="22"/>
      <c r="L35" s="22"/>
      <c r="M35" s="22"/>
      <c r="N35" s="22"/>
      <c r="O35" s="22"/>
      <c r="P35" s="22"/>
    </row>
    <row r="36" spans="1:16" ht="39" customHeight="1" x14ac:dyDescent="0.15">
      <c r="A36" s="22"/>
      <c r="B36" s="35"/>
      <c r="C36" s="1244" t="s">
        <v>572</v>
      </c>
      <c r="D36" s="1245"/>
      <c r="E36" s="1246"/>
      <c r="F36" s="36">
        <v>18.98</v>
      </c>
      <c r="G36" s="37">
        <v>17.600000000000001</v>
      </c>
      <c r="H36" s="37">
        <v>2.65</v>
      </c>
      <c r="I36" s="37">
        <v>5.67</v>
      </c>
      <c r="J36" s="38">
        <v>4.08</v>
      </c>
      <c r="K36" s="22"/>
      <c r="L36" s="22"/>
      <c r="M36" s="22"/>
      <c r="N36" s="22"/>
      <c r="O36" s="22"/>
      <c r="P36" s="22"/>
    </row>
    <row r="37" spans="1:16" ht="39" customHeight="1" x14ac:dyDescent="0.15">
      <c r="A37" s="22"/>
      <c r="B37" s="35"/>
      <c r="C37" s="1244" t="s">
        <v>573</v>
      </c>
      <c r="D37" s="1245"/>
      <c r="E37" s="1246"/>
      <c r="F37" s="36">
        <v>4.4800000000000004</v>
      </c>
      <c r="G37" s="37">
        <v>3.42</v>
      </c>
      <c r="H37" s="37">
        <v>3.82</v>
      </c>
      <c r="I37" s="37">
        <v>2.5</v>
      </c>
      <c r="J37" s="38">
        <v>1.84</v>
      </c>
      <c r="K37" s="22"/>
      <c r="L37" s="22"/>
      <c r="M37" s="22"/>
      <c r="N37" s="22"/>
      <c r="O37" s="22"/>
      <c r="P37" s="22"/>
    </row>
    <row r="38" spans="1:16" ht="39" customHeight="1" x14ac:dyDescent="0.15">
      <c r="A38" s="22"/>
      <c r="B38" s="35"/>
      <c r="C38" s="1244" t="s">
        <v>574</v>
      </c>
      <c r="D38" s="1245"/>
      <c r="E38" s="1246"/>
      <c r="F38" s="36">
        <v>1.5</v>
      </c>
      <c r="G38" s="37">
        <v>2.15</v>
      </c>
      <c r="H38" s="37">
        <v>1.28</v>
      </c>
      <c r="I38" s="37">
        <v>0.2</v>
      </c>
      <c r="J38" s="38">
        <v>0.13</v>
      </c>
      <c r="K38" s="22"/>
      <c r="L38" s="22"/>
      <c r="M38" s="22"/>
      <c r="N38" s="22"/>
      <c r="O38" s="22"/>
      <c r="P38" s="22"/>
    </row>
    <row r="39" spans="1:16" ht="39" customHeight="1" x14ac:dyDescent="0.15">
      <c r="A39" s="22"/>
      <c r="B39" s="35"/>
      <c r="C39" s="1244" t="s">
        <v>575</v>
      </c>
      <c r="D39" s="1245"/>
      <c r="E39" s="1246"/>
      <c r="F39" s="36">
        <v>0</v>
      </c>
      <c r="G39" s="37">
        <v>0</v>
      </c>
      <c r="H39" s="37">
        <v>0.01</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576</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577</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XQPoNvrNjvZBvEAI/DW8pWGpAHLTJL8R3F3A8dJ5KihX2170qvwNus79Cbrw0C4BxbC+4dIb1EPPBXsuDTZUA==" saltValue="Mtgb69fZh3mZWGeg2lS6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1" zoomScale="60" zoomScaleNormal="6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214</v>
      </c>
      <c r="L45" s="60">
        <v>189</v>
      </c>
      <c r="M45" s="60">
        <v>170</v>
      </c>
      <c r="N45" s="60">
        <v>154</v>
      </c>
      <c r="O45" s="61">
        <v>142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217</v>
      </c>
      <c r="L48" s="64">
        <v>216</v>
      </c>
      <c r="M48" s="64">
        <v>214</v>
      </c>
      <c r="N48" s="64">
        <v>217</v>
      </c>
      <c r="O48" s="65">
        <v>216</v>
      </c>
      <c r="P48" s="48"/>
      <c r="Q48" s="48"/>
      <c r="R48" s="48"/>
      <c r="S48" s="48"/>
      <c r="T48" s="48"/>
      <c r="U48" s="48"/>
    </row>
    <row r="49" spans="1:21" ht="30.75" customHeight="1" x14ac:dyDescent="0.15">
      <c r="A49" s="48"/>
      <c r="B49" s="1272"/>
      <c r="C49" s="1273"/>
      <c r="D49" s="62"/>
      <c r="E49" s="1254" t="s">
        <v>16</v>
      </c>
      <c r="F49" s="1254"/>
      <c r="G49" s="1254"/>
      <c r="H49" s="1254"/>
      <c r="I49" s="1254"/>
      <c r="J49" s="1255"/>
      <c r="K49" s="63">
        <v>61</v>
      </c>
      <c r="L49" s="64">
        <v>58</v>
      </c>
      <c r="M49" s="64">
        <v>47</v>
      </c>
      <c r="N49" s="64">
        <v>41</v>
      </c>
      <c r="O49" s="65">
        <v>41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375</v>
      </c>
      <c r="L52" s="64">
        <v>388</v>
      </c>
      <c r="M52" s="64">
        <v>400</v>
      </c>
      <c r="N52" s="64">
        <v>401</v>
      </c>
      <c r="O52" s="65">
        <v>397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117</v>
      </c>
      <c r="L53" s="69">
        <v>75</v>
      </c>
      <c r="M53" s="69">
        <v>31</v>
      </c>
      <c r="N53" s="69">
        <v>11</v>
      </c>
      <c r="O53" s="70">
        <v>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v90lpFdOg/tt6ktZXLGs1Va+kQ9iaPphyGwlRxFyGzYTqQv83FtUjiI4TrWcEFaorm3PBPVzkrytE1IlKEpFQ==" saltValue="G0roblEK5capWB+5n7ej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60" zoomScaleNormal="60" zoomScaleSheetLayoutView="100" workbookViewId="0">
      <selection activeCell="E45" sqref="E45:H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30</v>
      </c>
      <c r="C41" s="1291"/>
      <c r="D41" s="102"/>
      <c r="E41" s="1292" t="s">
        <v>31</v>
      </c>
      <c r="F41" s="1292"/>
      <c r="G41" s="1292"/>
      <c r="H41" s="1293"/>
      <c r="I41" s="103">
        <v>1312</v>
      </c>
      <c r="J41" s="104">
        <v>1133</v>
      </c>
      <c r="K41" s="104">
        <v>975</v>
      </c>
      <c r="L41" s="104">
        <v>829</v>
      </c>
      <c r="M41" s="105">
        <v>712</v>
      </c>
    </row>
    <row r="42" spans="2:13" ht="27.75" customHeight="1" x14ac:dyDescent="0.15">
      <c r="B42" s="1280"/>
      <c r="C42" s="1281"/>
      <c r="D42" s="106"/>
      <c r="E42" s="1284" t="s">
        <v>32</v>
      </c>
      <c r="F42" s="1284"/>
      <c r="G42" s="1284"/>
      <c r="H42" s="1285"/>
      <c r="I42" s="107" t="s">
        <v>520</v>
      </c>
      <c r="J42" s="108" t="s">
        <v>520</v>
      </c>
      <c r="K42" s="108" t="s">
        <v>520</v>
      </c>
      <c r="L42" s="108" t="s">
        <v>520</v>
      </c>
      <c r="M42" s="109" t="s">
        <v>520</v>
      </c>
    </row>
    <row r="43" spans="2:13" ht="27.75" customHeight="1" x14ac:dyDescent="0.15">
      <c r="B43" s="1280"/>
      <c r="C43" s="1281"/>
      <c r="D43" s="106"/>
      <c r="E43" s="1284" t="s">
        <v>33</v>
      </c>
      <c r="F43" s="1284"/>
      <c r="G43" s="1284"/>
      <c r="H43" s="1285"/>
      <c r="I43" s="107">
        <v>2026</v>
      </c>
      <c r="J43" s="108">
        <v>1842</v>
      </c>
      <c r="K43" s="108">
        <v>1655</v>
      </c>
      <c r="L43" s="108">
        <v>1462</v>
      </c>
      <c r="M43" s="109">
        <v>1264</v>
      </c>
    </row>
    <row r="44" spans="2:13" ht="27.75" customHeight="1" x14ac:dyDescent="0.15">
      <c r="B44" s="1280"/>
      <c r="C44" s="1281"/>
      <c r="D44" s="106"/>
      <c r="E44" s="1284" t="s">
        <v>34</v>
      </c>
      <c r="F44" s="1284"/>
      <c r="G44" s="1284"/>
      <c r="H44" s="1285"/>
      <c r="I44" s="107">
        <v>94</v>
      </c>
      <c r="J44" s="108">
        <v>83</v>
      </c>
      <c r="K44" s="108">
        <v>71</v>
      </c>
      <c r="L44" s="108">
        <v>60</v>
      </c>
      <c r="M44" s="109">
        <v>51</v>
      </c>
    </row>
    <row r="45" spans="2:13" ht="27.75" customHeight="1" x14ac:dyDescent="0.15">
      <c r="B45" s="1280"/>
      <c r="C45" s="1281"/>
      <c r="D45" s="106"/>
      <c r="E45" s="1284" t="s">
        <v>35</v>
      </c>
      <c r="F45" s="1284"/>
      <c r="G45" s="1284"/>
      <c r="H45" s="1285"/>
      <c r="I45" s="107">
        <v>584</v>
      </c>
      <c r="J45" s="108">
        <v>841</v>
      </c>
      <c r="K45" s="108">
        <v>542</v>
      </c>
      <c r="L45" s="108">
        <v>452</v>
      </c>
      <c r="M45" s="109">
        <v>364</v>
      </c>
    </row>
    <row r="46" spans="2:13" ht="27.75" customHeight="1" x14ac:dyDescent="0.15">
      <c r="B46" s="1280"/>
      <c r="C46" s="1281"/>
      <c r="D46" s="110"/>
      <c r="E46" s="1284" t="s">
        <v>36</v>
      </c>
      <c r="F46" s="1284"/>
      <c r="G46" s="1284"/>
      <c r="H46" s="1285"/>
      <c r="I46" s="107">
        <v>8</v>
      </c>
      <c r="J46" s="108">
        <v>7</v>
      </c>
      <c r="K46" s="108">
        <v>5</v>
      </c>
      <c r="L46" s="108">
        <v>4</v>
      </c>
      <c r="M46" s="109">
        <v>3</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6184</v>
      </c>
      <c r="J50" s="108">
        <v>6324</v>
      </c>
      <c r="K50" s="108">
        <v>8267</v>
      </c>
      <c r="L50" s="108">
        <v>9202</v>
      </c>
      <c r="M50" s="109">
        <v>12140</v>
      </c>
    </row>
    <row r="51" spans="2:13" ht="27.75" customHeight="1" x14ac:dyDescent="0.15">
      <c r="B51" s="1280"/>
      <c r="C51" s="1281"/>
      <c r="D51" s="106"/>
      <c r="E51" s="1284" t="s">
        <v>42</v>
      </c>
      <c r="F51" s="1284"/>
      <c r="G51" s="1284"/>
      <c r="H51" s="1285"/>
      <c r="I51" s="107">
        <v>21</v>
      </c>
      <c r="J51" s="108">
        <v>21</v>
      </c>
      <c r="K51" s="108">
        <v>18</v>
      </c>
      <c r="L51" s="108">
        <v>18</v>
      </c>
      <c r="M51" s="109">
        <v>18</v>
      </c>
    </row>
    <row r="52" spans="2:13" ht="27.75" customHeight="1" x14ac:dyDescent="0.15">
      <c r="B52" s="1282"/>
      <c r="C52" s="1283"/>
      <c r="D52" s="106"/>
      <c r="E52" s="1284" t="s">
        <v>43</v>
      </c>
      <c r="F52" s="1284"/>
      <c r="G52" s="1284"/>
      <c r="H52" s="1285"/>
      <c r="I52" s="107">
        <v>4571</v>
      </c>
      <c r="J52" s="108">
        <v>4370</v>
      </c>
      <c r="K52" s="108">
        <v>4209</v>
      </c>
      <c r="L52" s="108">
        <v>3696</v>
      </c>
      <c r="M52" s="109">
        <v>3617</v>
      </c>
    </row>
    <row r="53" spans="2:13" ht="27.75" customHeight="1" thickBot="1" x14ac:dyDescent="0.2">
      <c r="B53" s="1286" t="s">
        <v>44</v>
      </c>
      <c r="C53" s="1287"/>
      <c r="D53" s="113"/>
      <c r="E53" s="1288" t="s">
        <v>45</v>
      </c>
      <c r="F53" s="1288"/>
      <c r="G53" s="1288"/>
      <c r="H53" s="1289"/>
      <c r="I53" s="114">
        <v>-6752</v>
      </c>
      <c r="J53" s="115">
        <v>-6811</v>
      </c>
      <c r="K53" s="115">
        <v>-9245</v>
      </c>
      <c r="L53" s="115">
        <v>-10108</v>
      </c>
      <c r="M53" s="116">
        <v>-13382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PTQrj6YvTu/E3vYoLXaCCZiHcDkjM1Csptul55Pa3UbqmXUTeTvEjw7h5JdeO9INZgSicb6tbv/bFq5gkoBcg==" saltValue="HZB2jtq7qjLzaDBav0Vz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4831</v>
      </c>
      <c r="G55" s="128">
        <v>5412</v>
      </c>
      <c r="H55" s="129">
        <v>4796</v>
      </c>
    </row>
    <row r="56" spans="2:8" ht="52.5" customHeight="1" x14ac:dyDescent="0.15">
      <c r="B56" s="130"/>
      <c r="C56" s="1307" t="s">
        <v>49</v>
      </c>
      <c r="D56" s="1307"/>
      <c r="E56" s="1308"/>
      <c r="F56" s="131">
        <v>83</v>
      </c>
      <c r="G56" s="131">
        <v>83</v>
      </c>
      <c r="H56" s="132">
        <v>83</v>
      </c>
    </row>
    <row r="57" spans="2:8" ht="53.25" customHeight="1" x14ac:dyDescent="0.15">
      <c r="B57" s="130"/>
      <c r="C57" s="1309" t="s">
        <v>50</v>
      </c>
      <c r="D57" s="1309"/>
      <c r="E57" s="1310"/>
      <c r="F57" s="133">
        <v>10589</v>
      </c>
      <c r="G57" s="133">
        <v>10056</v>
      </c>
      <c r="H57" s="134">
        <v>13029</v>
      </c>
    </row>
    <row r="58" spans="2:8" ht="45.75" customHeight="1" x14ac:dyDescent="0.15">
      <c r="B58" s="135"/>
      <c r="C58" s="1297" t="s">
        <v>586</v>
      </c>
      <c r="D58" s="1298"/>
      <c r="E58" s="1299"/>
      <c r="F58" s="136">
        <v>1202</v>
      </c>
      <c r="G58" s="136">
        <v>1559</v>
      </c>
      <c r="H58" s="137">
        <v>5006</v>
      </c>
    </row>
    <row r="59" spans="2:8" ht="45.75" customHeight="1" x14ac:dyDescent="0.15">
      <c r="B59" s="135"/>
      <c r="C59" s="1297" t="s">
        <v>587</v>
      </c>
      <c r="D59" s="1298"/>
      <c r="E59" s="1299"/>
      <c r="F59" s="136">
        <v>3270</v>
      </c>
      <c r="G59" s="136">
        <v>2814</v>
      </c>
      <c r="H59" s="137">
        <v>2321</v>
      </c>
    </row>
    <row r="60" spans="2:8" ht="45.75" customHeight="1" x14ac:dyDescent="0.15">
      <c r="B60" s="135"/>
      <c r="C60" s="1297" t="s">
        <v>588</v>
      </c>
      <c r="D60" s="1298"/>
      <c r="E60" s="1299"/>
      <c r="F60" s="136">
        <v>1735</v>
      </c>
      <c r="G60" s="136">
        <v>1369</v>
      </c>
      <c r="H60" s="137">
        <v>1383</v>
      </c>
    </row>
    <row r="61" spans="2:8" ht="45.75" customHeight="1" x14ac:dyDescent="0.15">
      <c r="B61" s="135"/>
      <c r="C61" s="1297" t="s">
        <v>589</v>
      </c>
      <c r="D61" s="1298"/>
      <c r="E61" s="1299"/>
      <c r="F61" s="136" t="s">
        <v>520</v>
      </c>
      <c r="G61" s="136" t="s">
        <v>520</v>
      </c>
      <c r="H61" s="137">
        <v>970</v>
      </c>
    </row>
    <row r="62" spans="2:8" ht="45.75" customHeight="1" thickBot="1" x14ac:dyDescent="0.2">
      <c r="B62" s="138"/>
      <c r="C62" s="1300" t="s">
        <v>590</v>
      </c>
      <c r="D62" s="1301"/>
      <c r="E62" s="1302"/>
      <c r="F62" s="139">
        <v>714</v>
      </c>
      <c r="G62" s="139">
        <v>904</v>
      </c>
      <c r="H62" s="140">
        <v>900</v>
      </c>
    </row>
    <row r="63" spans="2:8" ht="52.5" customHeight="1" thickBot="1" x14ac:dyDescent="0.2">
      <c r="B63" s="141"/>
      <c r="C63" s="1303" t="s">
        <v>51</v>
      </c>
      <c r="D63" s="1303"/>
      <c r="E63" s="1304"/>
      <c r="F63" s="142">
        <v>15503</v>
      </c>
      <c r="G63" s="142">
        <v>15551</v>
      </c>
      <c r="H63" s="143">
        <v>17908</v>
      </c>
    </row>
    <row r="64" spans="2:8" ht="15" customHeight="1" x14ac:dyDescent="0.15"/>
  </sheetData>
  <sheetProtection algorithmName="SHA-512" hashValue="p4TOuZKkkTSUcimEiGJVkrtdif4a1AYm7wTzKbYLIhG882H6WPokPXfJ7XAN37uUaTQjRj873WpLp2s1Iw0i3A==" saltValue="hqAInHPq1TKhlFLiR6zx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FDCDB-C4B1-47F2-A3FA-F8EF57D82EA0}">
  <sheetPr>
    <pageSetUpPr fitToPage="1"/>
  </sheetPr>
  <dimension ref="A1:WZM160"/>
  <sheetViews>
    <sheetView showGridLines="0" tabSelected="1" topLeftCell="A43" zoomScale="70" zoomScaleNormal="70" zoomScaleSheetLayoutView="55" workbookViewId="0">
      <selection activeCell="BC39" sqref="BC3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562</v>
      </c>
      <c r="BQ50" s="1325"/>
      <c r="BR50" s="1325"/>
      <c r="BS50" s="1325"/>
      <c r="BT50" s="1325"/>
      <c r="BU50" s="1325"/>
      <c r="BV50" s="1325"/>
      <c r="BW50" s="1325"/>
      <c r="BX50" s="1325" t="s">
        <v>563</v>
      </c>
      <c r="BY50" s="1325"/>
      <c r="BZ50" s="1325"/>
      <c r="CA50" s="1325"/>
      <c r="CB50" s="1325"/>
      <c r="CC50" s="1325"/>
      <c r="CD50" s="1325"/>
      <c r="CE50" s="1325"/>
      <c r="CF50" s="1325" t="s">
        <v>564</v>
      </c>
      <c r="CG50" s="1325"/>
      <c r="CH50" s="1325"/>
      <c r="CI50" s="1325"/>
      <c r="CJ50" s="1325"/>
      <c r="CK50" s="1325"/>
      <c r="CL50" s="1325"/>
      <c r="CM50" s="1325"/>
      <c r="CN50" s="1325" t="s">
        <v>565</v>
      </c>
      <c r="CO50" s="1325"/>
      <c r="CP50" s="1325"/>
      <c r="CQ50" s="1325"/>
      <c r="CR50" s="1325"/>
      <c r="CS50" s="1325"/>
      <c r="CT50" s="1325"/>
      <c r="CU50" s="1325"/>
      <c r="CV50" s="1325" t="s">
        <v>566</v>
      </c>
      <c r="CW50" s="1325"/>
      <c r="CX50" s="1325"/>
      <c r="CY50" s="1325"/>
      <c r="CZ50" s="1325"/>
      <c r="DA50" s="1325"/>
      <c r="DB50" s="1325"/>
      <c r="DC50" s="1325"/>
    </row>
    <row r="51" spans="1:109" ht="13.5" customHeight="1" x14ac:dyDescent="0.15">
      <c r="B51" s="389"/>
      <c r="G51" s="1326"/>
      <c r="H51" s="1326"/>
      <c r="I51" s="1330"/>
      <c r="J51" s="1330"/>
      <c r="K51" s="1329"/>
      <c r="L51" s="1329"/>
      <c r="M51" s="1329"/>
      <c r="N51" s="1329"/>
      <c r="AM51" s="396"/>
      <c r="AN51" s="1327" t="s">
        <v>605</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28"/>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6"/>
      <c r="H52" s="1326"/>
      <c r="I52" s="1330"/>
      <c r="J52" s="1330"/>
      <c r="K52" s="1329"/>
      <c r="L52" s="1329"/>
      <c r="M52" s="1329"/>
      <c r="N52" s="1329"/>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6"/>
      <c r="H53" s="1326"/>
      <c r="I53" s="1321"/>
      <c r="J53" s="1321"/>
      <c r="K53" s="1329"/>
      <c r="L53" s="1329"/>
      <c r="M53" s="1329"/>
      <c r="N53" s="1329"/>
      <c r="AM53" s="39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8"/>
      <c r="BQ53" s="1311"/>
      <c r="BR53" s="1311"/>
      <c r="BS53" s="1311"/>
      <c r="BT53" s="1311"/>
      <c r="BU53" s="1311"/>
      <c r="BV53" s="1311"/>
      <c r="BW53" s="1311"/>
      <c r="BX53" s="1311">
        <v>51.7</v>
      </c>
      <c r="BY53" s="1311"/>
      <c r="BZ53" s="1311"/>
      <c r="CA53" s="1311"/>
      <c r="CB53" s="1311"/>
      <c r="CC53" s="1311"/>
      <c r="CD53" s="1311"/>
      <c r="CE53" s="1311"/>
      <c r="CF53" s="1311">
        <v>46.9</v>
      </c>
      <c r="CG53" s="1311"/>
      <c r="CH53" s="1311"/>
      <c r="CI53" s="1311"/>
      <c r="CJ53" s="1311"/>
      <c r="CK53" s="1311"/>
      <c r="CL53" s="1311"/>
      <c r="CM53" s="1311"/>
      <c r="CN53" s="1311">
        <v>46.1</v>
      </c>
      <c r="CO53" s="1311"/>
      <c r="CP53" s="1311"/>
      <c r="CQ53" s="1311"/>
      <c r="CR53" s="1311"/>
      <c r="CS53" s="1311"/>
      <c r="CT53" s="1311"/>
      <c r="CU53" s="1311"/>
      <c r="CV53" s="1311">
        <v>44.7</v>
      </c>
      <c r="CW53" s="1311"/>
      <c r="CX53" s="1311"/>
      <c r="CY53" s="1311"/>
      <c r="CZ53" s="1311"/>
      <c r="DA53" s="1311"/>
      <c r="DB53" s="1311"/>
      <c r="DC53" s="1311"/>
    </row>
    <row r="54" spans="1:109" ht="13.5" x14ac:dyDescent="0.15">
      <c r="A54" s="404"/>
      <c r="B54" s="389"/>
      <c r="G54" s="1326"/>
      <c r="H54" s="1326"/>
      <c r="I54" s="1321"/>
      <c r="J54" s="1321"/>
      <c r="K54" s="1329"/>
      <c r="L54" s="1329"/>
      <c r="M54" s="1329"/>
      <c r="N54" s="1329"/>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9"/>
      <c r="L55" s="1329"/>
      <c r="M55" s="1329"/>
      <c r="N55" s="1329"/>
      <c r="AN55" s="1325" t="s">
        <v>604</v>
      </c>
      <c r="AO55" s="1325"/>
      <c r="AP55" s="1325"/>
      <c r="AQ55" s="1325"/>
      <c r="AR55" s="1325"/>
      <c r="AS55" s="1325"/>
      <c r="AT55" s="1325"/>
      <c r="AU55" s="1325"/>
      <c r="AV55" s="1325"/>
      <c r="AW55" s="1325"/>
      <c r="AX55" s="1325"/>
      <c r="AY55" s="1325"/>
      <c r="AZ55" s="1325"/>
      <c r="BA55" s="1325"/>
      <c r="BB55" s="1327" t="s">
        <v>603</v>
      </c>
      <c r="BC55" s="1327"/>
      <c r="BD55" s="1327"/>
      <c r="BE55" s="1327"/>
      <c r="BF55" s="1327"/>
      <c r="BG55" s="1327"/>
      <c r="BH55" s="1327"/>
      <c r="BI55" s="1327"/>
      <c r="BJ55" s="1327"/>
      <c r="BK55" s="1327"/>
      <c r="BL55" s="1327"/>
      <c r="BM55" s="1327"/>
      <c r="BN55" s="1327"/>
      <c r="BO55" s="1327"/>
      <c r="BP55" s="1328"/>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21"/>
      <c r="H56" s="1321"/>
      <c r="I56" s="1321"/>
      <c r="J56" s="1321"/>
      <c r="K56" s="1329"/>
      <c r="L56" s="1329"/>
      <c r="M56" s="1329"/>
      <c r="N56" s="1329"/>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1"/>
      <c r="J57" s="1331"/>
      <c r="K57" s="1329"/>
      <c r="L57" s="1329"/>
      <c r="M57" s="1329"/>
      <c r="N57" s="1329"/>
      <c r="AM57" s="388"/>
      <c r="AN57" s="1325"/>
      <c r="AO57" s="1325"/>
      <c r="AP57" s="1325"/>
      <c r="AQ57" s="1325"/>
      <c r="AR57" s="1325"/>
      <c r="AS57" s="1325"/>
      <c r="AT57" s="1325"/>
      <c r="AU57" s="1325"/>
      <c r="AV57" s="1325"/>
      <c r="AW57" s="1325"/>
      <c r="AX57" s="1325"/>
      <c r="AY57" s="1325"/>
      <c r="AZ57" s="1325"/>
      <c r="BA57" s="1325"/>
      <c r="BB57" s="1327" t="s">
        <v>609</v>
      </c>
      <c r="BC57" s="1327"/>
      <c r="BD57" s="1327"/>
      <c r="BE57" s="1327"/>
      <c r="BF57" s="1327"/>
      <c r="BG57" s="1327"/>
      <c r="BH57" s="1327"/>
      <c r="BI57" s="1327"/>
      <c r="BJ57" s="1327"/>
      <c r="BK57" s="1327"/>
      <c r="BL57" s="1327"/>
      <c r="BM57" s="1327"/>
      <c r="BN57" s="1327"/>
      <c r="BO57" s="1327"/>
      <c r="BP57" s="1328"/>
      <c r="BQ57" s="1311"/>
      <c r="BR57" s="1311"/>
      <c r="BS57" s="1311"/>
      <c r="BT57" s="1311"/>
      <c r="BU57" s="1311"/>
      <c r="BV57" s="1311"/>
      <c r="BW57" s="1311"/>
      <c r="BX57" s="1311">
        <v>58.4</v>
      </c>
      <c r="BY57" s="1311"/>
      <c r="BZ57" s="1311"/>
      <c r="CA57" s="1311"/>
      <c r="CB57" s="1311"/>
      <c r="CC57" s="1311"/>
      <c r="CD57" s="1311"/>
      <c r="CE57" s="1311"/>
      <c r="CF57" s="1311">
        <v>61.8</v>
      </c>
      <c r="CG57" s="1311"/>
      <c r="CH57" s="1311"/>
      <c r="CI57" s="1311"/>
      <c r="CJ57" s="1311"/>
      <c r="CK57" s="1311"/>
      <c r="CL57" s="1311"/>
      <c r="CM57" s="1311"/>
      <c r="CN57" s="1311">
        <v>63.1</v>
      </c>
      <c r="CO57" s="1311"/>
      <c r="CP57" s="1311"/>
      <c r="CQ57" s="1311"/>
      <c r="CR57" s="1311"/>
      <c r="CS57" s="1311"/>
      <c r="CT57" s="1311"/>
      <c r="CU57" s="1311"/>
      <c r="CV57" s="1311">
        <v>62.4</v>
      </c>
      <c r="CW57" s="1311"/>
      <c r="CX57" s="1311"/>
      <c r="CY57" s="1311"/>
      <c r="CZ57" s="1311"/>
      <c r="DA57" s="1311"/>
      <c r="DB57" s="1311"/>
      <c r="DC57" s="1311"/>
      <c r="DD57" s="415"/>
      <c r="DE57" s="410"/>
    </row>
    <row r="58" spans="1:109" s="404" customFormat="1" ht="13.5" x14ac:dyDescent="0.15">
      <c r="A58" s="388"/>
      <c r="B58" s="410"/>
      <c r="G58" s="1321"/>
      <c r="H58" s="1321"/>
      <c r="I58" s="1331"/>
      <c r="J58" s="1331"/>
      <c r="K58" s="1329"/>
      <c r="L58" s="1329"/>
      <c r="M58" s="1329"/>
      <c r="N58" s="1329"/>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562</v>
      </c>
      <c r="BQ72" s="1325"/>
      <c r="BR72" s="1325"/>
      <c r="BS72" s="1325"/>
      <c r="BT72" s="1325"/>
      <c r="BU72" s="1325"/>
      <c r="BV72" s="1325"/>
      <c r="BW72" s="1325"/>
      <c r="BX72" s="1325" t="s">
        <v>563</v>
      </c>
      <c r="BY72" s="1325"/>
      <c r="BZ72" s="1325"/>
      <c r="CA72" s="1325"/>
      <c r="CB72" s="1325"/>
      <c r="CC72" s="1325"/>
      <c r="CD72" s="1325"/>
      <c r="CE72" s="1325"/>
      <c r="CF72" s="1325" t="s">
        <v>564</v>
      </c>
      <c r="CG72" s="1325"/>
      <c r="CH72" s="1325"/>
      <c r="CI72" s="1325"/>
      <c r="CJ72" s="1325"/>
      <c r="CK72" s="1325"/>
      <c r="CL72" s="1325"/>
      <c r="CM72" s="1325"/>
      <c r="CN72" s="1325" t="s">
        <v>565</v>
      </c>
      <c r="CO72" s="1325"/>
      <c r="CP72" s="1325"/>
      <c r="CQ72" s="1325"/>
      <c r="CR72" s="1325"/>
      <c r="CS72" s="1325"/>
      <c r="CT72" s="1325"/>
      <c r="CU72" s="1325"/>
      <c r="CV72" s="1325" t="s">
        <v>566</v>
      </c>
      <c r="CW72" s="1325"/>
      <c r="CX72" s="1325"/>
      <c r="CY72" s="1325"/>
      <c r="CZ72" s="1325"/>
      <c r="DA72" s="1325"/>
      <c r="DB72" s="1325"/>
      <c r="DC72" s="1325"/>
    </row>
    <row r="73" spans="2:107" ht="13.5" x14ac:dyDescent="0.15">
      <c r="B73" s="389"/>
      <c r="G73" s="1326"/>
      <c r="H73" s="1326"/>
      <c r="I73" s="1326"/>
      <c r="J73" s="1326"/>
      <c r="K73" s="1332"/>
      <c r="L73" s="1332"/>
      <c r="M73" s="1332"/>
      <c r="N73" s="1332"/>
      <c r="AM73" s="396"/>
      <c r="AN73" s="1327" t="s">
        <v>605</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6"/>
      <c r="H74" s="1326"/>
      <c r="I74" s="1326"/>
      <c r="J74" s="1326"/>
      <c r="K74" s="1332"/>
      <c r="L74" s="1332"/>
      <c r="M74" s="1332"/>
      <c r="N74" s="1332"/>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6"/>
      <c r="H75" s="1326"/>
      <c r="I75" s="1321"/>
      <c r="J75" s="1321"/>
      <c r="K75" s="1329"/>
      <c r="L75" s="1329"/>
      <c r="M75" s="1329"/>
      <c r="N75" s="1329"/>
      <c r="AM75" s="396"/>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11">
        <v>5.4</v>
      </c>
      <c r="BQ75" s="1311"/>
      <c r="BR75" s="1311"/>
      <c r="BS75" s="1311"/>
      <c r="BT75" s="1311"/>
      <c r="BU75" s="1311"/>
      <c r="BV75" s="1311"/>
      <c r="BW75" s="1311"/>
      <c r="BX75" s="1311">
        <v>4.2</v>
      </c>
      <c r="BY75" s="1311"/>
      <c r="BZ75" s="1311"/>
      <c r="CA75" s="1311"/>
      <c r="CB75" s="1311"/>
      <c r="CC75" s="1311"/>
      <c r="CD75" s="1311"/>
      <c r="CE75" s="1311"/>
      <c r="CF75" s="1311">
        <v>2.8</v>
      </c>
      <c r="CG75" s="1311"/>
      <c r="CH75" s="1311"/>
      <c r="CI75" s="1311"/>
      <c r="CJ75" s="1311"/>
      <c r="CK75" s="1311"/>
      <c r="CL75" s="1311"/>
      <c r="CM75" s="1311"/>
      <c r="CN75" s="1311">
        <v>1.5</v>
      </c>
      <c r="CO75" s="1311"/>
      <c r="CP75" s="1311"/>
      <c r="CQ75" s="1311"/>
      <c r="CR75" s="1311"/>
      <c r="CS75" s="1311"/>
      <c r="CT75" s="1311"/>
      <c r="CU75" s="1311"/>
      <c r="CV75" s="1311">
        <v>0.5</v>
      </c>
      <c r="CW75" s="1311"/>
      <c r="CX75" s="1311"/>
      <c r="CY75" s="1311"/>
      <c r="CZ75" s="1311"/>
      <c r="DA75" s="1311"/>
      <c r="DB75" s="1311"/>
      <c r="DC75" s="1311"/>
    </row>
    <row r="76" spans="2:107" ht="13.5" x14ac:dyDescent="0.15">
      <c r="B76" s="389"/>
      <c r="G76" s="1326"/>
      <c r="H76" s="1326"/>
      <c r="I76" s="1321"/>
      <c r="J76" s="1321"/>
      <c r="K76" s="1329"/>
      <c r="L76" s="1329"/>
      <c r="M76" s="1329"/>
      <c r="N76" s="1329"/>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2"/>
      <c r="L77" s="1332"/>
      <c r="M77" s="1332"/>
      <c r="N77" s="1332"/>
      <c r="AN77" s="1325" t="s">
        <v>604</v>
      </c>
      <c r="AO77" s="1325"/>
      <c r="AP77" s="1325"/>
      <c r="AQ77" s="1325"/>
      <c r="AR77" s="1325"/>
      <c r="AS77" s="1325"/>
      <c r="AT77" s="1325"/>
      <c r="AU77" s="1325"/>
      <c r="AV77" s="1325"/>
      <c r="AW77" s="1325"/>
      <c r="AX77" s="1325"/>
      <c r="AY77" s="1325"/>
      <c r="AZ77" s="1325"/>
      <c r="BA77" s="1325"/>
      <c r="BB77" s="1327" t="s">
        <v>603</v>
      </c>
      <c r="BC77" s="1327"/>
      <c r="BD77" s="1327"/>
      <c r="BE77" s="1327"/>
      <c r="BF77" s="1327"/>
      <c r="BG77" s="1327"/>
      <c r="BH77" s="1327"/>
      <c r="BI77" s="1327"/>
      <c r="BJ77" s="1327"/>
      <c r="BK77" s="1327"/>
      <c r="BL77" s="1327"/>
      <c r="BM77" s="1327"/>
      <c r="BN77" s="1327"/>
      <c r="BO77" s="1327"/>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1"/>
      <c r="J79" s="1331"/>
      <c r="K79" s="1333"/>
      <c r="L79" s="1333"/>
      <c r="M79" s="1333"/>
      <c r="N79" s="1333"/>
      <c r="AN79" s="1325"/>
      <c r="AO79" s="1325"/>
      <c r="AP79" s="1325"/>
      <c r="AQ79" s="1325"/>
      <c r="AR79" s="1325"/>
      <c r="AS79" s="1325"/>
      <c r="AT79" s="1325"/>
      <c r="AU79" s="1325"/>
      <c r="AV79" s="1325"/>
      <c r="AW79" s="1325"/>
      <c r="AX79" s="1325"/>
      <c r="AY79" s="1325"/>
      <c r="AZ79" s="1325"/>
      <c r="BA79" s="1325"/>
      <c r="BB79" s="1327" t="s">
        <v>602</v>
      </c>
      <c r="BC79" s="1327"/>
      <c r="BD79" s="1327"/>
      <c r="BE79" s="1327"/>
      <c r="BF79" s="1327"/>
      <c r="BG79" s="1327"/>
      <c r="BH79" s="1327"/>
      <c r="BI79" s="1327"/>
      <c r="BJ79" s="1327"/>
      <c r="BK79" s="1327"/>
      <c r="BL79" s="1327"/>
      <c r="BM79" s="1327"/>
      <c r="BN79" s="1327"/>
      <c r="BO79" s="1327"/>
      <c r="BP79" s="1311">
        <v>6</v>
      </c>
      <c r="BQ79" s="1311"/>
      <c r="BR79" s="1311"/>
      <c r="BS79" s="1311"/>
      <c r="BT79" s="1311"/>
      <c r="BU79" s="1311"/>
      <c r="BV79" s="1311"/>
      <c r="BW79" s="1311"/>
      <c r="BX79" s="1311">
        <v>5.6</v>
      </c>
      <c r="BY79" s="1311"/>
      <c r="BZ79" s="1311"/>
      <c r="CA79" s="1311"/>
      <c r="CB79" s="1311"/>
      <c r="CC79" s="1311"/>
      <c r="CD79" s="1311"/>
      <c r="CE79" s="1311"/>
      <c r="CF79" s="1311">
        <v>5.3</v>
      </c>
      <c r="CG79" s="1311"/>
      <c r="CH79" s="1311"/>
      <c r="CI79" s="1311"/>
      <c r="CJ79" s="1311"/>
      <c r="CK79" s="1311"/>
      <c r="CL79" s="1311"/>
      <c r="CM79" s="1311"/>
      <c r="CN79" s="1311">
        <v>5.8</v>
      </c>
      <c r="CO79" s="1311"/>
      <c r="CP79" s="1311"/>
      <c r="CQ79" s="1311"/>
      <c r="CR79" s="1311"/>
      <c r="CS79" s="1311"/>
      <c r="CT79" s="1311"/>
      <c r="CU79" s="1311"/>
      <c r="CV79" s="1311">
        <v>5.8</v>
      </c>
      <c r="CW79" s="1311"/>
      <c r="CX79" s="1311"/>
      <c r="CY79" s="1311"/>
      <c r="CZ79" s="1311"/>
      <c r="DA79" s="1311"/>
      <c r="DB79" s="1311"/>
      <c r="DC79" s="1311"/>
    </row>
    <row r="80" spans="2:107" ht="13.5" x14ac:dyDescent="0.15">
      <c r="B80" s="389"/>
      <c r="G80" s="1321"/>
      <c r="H80" s="1321"/>
      <c r="I80" s="1331"/>
      <c r="J80" s="1331"/>
      <c r="K80" s="1333"/>
      <c r="L80" s="1333"/>
      <c r="M80" s="1333"/>
      <c r="N80" s="1333"/>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3BL4ho/+S6kvhso9YbDDKHgq6zybUjrMjnNku630zn/cPfjfiig/TMMq6RfjA9koylxXhcZatJJqypXKrgCRw==" saltValue="0Ut2eWYhHG9j9HdgZM835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78A0F-4D57-4A16-B534-9A9A452D8F5C}">
  <sheetPr>
    <pageSetUpPr fitToPage="1"/>
  </sheetPr>
  <dimension ref="A1:DR125"/>
  <sheetViews>
    <sheetView showGridLines="0" topLeftCell="A99" zoomScale="60" zoomScaleNormal="60" zoomScaleSheetLayoutView="70" workbookViewId="0">
      <selection activeCell="BJ109" sqref="BJ10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1wfEDOxoDwiZFyWiZlwpAi5kmZyC8EcFtLPH+xkTGE0E5vfbOkknaJ7A1vefUQ5pT8vKqxNvIG3Zcdmb7rPt3Q==" saltValue="miUxLkbAa3Wd5uciWyQSN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9E15-C542-45AC-915D-3CEDDB3A45B7}">
  <sheetPr>
    <pageSetUpPr fitToPage="1"/>
  </sheetPr>
  <dimension ref="A1:DR125"/>
  <sheetViews>
    <sheetView showGridLines="0" topLeftCell="A94" zoomScale="70" zoomScaleNormal="70" zoomScaleSheetLayoutView="55" workbookViewId="0">
      <selection activeCell="BU12" sqref="BU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6FjluDaxhS/tuWgNkFIKFj9Cmktvwea8xGtAbPZ+7B4lf9ws/i0YaO2SC0FG5C2UFSGYlmKGLlIda+1qkXkSQ==" saltValue="KoLBPZKzqHqoP/f/Ol4Xl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882086</v>
      </c>
      <c r="E3" s="162"/>
      <c r="F3" s="163">
        <v>237994</v>
      </c>
      <c r="G3" s="164"/>
      <c r="H3" s="165"/>
    </row>
    <row r="4" spans="1:8" x14ac:dyDescent="0.15">
      <c r="A4" s="166"/>
      <c r="B4" s="167"/>
      <c r="C4" s="168"/>
      <c r="D4" s="169">
        <v>132157</v>
      </c>
      <c r="E4" s="170"/>
      <c r="F4" s="171">
        <v>110361</v>
      </c>
      <c r="G4" s="172"/>
      <c r="H4" s="173"/>
    </row>
    <row r="5" spans="1:8" x14ac:dyDescent="0.15">
      <c r="A5" s="154" t="s">
        <v>554</v>
      </c>
      <c r="B5" s="159"/>
      <c r="C5" s="160"/>
      <c r="D5" s="161">
        <v>987569</v>
      </c>
      <c r="E5" s="162"/>
      <c r="F5" s="163">
        <v>267911</v>
      </c>
      <c r="G5" s="164"/>
      <c r="H5" s="165"/>
    </row>
    <row r="6" spans="1:8" x14ac:dyDescent="0.15">
      <c r="A6" s="166"/>
      <c r="B6" s="167"/>
      <c r="C6" s="168"/>
      <c r="D6" s="169">
        <v>331945</v>
      </c>
      <c r="E6" s="170"/>
      <c r="F6" s="171">
        <v>106425</v>
      </c>
      <c r="G6" s="172"/>
      <c r="H6" s="173"/>
    </row>
    <row r="7" spans="1:8" x14ac:dyDescent="0.15">
      <c r="A7" s="154" t="s">
        <v>555</v>
      </c>
      <c r="B7" s="159"/>
      <c r="C7" s="160"/>
      <c r="D7" s="161">
        <v>1294784</v>
      </c>
      <c r="E7" s="162"/>
      <c r="F7" s="163">
        <v>228215</v>
      </c>
      <c r="G7" s="164"/>
      <c r="H7" s="165"/>
    </row>
    <row r="8" spans="1:8" x14ac:dyDescent="0.15">
      <c r="A8" s="166"/>
      <c r="B8" s="167"/>
      <c r="C8" s="168"/>
      <c r="D8" s="169">
        <v>330938</v>
      </c>
      <c r="E8" s="170"/>
      <c r="F8" s="171">
        <v>117571</v>
      </c>
      <c r="G8" s="172"/>
      <c r="H8" s="173"/>
    </row>
    <row r="9" spans="1:8" x14ac:dyDescent="0.15">
      <c r="A9" s="154" t="s">
        <v>556</v>
      </c>
      <c r="B9" s="159"/>
      <c r="C9" s="160"/>
      <c r="D9" s="161">
        <v>631934</v>
      </c>
      <c r="E9" s="162"/>
      <c r="F9" s="163">
        <v>264232</v>
      </c>
      <c r="G9" s="164"/>
      <c r="H9" s="165"/>
    </row>
    <row r="10" spans="1:8" x14ac:dyDescent="0.15">
      <c r="A10" s="166"/>
      <c r="B10" s="167"/>
      <c r="C10" s="168"/>
      <c r="D10" s="169">
        <v>105899</v>
      </c>
      <c r="E10" s="170"/>
      <c r="F10" s="171">
        <v>133959</v>
      </c>
      <c r="G10" s="172"/>
      <c r="H10" s="173"/>
    </row>
    <row r="11" spans="1:8" x14ac:dyDescent="0.15">
      <c r="A11" s="154" t="s">
        <v>557</v>
      </c>
      <c r="B11" s="159"/>
      <c r="C11" s="160"/>
      <c r="D11" s="161">
        <v>545661</v>
      </c>
      <c r="E11" s="162"/>
      <c r="F11" s="163">
        <v>263613</v>
      </c>
      <c r="G11" s="164"/>
      <c r="H11" s="165"/>
    </row>
    <row r="12" spans="1:8" x14ac:dyDescent="0.15">
      <c r="A12" s="166"/>
      <c r="B12" s="167"/>
      <c r="C12" s="174"/>
      <c r="D12" s="169">
        <v>52172</v>
      </c>
      <c r="E12" s="170"/>
      <c r="F12" s="171">
        <v>128823</v>
      </c>
      <c r="G12" s="172"/>
      <c r="H12" s="173"/>
    </row>
    <row r="13" spans="1:8" x14ac:dyDescent="0.15">
      <c r="A13" s="154"/>
      <c r="B13" s="159"/>
      <c r="C13" s="175"/>
      <c r="D13" s="176">
        <v>868407</v>
      </c>
      <c r="E13" s="177"/>
      <c r="F13" s="178">
        <v>252393</v>
      </c>
      <c r="G13" s="179"/>
      <c r="H13" s="165"/>
    </row>
    <row r="14" spans="1:8" x14ac:dyDescent="0.15">
      <c r="A14" s="166"/>
      <c r="B14" s="167"/>
      <c r="C14" s="168"/>
      <c r="D14" s="169">
        <v>190622</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47.96</v>
      </c>
      <c r="C19" s="180">
        <f>ROUND(VALUE(SUBSTITUTE(実質収支比率等に係る経年分析!G$48,"▲","-")),2)</f>
        <v>96.69</v>
      </c>
      <c r="D19" s="180">
        <f>ROUND(VALUE(SUBSTITUTE(実質収支比率等に係る経年分析!H$48,"▲","-")),2)</f>
        <v>25.1</v>
      </c>
      <c r="E19" s="180">
        <f>ROUND(VALUE(SUBSTITUTE(実質収支比率等に係る経年分析!I$48,"▲","-")),2)</f>
        <v>9.73</v>
      </c>
      <c r="F19" s="180">
        <f>ROUND(VALUE(SUBSTITUTE(実質収支比率等に係る経年分析!J$48,"▲","-")),2)</f>
        <v>29.31</v>
      </c>
    </row>
    <row r="20" spans="1:11" x14ac:dyDescent="0.15">
      <c r="A20" s="180" t="s">
        <v>55</v>
      </c>
      <c r="B20" s="180">
        <f>ROUND(VALUE(SUBSTITUTE(実質収支比率等に係る経年分析!F$47,"▲","-")),2)</f>
        <v>124.06</v>
      </c>
      <c r="C20" s="180">
        <f>ROUND(VALUE(SUBSTITUTE(実質収支比率等に係る経年分析!G$47,"▲","-")),2)</f>
        <v>111.75</v>
      </c>
      <c r="D20" s="180">
        <f>ROUND(VALUE(SUBSTITUTE(実質収支比率等に係る経年分析!H$47,"▲","-")),2)</f>
        <v>163.94</v>
      </c>
      <c r="E20" s="180">
        <f>ROUND(VALUE(SUBSTITUTE(実質収支比率等に係る経年分析!I$47,"▲","-")),2)</f>
        <v>177.59</v>
      </c>
      <c r="F20" s="180">
        <f>ROUND(VALUE(SUBSTITUTE(実質収支比率等に係る経年分析!J$47,"▲","-")),2)</f>
        <v>148.12</v>
      </c>
    </row>
    <row r="21" spans="1:11" x14ac:dyDescent="0.15">
      <c r="A21" s="180" t="s">
        <v>56</v>
      </c>
      <c r="B21" s="180">
        <f>IF(ISNUMBER(VALUE(SUBSTITUTE(実質収支比率等に係る経年分析!F$49,"▲","-"))),ROUND(VALUE(SUBSTITUTE(実質収支比率等に係る経年分析!F$49,"▲","-")),2),NA())</f>
        <v>34.950000000000003</v>
      </c>
      <c r="C21" s="180">
        <f>IF(ISNUMBER(VALUE(SUBSTITUTE(実質収支比率等に係る経年分析!G$49,"▲","-"))),ROUND(VALUE(SUBSTITUTE(実質収支比率等に係る経年分析!G$49,"▲","-")),2),NA())</f>
        <v>10.26</v>
      </c>
      <c r="D21" s="180">
        <f>IF(ISNUMBER(VALUE(SUBSTITUTE(実質収支比率等に係る経年分析!H$49,"▲","-"))),ROUND(VALUE(SUBSTITUTE(実質収支比率等に係る経年分析!H$49,"▲","-")),2),NA())</f>
        <v>-69.31</v>
      </c>
      <c r="E21" s="180">
        <f>IF(ISNUMBER(VALUE(SUBSTITUTE(実質収支比率等に係る経年分析!I$49,"▲","-"))),ROUND(VALUE(SUBSTITUTE(実質収支比率等に係る経年分析!I$49,"▲","-")),2),NA())</f>
        <v>-7.62</v>
      </c>
      <c r="F21" s="180">
        <f>IF(ISNUMBER(VALUE(SUBSTITUTE(実質収支比率等に係る経年分析!J$49,"▲","-"))),ROUND(VALUE(SUBSTITUTE(実質収支比率等に係る経年分析!J$49,"▲","-")),2),NA())</f>
        <v>-3.72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4.4800000000000004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4.08</v>
      </c>
    </row>
    <row r="35" spans="1:16" x14ac:dyDescent="0.15">
      <c r="A35" s="181" t="str">
        <f>IF(連結実質赤字比率に係る赤字・黒字の構成分析!C$35="",NA(),連結実質赤字比率に係る赤字・黒字の構成分析!C$35)</f>
        <v>住宅用地造成事業特別会計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375</v>
      </c>
      <c r="E42" s="182"/>
      <c r="F42" s="182"/>
      <c r="G42" s="182">
        <f>'実質公債費比率（分子）の構造'!L$52</f>
        <v>388</v>
      </c>
      <c r="H42" s="182"/>
      <c r="I42" s="182"/>
      <c r="J42" s="182">
        <f>'実質公債費比率（分子）の構造'!M$52</f>
        <v>400</v>
      </c>
      <c r="K42" s="182"/>
      <c r="L42" s="182"/>
      <c r="M42" s="182">
        <f>'実質公債費比率（分子）の構造'!N$52</f>
        <v>401</v>
      </c>
      <c r="N42" s="182"/>
      <c r="O42" s="182"/>
      <c r="P42" s="182">
        <f>'実質公債費比率（分子）の構造'!O$52</f>
        <v>397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58</v>
      </c>
      <c r="F45" s="182"/>
      <c r="G45" s="182"/>
      <c r="H45" s="182">
        <f>'実質公債費比率（分子）の構造'!M$49</f>
        <v>47</v>
      </c>
      <c r="I45" s="182"/>
      <c r="J45" s="182"/>
      <c r="K45" s="182">
        <f>'実質公債費比率（分子）の構造'!N$49</f>
        <v>41</v>
      </c>
      <c r="L45" s="182"/>
      <c r="M45" s="182"/>
      <c r="N45" s="182">
        <f>'実質公債費比率（分子）の構造'!O$49</f>
        <v>41</v>
      </c>
      <c r="O45" s="182"/>
      <c r="P45" s="182"/>
    </row>
    <row r="46" spans="1:16" x14ac:dyDescent="0.15">
      <c r="A46" s="182" t="s">
        <v>67</v>
      </c>
      <c r="B46" s="182">
        <f>'実質公債費比率（分子）の構造'!K$48</f>
        <v>217</v>
      </c>
      <c r="C46" s="182"/>
      <c r="D46" s="182"/>
      <c r="E46" s="182">
        <f>'実質公債費比率（分子）の構造'!L$48</f>
        <v>216</v>
      </c>
      <c r="F46" s="182"/>
      <c r="G46" s="182"/>
      <c r="H46" s="182">
        <f>'実質公債費比率（分子）の構造'!M$48</f>
        <v>214</v>
      </c>
      <c r="I46" s="182"/>
      <c r="J46" s="182"/>
      <c r="K46" s="182">
        <f>'実質公債費比率（分子）の構造'!N$48</f>
        <v>217</v>
      </c>
      <c r="L46" s="182"/>
      <c r="M46" s="182"/>
      <c r="N46" s="182">
        <f>'実質公債費比率（分子）の構造'!O$48</f>
        <v>216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214</v>
      </c>
      <c r="C49" s="182"/>
      <c r="D49" s="182"/>
      <c r="E49" s="182">
        <f>'実質公債費比率（分子）の構造'!L$45</f>
        <v>189</v>
      </c>
      <c r="F49" s="182"/>
      <c r="G49" s="182"/>
      <c r="H49" s="182">
        <f>'実質公債費比率（分子）の構造'!M$45</f>
        <v>170</v>
      </c>
      <c r="I49" s="182"/>
      <c r="J49" s="182"/>
      <c r="K49" s="182">
        <f>'実質公債費比率（分子）の構造'!N$45</f>
        <v>154</v>
      </c>
      <c r="L49" s="182"/>
      <c r="M49" s="182"/>
      <c r="N49" s="182">
        <f>'実質公債費比率（分子）の構造'!O$45</f>
        <v>142</v>
      </c>
      <c r="O49" s="182"/>
      <c r="P49" s="182"/>
    </row>
    <row r="50" spans="1:16" x14ac:dyDescent="0.15">
      <c r="A50" s="182" t="s">
        <v>71</v>
      </c>
      <c r="B50" s="182" t="e">
        <f>NA()</f>
        <v>#N/A</v>
      </c>
      <c r="C50" s="182">
        <f>IF(ISNUMBER('実質公債費比率（分子）の構造'!K$53),'実質公債費比率（分子）の構造'!K$53,NA())</f>
        <v>117</v>
      </c>
      <c r="D50" s="182" t="e">
        <f>NA()</f>
        <v>#N/A</v>
      </c>
      <c r="E50" s="182" t="e">
        <f>NA()</f>
        <v>#N/A</v>
      </c>
      <c r="F50" s="182">
        <f>IF(ISNUMBER('実質公債費比率（分子）の構造'!L$53),'実質公債費比率（分子）の構造'!L$53,NA())</f>
        <v>75</v>
      </c>
      <c r="G50" s="182" t="e">
        <f>NA()</f>
        <v>#N/A</v>
      </c>
      <c r="H50" s="182" t="e">
        <f>NA()</f>
        <v>#N/A</v>
      </c>
      <c r="I50" s="182">
        <f>IF(ISNUMBER('実質公債費比率（分子）の構造'!M$53),'実質公債費比率（分子）の構造'!M$53,NA())</f>
        <v>31</v>
      </c>
      <c r="J50" s="182" t="e">
        <f>NA()</f>
        <v>#N/A</v>
      </c>
      <c r="K50" s="182" t="e">
        <f>NA()</f>
        <v>#N/A</v>
      </c>
      <c r="L50" s="182">
        <f>IF(ISNUMBER('実質公債費比率（分子）の構造'!N$53),'実質公債費比率（分子）の構造'!N$53,NA())</f>
        <v>11</v>
      </c>
      <c r="M50" s="182" t="e">
        <f>NA()</f>
        <v>#N/A</v>
      </c>
      <c r="N50" s="182" t="e">
        <f>NA()</f>
        <v>#N/A</v>
      </c>
      <c r="O50" s="182">
        <f>IF(ISNUMBER('実質公債費比率（分子）の構造'!O$53),'実質公債費比率（分子）の構造'!O$53,NA())</f>
        <v>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4571</v>
      </c>
      <c r="E56" s="181"/>
      <c r="F56" s="181"/>
      <c r="G56" s="181">
        <f>'将来負担比率（分子）の構造'!J$52</f>
        <v>4370</v>
      </c>
      <c r="H56" s="181"/>
      <c r="I56" s="181"/>
      <c r="J56" s="181">
        <f>'将来負担比率（分子）の構造'!K$52</f>
        <v>4209</v>
      </c>
      <c r="K56" s="181"/>
      <c r="L56" s="181"/>
      <c r="M56" s="181">
        <f>'将来負担比率（分子）の構造'!L$52</f>
        <v>3696</v>
      </c>
      <c r="N56" s="181"/>
      <c r="O56" s="181"/>
      <c r="P56" s="181">
        <f>'将来負担比率（分子）の構造'!M$52</f>
        <v>3617</v>
      </c>
    </row>
    <row r="57" spans="1:16" x14ac:dyDescent="0.15">
      <c r="A57" s="181" t="s">
        <v>42</v>
      </c>
      <c r="B57" s="181"/>
      <c r="C57" s="181"/>
      <c r="D57" s="181">
        <f>'将来負担比率（分子）の構造'!I$51</f>
        <v>21</v>
      </c>
      <c r="E57" s="181"/>
      <c r="F57" s="181"/>
      <c r="G57" s="181">
        <f>'将来負担比率（分子）の構造'!J$51</f>
        <v>21</v>
      </c>
      <c r="H57" s="181"/>
      <c r="I57" s="181"/>
      <c r="J57" s="181">
        <f>'将来負担比率（分子）の構造'!K$51</f>
        <v>18</v>
      </c>
      <c r="K57" s="181"/>
      <c r="L57" s="181"/>
      <c r="M57" s="181">
        <f>'将来負担比率（分子）の構造'!L$51</f>
        <v>18</v>
      </c>
      <c r="N57" s="181"/>
      <c r="O57" s="181"/>
      <c r="P57" s="181">
        <f>'将来負担比率（分子）の構造'!M$51</f>
        <v>18</v>
      </c>
    </row>
    <row r="58" spans="1:16" x14ac:dyDescent="0.15">
      <c r="A58" s="181" t="s">
        <v>41</v>
      </c>
      <c r="B58" s="181"/>
      <c r="C58" s="181"/>
      <c r="D58" s="181">
        <f>'将来負担比率（分子）の構造'!I$50</f>
        <v>6184</v>
      </c>
      <c r="E58" s="181"/>
      <c r="F58" s="181"/>
      <c r="G58" s="181">
        <f>'将来負担比率（分子）の構造'!J$50</f>
        <v>6324</v>
      </c>
      <c r="H58" s="181"/>
      <c r="I58" s="181"/>
      <c r="J58" s="181">
        <f>'将来負担比率（分子）の構造'!K$50</f>
        <v>8267</v>
      </c>
      <c r="K58" s="181"/>
      <c r="L58" s="181"/>
      <c r="M58" s="181">
        <f>'将来負担比率（分子）の構造'!L$50</f>
        <v>9202</v>
      </c>
      <c r="N58" s="181"/>
      <c r="O58" s="181"/>
      <c r="P58" s="181">
        <f>'将来負担比率（分子）の構造'!M$50</f>
        <v>12140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v>
      </c>
      <c r="C61" s="181"/>
      <c r="D61" s="181"/>
      <c r="E61" s="181">
        <f>'将来負担比率（分子）の構造'!J$46</f>
        <v>7</v>
      </c>
      <c r="F61" s="181"/>
      <c r="G61" s="181"/>
      <c r="H61" s="181">
        <f>'将来負担比率（分子）の構造'!K$46</f>
        <v>5</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584</v>
      </c>
      <c r="C62" s="181"/>
      <c r="D62" s="181"/>
      <c r="E62" s="181">
        <f>'将来負担比率（分子）の構造'!J$45</f>
        <v>841</v>
      </c>
      <c r="F62" s="181"/>
      <c r="G62" s="181"/>
      <c r="H62" s="181">
        <f>'将来負担比率（分子）の構造'!K$45</f>
        <v>542</v>
      </c>
      <c r="I62" s="181"/>
      <c r="J62" s="181"/>
      <c r="K62" s="181">
        <f>'将来負担比率（分子）の構造'!L$45</f>
        <v>452</v>
      </c>
      <c r="L62" s="181"/>
      <c r="M62" s="181"/>
      <c r="N62" s="181">
        <f>'将来負担比率（分子）の構造'!M$45</f>
        <v>364</v>
      </c>
      <c r="O62" s="181"/>
      <c r="P62" s="181"/>
    </row>
    <row r="63" spans="1:16" x14ac:dyDescent="0.15">
      <c r="A63" s="181" t="s">
        <v>34</v>
      </c>
      <c r="B63" s="181">
        <f>'将来負担比率（分子）の構造'!I$44</f>
        <v>94</v>
      </c>
      <c r="C63" s="181"/>
      <c r="D63" s="181"/>
      <c r="E63" s="181">
        <f>'将来負担比率（分子）の構造'!J$44</f>
        <v>83</v>
      </c>
      <c r="F63" s="181"/>
      <c r="G63" s="181"/>
      <c r="H63" s="181">
        <f>'将来負担比率（分子）の構造'!K$44</f>
        <v>71</v>
      </c>
      <c r="I63" s="181"/>
      <c r="J63" s="181"/>
      <c r="K63" s="181">
        <f>'将来負担比率（分子）の構造'!L$44</f>
        <v>60</v>
      </c>
      <c r="L63" s="181"/>
      <c r="M63" s="181"/>
      <c r="N63" s="181">
        <f>'将来負担比率（分子）の構造'!M$44</f>
        <v>51</v>
      </c>
      <c r="O63" s="181"/>
      <c r="P63" s="181"/>
    </row>
    <row r="64" spans="1:16" x14ac:dyDescent="0.15">
      <c r="A64" s="181" t="s">
        <v>33</v>
      </c>
      <c r="B64" s="181">
        <f>'将来負担比率（分子）の構造'!I$43</f>
        <v>2026</v>
      </c>
      <c r="C64" s="181"/>
      <c r="D64" s="181"/>
      <c r="E64" s="181">
        <f>'将来負担比率（分子）の構造'!J$43</f>
        <v>1842</v>
      </c>
      <c r="F64" s="181"/>
      <c r="G64" s="181"/>
      <c r="H64" s="181">
        <f>'将来負担比率（分子）の構造'!K$43</f>
        <v>1655</v>
      </c>
      <c r="I64" s="181"/>
      <c r="J64" s="181"/>
      <c r="K64" s="181">
        <f>'将来負担比率（分子）の構造'!L$43</f>
        <v>1462</v>
      </c>
      <c r="L64" s="181"/>
      <c r="M64" s="181"/>
      <c r="N64" s="181">
        <f>'将来負担比率（分子）の構造'!M$43</f>
        <v>1264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1312</v>
      </c>
      <c r="C66" s="181"/>
      <c r="D66" s="181"/>
      <c r="E66" s="181">
        <f>'将来負担比率（分子）の構造'!J$41</f>
        <v>1133</v>
      </c>
      <c r="F66" s="181"/>
      <c r="G66" s="181"/>
      <c r="H66" s="181">
        <f>'将来負担比率（分子）の構造'!K$41</f>
        <v>975</v>
      </c>
      <c r="I66" s="181"/>
      <c r="J66" s="181"/>
      <c r="K66" s="181">
        <f>'将来負担比率（分子）の構造'!L$41</f>
        <v>829</v>
      </c>
      <c r="L66" s="181"/>
      <c r="M66" s="181"/>
      <c r="N66" s="181">
        <f>'将来負担比率（分子）の構造'!M$41</f>
        <v>712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4831</v>
      </c>
      <c r="C72" s="185">
        <f>基金残高に係る経年分析!G55</f>
        <v>5412</v>
      </c>
      <c r="D72" s="185">
        <f>基金残高に係る経年分析!H55</f>
        <v>4796</v>
      </c>
    </row>
    <row r="73" spans="1:16" x14ac:dyDescent="0.15">
      <c r="A73" s="184" t="s">
        <v>78</v>
      </c>
      <c r="B73" s="185">
        <f>基金残高に係る経年分析!F56</f>
        <v>83</v>
      </c>
      <c r="C73" s="185">
        <f>基金残高に係る経年分析!G56</f>
        <v>83</v>
      </c>
      <c r="D73" s="185">
        <f>基金残高に係る経年分析!H56</f>
        <v>83</v>
      </c>
    </row>
    <row r="74" spans="1:16" x14ac:dyDescent="0.15">
      <c r="A74" s="184" t="s">
        <v>79</v>
      </c>
      <c r="B74" s="185">
        <f>基金残高に係る経年分析!F57</f>
        <v>10589</v>
      </c>
      <c r="C74" s="185">
        <f>基金残高に係る経年分析!G57</f>
        <v>10056</v>
      </c>
      <c r="D74" s="185">
        <f>基金残高に係る経年分析!H57</f>
        <v>13029</v>
      </c>
    </row>
  </sheetData>
  <sheetProtection algorithmName="SHA-512" hashValue="nTxY5hhJgfGon3TrOhz3XmfZEn0OOklDV6Vw4dbs2RMrJq0t5pCrhsPgNvB9wUIrynJXBXLnJVv1UX0PXkc+rg==" saltValue="FhCgcz/z8RbLbLPgnJhA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22" workbookViewId="0">
      <selection activeCell="AQ35" sqref="A35:XFD3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1992681</v>
      </c>
      <c r="S5" s="736"/>
      <c r="T5" s="736"/>
      <c r="U5" s="736"/>
      <c r="V5" s="736"/>
      <c r="W5" s="736"/>
      <c r="X5" s="736"/>
      <c r="Y5" s="779"/>
      <c r="Z5" s="797">
        <v>11.4</v>
      </c>
      <c r="AA5" s="797"/>
      <c r="AB5" s="797"/>
      <c r="AC5" s="797"/>
      <c r="AD5" s="798">
        <v>1989676</v>
      </c>
      <c r="AE5" s="798"/>
      <c r="AF5" s="798"/>
      <c r="AG5" s="798"/>
      <c r="AH5" s="798"/>
      <c r="AI5" s="798"/>
      <c r="AJ5" s="798"/>
      <c r="AK5" s="798"/>
      <c r="AL5" s="780">
        <v>74.7</v>
      </c>
      <c r="AM5" s="751"/>
      <c r="AN5" s="751"/>
      <c r="AO5" s="781"/>
      <c r="AP5" s="746" t="s">
        <v>228</v>
      </c>
      <c r="AQ5" s="747"/>
      <c r="AR5" s="747"/>
      <c r="AS5" s="747"/>
      <c r="AT5" s="747"/>
      <c r="AU5" s="747"/>
      <c r="AV5" s="747"/>
      <c r="AW5" s="747"/>
      <c r="AX5" s="747"/>
      <c r="AY5" s="747"/>
      <c r="AZ5" s="747"/>
      <c r="BA5" s="747"/>
      <c r="BB5" s="747"/>
      <c r="BC5" s="747"/>
      <c r="BD5" s="747"/>
      <c r="BE5" s="747"/>
      <c r="BF5" s="748"/>
      <c r="BG5" s="680">
        <v>1978552</v>
      </c>
      <c r="BH5" s="681"/>
      <c r="BI5" s="681"/>
      <c r="BJ5" s="681"/>
      <c r="BK5" s="681"/>
      <c r="BL5" s="681"/>
      <c r="BM5" s="681"/>
      <c r="BN5" s="682"/>
      <c r="BO5" s="713">
        <v>99.3</v>
      </c>
      <c r="BP5" s="713"/>
      <c r="BQ5" s="713"/>
      <c r="BR5" s="713"/>
      <c r="BS5" s="714" t="s">
        <v>229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56638</v>
      </c>
      <c r="S6" s="681"/>
      <c r="T6" s="681"/>
      <c r="U6" s="681"/>
      <c r="V6" s="681"/>
      <c r="W6" s="681"/>
      <c r="X6" s="681"/>
      <c r="Y6" s="682"/>
      <c r="Z6" s="713">
        <v>0.3</v>
      </c>
      <c r="AA6" s="713"/>
      <c r="AB6" s="713"/>
      <c r="AC6" s="713"/>
      <c r="AD6" s="714">
        <v>56638</v>
      </c>
      <c r="AE6" s="714"/>
      <c r="AF6" s="714"/>
      <c r="AG6" s="714"/>
      <c r="AH6" s="714"/>
      <c r="AI6" s="714"/>
      <c r="AJ6" s="714"/>
      <c r="AK6" s="714"/>
      <c r="AL6" s="683">
        <v>2.1</v>
      </c>
      <c r="AM6" s="684"/>
      <c r="AN6" s="684"/>
      <c r="AO6" s="715"/>
      <c r="AP6" s="677" t="s">
        <v>234</v>
      </c>
      <c r="AQ6" s="678"/>
      <c r="AR6" s="678"/>
      <c r="AS6" s="678"/>
      <c r="AT6" s="678"/>
      <c r="AU6" s="678"/>
      <c r="AV6" s="678"/>
      <c r="AW6" s="678"/>
      <c r="AX6" s="678"/>
      <c r="AY6" s="678"/>
      <c r="AZ6" s="678"/>
      <c r="BA6" s="678"/>
      <c r="BB6" s="678"/>
      <c r="BC6" s="678"/>
      <c r="BD6" s="678"/>
      <c r="BE6" s="678"/>
      <c r="BF6" s="679"/>
      <c r="BG6" s="680">
        <v>1978552</v>
      </c>
      <c r="BH6" s="681"/>
      <c r="BI6" s="681"/>
      <c r="BJ6" s="681"/>
      <c r="BK6" s="681"/>
      <c r="BL6" s="681"/>
      <c r="BM6" s="681"/>
      <c r="BN6" s="682"/>
      <c r="BO6" s="713">
        <v>99.3</v>
      </c>
      <c r="BP6" s="713"/>
      <c r="BQ6" s="713"/>
      <c r="BR6" s="713"/>
      <c r="BS6" s="714" t="s">
        <v>129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81531</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68321</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683</v>
      </c>
      <c r="S7" s="681"/>
      <c r="T7" s="681"/>
      <c r="U7" s="681"/>
      <c r="V7" s="681"/>
      <c r="W7" s="681"/>
      <c r="X7" s="681"/>
      <c r="Y7" s="682"/>
      <c r="Z7" s="713">
        <v>0</v>
      </c>
      <c r="AA7" s="713"/>
      <c r="AB7" s="713"/>
      <c r="AC7" s="713"/>
      <c r="AD7" s="714">
        <v>683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593240</v>
      </c>
      <c r="BH7" s="681"/>
      <c r="BI7" s="681"/>
      <c r="BJ7" s="681"/>
      <c r="BK7" s="681"/>
      <c r="BL7" s="681"/>
      <c r="BM7" s="681"/>
      <c r="BN7" s="682"/>
      <c r="BO7" s="713">
        <v>29.8</v>
      </c>
      <c r="BP7" s="713"/>
      <c r="BQ7" s="713"/>
      <c r="BR7" s="713"/>
      <c r="BS7" s="714" t="s">
        <v>129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7108875</v>
      </c>
      <c r="CS7" s="681"/>
      <c r="CT7" s="681"/>
      <c r="CU7" s="681"/>
      <c r="CV7" s="681"/>
      <c r="CW7" s="681"/>
      <c r="CX7" s="681"/>
      <c r="CY7" s="682"/>
      <c r="CZ7" s="713">
        <v>46.7</v>
      </c>
      <c r="DA7" s="713"/>
      <c r="DB7" s="713"/>
      <c r="DC7" s="713"/>
      <c r="DD7" s="686">
        <v>308368</v>
      </c>
      <c r="DE7" s="681"/>
      <c r="DF7" s="681"/>
      <c r="DG7" s="681"/>
      <c r="DH7" s="681"/>
      <c r="DI7" s="681"/>
      <c r="DJ7" s="681"/>
      <c r="DK7" s="681"/>
      <c r="DL7" s="681"/>
      <c r="DM7" s="681"/>
      <c r="DN7" s="681"/>
      <c r="DO7" s="681"/>
      <c r="DP7" s="682"/>
      <c r="DQ7" s="686">
        <v>1679797</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2429</v>
      </c>
      <c r="S8" s="681"/>
      <c r="T8" s="681"/>
      <c r="U8" s="681"/>
      <c r="V8" s="681"/>
      <c r="W8" s="681"/>
      <c r="X8" s="681"/>
      <c r="Y8" s="682"/>
      <c r="Z8" s="713">
        <v>0</v>
      </c>
      <c r="AA8" s="713"/>
      <c r="AB8" s="713"/>
      <c r="AC8" s="713"/>
      <c r="AD8" s="714">
        <v>2429</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10773</v>
      </c>
      <c r="BH8" s="681"/>
      <c r="BI8" s="681"/>
      <c r="BJ8" s="681"/>
      <c r="BK8" s="681"/>
      <c r="BL8" s="681"/>
      <c r="BM8" s="681"/>
      <c r="BN8" s="682"/>
      <c r="BO8" s="713">
        <v>0.5</v>
      </c>
      <c r="BP8" s="713"/>
      <c r="BQ8" s="713"/>
      <c r="BR8" s="713"/>
      <c r="BS8" s="686" t="s">
        <v>174</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956984</v>
      </c>
      <c r="CS8" s="681"/>
      <c r="CT8" s="681"/>
      <c r="CU8" s="681"/>
      <c r="CV8" s="681"/>
      <c r="CW8" s="681"/>
      <c r="CX8" s="681"/>
      <c r="CY8" s="682"/>
      <c r="CZ8" s="713">
        <v>6.3</v>
      </c>
      <c r="DA8" s="713"/>
      <c r="DB8" s="713"/>
      <c r="DC8" s="713"/>
      <c r="DD8" s="686" t="s">
        <v>129</v>
      </c>
      <c r="DE8" s="681"/>
      <c r="DF8" s="681"/>
      <c r="DG8" s="681"/>
      <c r="DH8" s="681"/>
      <c r="DI8" s="681"/>
      <c r="DJ8" s="681"/>
      <c r="DK8" s="681"/>
      <c r="DL8" s="681"/>
      <c r="DM8" s="681"/>
      <c r="DN8" s="681"/>
      <c r="DO8" s="681"/>
      <c r="DP8" s="682"/>
      <c r="DQ8" s="686">
        <v>516687</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2872</v>
      </c>
      <c r="S9" s="681"/>
      <c r="T9" s="681"/>
      <c r="U9" s="681"/>
      <c r="V9" s="681"/>
      <c r="W9" s="681"/>
      <c r="X9" s="681"/>
      <c r="Y9" s="682"/>
      <c r="Z9" s="713">
        <v>0</v>
      </c>
      <c r="AA9" s="713"/>
      <c r="AB9" s="713"/>
      <c r="AC9" s="713"/>
      <c r="AD9" s="714">
        <v>2872</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350789</v>
      </c>
      <c r="BH9" s="681"/>
      <c r="BI9" s="681"/>
      <c r="BJ9" s="681"/>
      <c r="BK9" s="681"/>
      <c r="BL9" s="681"/>
      <c r="BM9" s="681"/>
      <c r="BN9" s="682"/>
      <c r="BO9" s="713">
        <v>17.600000000000001</v>
      </c>
      <c r="BP9" s="713"/>
      <c r="BQ9" s="713"/>
      <c r="BR9" s="713"/>
      <c r="BS9" s="686" t="s">
        <v>129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223969</v>
      </c>
      <c r="CS9" s="681"/>
      <c r="CT9" s="681"/>
      <c r="CU9" s="681"/>
      <c r="CV9" s="681"/>
      <c r="CW9" s="681"/>
      <c r="CX9" s="681"/>
      <c r="CY9" s="682"/>
      <c r="CZ9" s="713">
        <v>1.5</v>
      </c>
      <c r="DA9" s="713"/>
      <c r="DB9" s="713"/>
      <c r="DC9" s="713"/>
      <c r="DD9" s="686">
        <v>6470</v>
      </c>
      <c r="DE9" s="681"/>
      <c r="DF9" s="681"/>
      <c r="DG9" s="681"/>
      <c r="DH9" s="681"/>
      <c r="DI9" s="681"/>
      <c r="DJ9" s="681"/>
      <c r="DK9" s="681"/>
      <c r="DL9" s="681"/>
      <c r="DM9" s="681"/>
      <c r="DN9" s="681"/>
      <c r="DO9" s="681"/>
      <c r="DP9" s="682"/>
      <c r="DQ9" s="686">
        <v>180976</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229</v>
      </c>
      <c r="AE10" s="714"/>
      <c r="AF10" s="714"/>
      <c r="AG10" s="714"/>
      <c r="AH10" s="714"/>
      <c r="AI10" s="714"/>
      <c r="AJ10" s="714"/>
      <c r="AK10" s="714"/>
      <c r="AL10" s="683" t="s">
        <v>129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41671</v>
      </c>
      <c r="BH10" s="681"/>
      <c r="BI10" s="681"/>
      <c r="BJ10" s="681"/>
      <c r="BK10" s="681"/>
      <c r="BL10" s="681"/>
      <c r="BM10" s="681"/>
      <c r="BN10" s="682"/>
      <c r="BO10" s="713">
        <v>2.1</v>
      </c>
      <c r="BP10" s="713"/>
      <c r="BQ10" s="713"/>
      <c r="BR10" s="713"/>
      <c r="BS10" s="686" t="s">
        <v>129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24093</v>
      </c>
      <c r="CS10" s="681"/>
      <c r="CT10" s="681"/>
      <c r="CU10" s="681"/>
      <c r="CV10" s="681"/>
      <c r="CW10" s="681"/>
      <c r="CX10" s="681"/>
      <c r="CY10" s="682"/>
      <c r="CZ10" s="713">
        <v>0.2</v>
      </c>
      <c r="DA10" s="713"/>
      <c r="DB10" s="713"/>
      <c r="DC10" s="713"/>
      <c r="DD10" s="686" t="s">
        <v>129</v>
      </c>
      <c r="DE10" s="681"/>
      <c r="DF10" s="681"/>
      <c r="DG10" s="681"/>
      <c r="DH10" s="681"/>
      <c r="DI10" s="681"/>
      <c r="DJ10" s="681"/>
      <c r="DK10" s="681"/>
      <c r="DL10" s="681"/>
      <c r="DM10" s="681"/>
      <c r="DN10" s="681"/>
      <c r="DO10" s="681"/>
      <c r="DP10" s="682"/>
      <c r="DQ10" s="686">
        <v>9342</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167869</v>
      </c>
      <c r="S11" s="681"/>
      <c r="T11" s="681"/>
      <c r="U11" s="681"/>
      <c r="V11" s="681"/>
      <c r="W11" s="681"/>
      <c r="X11" s="681"/>
      <c r="Y11" s="682"/>
      <c r="Z11" s="683">
        <v>1</v>
      </c>
      <c r="AA11" s="684"/>
      <c r="AB11" s="684"/>
      <c r="AC11" s="685"/>
      <c r="AD11" s="686">
        <v>167869</v>
      </c>
      <c r="AE11" s="681"/>
      <c r="AF11" s="681"/>
      <c r="AG11" s="681"/>
      <c r="AH11" s="681"/>
      <c r="AI11" s="681"/>
      <c r="AJ11" s="681"/>
      <c r="AK11" s="682"/>
      <c r="AL11" s="683">
        <v>6.3</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190007</v>
      </c>
      <c r="BH11" s="681"/>
      <c r="BI11" s="681"/>
      <c r="BJ11" s="681"/>
      <c r="BK11" s="681"/>
      <c r="BL11" s="681"/>
      <c r="BM11" s="681"/>
      <c r="BN11" s="682"/>
      <c r="BO11" s="713">
        <v>9.5</v>
      </c>
      <c r="BP11" s="713"/>
      <c r="BQ11" s="713"/>
      <c r="BR11" s="713"/>
      <c r="BS11" s="686" t="s">
        <v>129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1999282</v>
      </c>
      <c r="CS11" s="681"/>
      <c r="CT11" s="681"/>
      <c r="CU11" s="681"/>
      <c r="CV11" s="681"/>
      <c r="CW11" s="681"/>
      <c r="CX11" s="681"/>
      <c r="CY11" s="682"/>
      <c r="CZ11" s="713">
        <v>13.1</v>
      </c>
      <c r="DA11" s="713"/>
      <c r="DB11" s="713"/>
      <c r="DC11" s="713"/>
      <c r="DD11" s="686">
        <v>1368232</v>
      </c>
      <c r="DE11" s="681"/>
      <c r="DF11" s="681"/>
      <c r="DG11" s="681"/>
      <c r="DH11" s="681"/>
      <c r="DI11" s="681"/>
      <c r="DJ11" s="681"/>
      <c r="DK11" s="681"/>
      <c r="DL11" s="681"/>
      <c r="DM11" s="681"/>
      <c r="DN11" s="681"/>
      <c r="DO11" s="681"/>
      <c r="DP11" s="682"/>
      <c r="DQ11" s="686">
        <v>122900</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174</v>
      </c>
      <c r="AA12" s="713"/>
      <c r="AB12" s="713"/>
      <c r="AC12" s="713"/>
      <c r="AD12" s="714" t="s">
        <v>129</v>
      </c>
      <c r="AE12" s="714"/>
      <c r="AF12" s="714"/>
      <c r="AG12" s="714"/>
      <c r="AH12" s="714"/>
      <c r="AI12" s="714"/>
      <c r="AJ12" s="714"/>
      <c r="AK12" s="714"/>
      <c r="AL12" s="683" t="s">
        <v>229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1297090</v>
      </c>
      <c r="BH12" s="681"/>
      <c r="BI12" s="681"/>
      <c r="BJ12" s="681"/>
      <c r="BK12" s="681"/>
      <c r="BL12" s="681"/>
      <c r="BM12" s="681"/>
      <c r="BN12" s="682"/>
      <c r="BO12" s="713">
        <v>65.099999999999994</v>
      </c>
      <c r="BP12" s="713"/>
      <c r="BQ12" s="713"/>
      <c r="BR12" s="713"/>
      <c r="BS12" s="686" t="s">
        <v>129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1122140</v>
      </c>
      <c r="CS12" s="681"/>
      <c r="CT12" s="681"/>
      <c r="CU12" s="681"/>
      <c r="CV12" s="681"/>
      <c r="CW12" s="681"/>
      <c r="CX12" s="681"/>
      <c r="CY12" s="682"/>
      <c r="CZ12" s="713">
        <v>7.4</v>
      </c>
      <c r="DA12" s="713"/>
      <c r="DB12" s="713"/>
      <c r="DC12" s="713"/>
      <c r="DD12" s="686">
        <v>450028</v>
      </c>
      <c r="DE12" s="681"/>
      <c r="DF12" s="681"/>
      <c r="DG12" s="681"/>
      <c r="DH12" s="681"/>
      <c r="DI12" s="681"/>
      <c r="DJ12" s="681"/>
      <c r="DK12" s="681"/>
      <c r="DL12" s="681"/>
      <c r="DM12" s="681"/>
      <c r="DN12" s="681"/>
      <c r="DO12" s="681"/>
      <c r="DP12" s="682"/>
      <c r="DQ12" s="686">
        <v>454631</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1283321</v>
      </c>
      <c r="BH13" s="681"/>
      <c r="BI13" s="681"/>
      <c r="BJ13" s="681"/>
      <c r="BK13" s="681"/>
      <c r="BL13" s="681"/>
      <c r="BM13" s="681"/>
      <c r="BN13" s="682"/>
      <c r="BO13" s="713">
        <v>64.400000000000006</v>
      </c>
      <c r="BP13" s="713"/>
      <c r="BQ13" s="713"/>
      <c r="BR13" s="713"/>
      <c r="BS13" s="686" t="s">
        <v>229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2442369</v>
      </c>
      <c r="CS13" s="681"/>
      <c r="CT13" s="681"/>
      <c r="CU13" s="681"/>
      <c r="CV13" s="681"/>
      <c r="CW13" s="681"/>
      <c r="CX13" s="681"/>
      <c r="CY13" s="682"/>
      <c r="CZ13" s="713">
        <v>16.100000000000001</v>
      </c>
      <c r="DA13" s="713"/>
      <c r="DB13" s="713"/>
      <c r="DC13" s="713"/>
      <c r="DD13" s="686">
        <v>1497292</v>
      </c>
      <c r="DE13" s="681"/>
      <c r="DF13" s="681"/>
      <c r="DG13" s="681"/>
      <c r="DH13" s="681"/>
      <c r="DI13" s="681"/>
      <c r="DJ13" s="681"/>
      <c r="DK13" s="681"/>
      <c r="DL13" s="681"/>
      <c r="DM13" s="681"/>
      <c r="DN13" s="681"/>
      <c r="DO13" s="681"/>
      <c r="DP13" s="682"/>
      <c r="DQ13" s="686">
        <v>793531</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21502</v>
      </c>
      <c r="BH14" s="681"/>
      <c r="BI14" s="681"/>
      <c r="BJ14" s="681"/>
      <c r="BK14" s="681"/>
      <c r="BL14" s="681"/>
      <c r="BM14" s="681"/>
      <c r="BN14" s="682"/>
      <c r="BO14" s="713">
        <v>1.1000000000000001</v>
      </c>
      <c r="BP14" s="713"/>
      <c r="BQ14" s="713"/>
      <c r="BR14" s="713"/>
      <c r="BS14" s="686" t="s">
        <v>229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222227</v>
      </c>
      <c r="CS14" s="681"/>
      <c r="CT14" s="681"/>
      <c r="CU14" s="681"/>
      <c r="CV14" s="681"/>
      <c r="CW14" s="681"/>
      <c r="CX14" s="681"/>
      <c r="CY14" s="682"/>
      <c r="CZ14" s="713">
        <v>1.5</v>
      </c>
      <c r="DA14" s="713"/>
      <c r="DB14" s="713"/>
      <c r="DC14" s="713"/>
      <c r="DD14" s="686">
        <v>23316</v>
      </c>
      <c r="DE14" s="681"/>
      <c r="DF14" s="681"/>
      <c r="DG14" s="681"/>
      <c r="DH14" s="681"/>
      <c r="DI14" s="681"/>
      <c r="DJ14" s="681"/>
      <c r="DK14" s="681"/>
      <c r="DL14" s="681"/>
      <c r="DM14" s="681"/>
      <c r="DN14" s="681"/>
      <c r="DO14" s="681"/>
      <c r="DP14" s="682"/>
      <c r="DQ14" s="686">
        <v>206765</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129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66720</v>
      </c>
      <c r="BH15" s="681"/>
      <c r="BI15" s="681"/>
      <c r="BJ15" s="681"/>
      <c r="BK15" s="681"/>
      <c r="BL15" s="681"/>
      <c r="BM15" s="681"/>
      <c r="BN15" s="682"/>
      <c r="BO15" s="713">
        <v>3.3</v>
      </c>
      <c r="BP15" s="713"/>
      <c r="BQ15" s="713"/>
      <c r="BR15" s="713"/>
      <c r="BS15" s="686" t="s">
        <v>129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557969</v>
      </c>
      <c r="CS15" s="681"/>
      <c r="CT15" s="681"/>
      <c r="CU15" s="681"/>
      <c r="CV15" s="681"/>
      <c r="CW15" s="681"/>
      <c r="CX15" s="681"/>
      <c r="CY15" s="682"/>
      <c r="CZ15" s="713">
        <v>3.7</v>
      </c>
      <c r="DA15" s="713"/>
      <c r="DB15" s="713"/>
      <c r="DC15" s="713"/>
      <c r="DD15" s="686">
        <v>38782</v>
      </c>
      <c r="DE15" s="681"/>
      <c r="DF15" s="681"/>
      <c r="DG15" s="681"/>
      <c r="DH15" s="681"/>
      <c r="DI15" s="681"/>
      <c r="DJ15" s="681"/>
      <c r="DK15" s="681"/>
      <c r="DL15" s="681"/>
      <c r="DM15" s="681"/>
      <c r="DN15" s="681"/>
      <c r="DO15" s="681"/>
      <c r="DP15" s="682"/>
      <c r="DQ15" s="686">
        <v>308885</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3342</v>
      </c>
      <c r="S16" s="681"/>
      <c r="T16" s="681"/>
      <c r="U16" s="681"/>
      <c r="V16" s="681"/>
      <c r="W16" s="681"/>
      <c r="X16" s="681"/>
      <c r="Y16" s="682"/>
      <c r="Z16" s="713">
        <v>0</v>
      </c>
      <c r="AA16" s="713"/>
      <c r="AB16" s="713"/>
      <c r="AC16" s="713"/>
      <c r="AD16" s="714">
        <v>3342</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229</v>
      </c>
      <c r="BP16" s="713"/>
      <c r="BQ16" s="713"/>
      <c r="BR16" s="713"/>
      <c r="BS16" s="686" t="s">
        <v>129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324772</v>
      </c>
      <c r="CS16" s="681"/>
      <c r="CT16" s="681"/>
      <c r="CU16" s="681"/>
      <c r="CV16" s="681"/>
      <c r="CW16" s="681"/>
      <c r="CX16" s="681"/>
      <c r="CY16" s="682"/>
      <c r="CZ16" s="713">
        <v>2.1</v>
      </c>
      <c r="DA16" s="713"/>
      <c r="DB16" s="713"/>
      <c r="DC16" s="713"/>
      <c r="DD16" s="686" t="s">
        <v>229</v>
      </c>
      <c r="DE16" s="681"/>
      <c r="DF16" s="681"/>
      <c r="DG16" s="681"/>
      <c r="DH16" s="681"/>
      <c r="DI16" s="681"/>
      <c r="DJ16" s="681"/>
      <c r="DK16" s="681"/>
      <c r="DL16" s="681"/>
      <c r="DM16" s="681"/>
      <c r="DN16" s="681"/>
      <c r="DO16" s="681"/>
      <c r="DP16" s="682"/>
      <c r="DQ16" s="686">
        <v>127674</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28034</v>
      </c>
      <c r="S17" s="681"/>
      <c r="T17" s="681"/>
      <c r="U17" s="681"/>
      <c r="V17" s="681"/>
      <c r="W17" s="681"/>
      <c r="X17" s="681"/>
      <c r="Y17" s="682"/>
      <c r="Z17" s="713">
        <v>0.2</v>
      </c>
      <c r="AA17" s="713"/>
      <c r="AB17" s="713"/>
      <c r="AC17" s="713"/>
      <c r="AD17" s="714">
        <v>28034</v>
      </c>
      <c r="AE17" s="714"/>
      <c r="AF17" s="714"/>
      <c r="AG17" s="714"/>
      <c r="AH17" s="714"/>
      <c r="AI17" s="714"/>
      <c r="AJ17" s="714"/>
      <c r="AK17" s="714"/>
      <c r="AL17" s="683">
        <v>1.1000000000000001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142467</v>
      </c>
      <c r="CS17" s="681"/>
      <c r="CT17" s="681"/>
      <c r="CU17" s="681"/>
      <c r="CV17" s="681"/>
      <c r="CW17" s="681"/>
      <c r="CX17" s="681"/>
      <c r="CY17" s="682"/>
      <c r="CZ17" s="713">
        <v>0.9</v>
      </c>
      <c r="DA17" s="713"/>
      <c r="DB17" s="713"/>
      <c r="DC17" s="713"/>
      <c r="DD17" s="686" t="s">
        <v>129</v>
      </c>
      <c r="DE17" s="681"/>
      <c r="DF17" s="681"/>
      <c r="DG17" s="681"/>
      <c r="DH17" s="681"/>
      <c r="DI17" s="681"/>
      <c r="DJ17" s="681"/>
      <c r="DK17" s="681"/>
      <c r="DL17" s="681"/>
      <c r="DM17" s="681"/>
      <c r="DN17" s="681"/>
      <c r="DO17" s="681"/>
      <c r="DP17" s="682"/>
      <c r="DQ17" s="686">
        <v>142238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4187</v>
      </c>
      <c r="S18" s="681"/>
      <c r="T18" s="681"/>
      <c r="U18" s="681"/>
      <c r="V18" s="681"/>
      <c r="W18" s="681"/>
      <c r="X18" s="681"/>
      <c r="Y18" s="682"/>
      <c r="Z18" s="713">
        <v>0</v>
      </c>
      <c r="AA18" s="713"/>
      <c r="AB18" s="713"/>
      <c r="AC18" s="713"/>
      <c r="AD18" s="714">
        <v>4187</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229</v>
      </c>
      <c r="BP18" s="713"/>
      <c r="BQ18" s="713"/>
      <c r="BR18" s="713"/>
      <c r="BS18" s="686" t="s">
        <v>129</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2155</v>
      </c>
      <c r="S19" s="681"/>
      <c r="T19" s="681"/>
      <c r="U19" s="681"/>
      <c r="V19" s="681"/>
      <c r="W19" s="681"/>
      <c r="X19" s="681"/>
      <c r="Y19" s="682"/>
      <c r="Z19" s="713">
        <v>0</v>
      </c>
      <c r="AA19" s="713"/>
      <c r="AB19" s="713"/>
      <c r="AC19" s="713"/>
      <c r="AD19" s="714">
        <v>2155</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14129</v>
      </c>
      <c r="BH19" s="681"/>
      <c r="BI19" s="681"/>
      <c r="BJ19" s="681"/>
      <c r="BK19" s="681"/>
      <c r="BL19" s="681"/>
      <c r="BM19" s="681"/>
      <c r="BN19" s="682"/>
      <c r="BO19" s="713">
        <v>0.7</v>
      </c>
      <c r="BP19" s="713"/>
      <c r="BQ19" s="713"/>
      <c r="BR19" s="713"/>
      <c r="BS19" s="686" t="s">
        <v>229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275</v>
      </c>
      <c r="DA19" s="713"/>
      <c r="DB19" s="713"/>
      <c r="DC19" s="713"/>
      <c r="DD19" s="686" t="s">
        <v>129</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1553</v>
      </c>
      <c r="S20" s="681"/>
      <c r="T20" s="681"/>
      <c r="U20" s="681"/>
      <c r="V20" s="681"/>
      <c r="W20" s="681"/>
      <c r="X20" s="681"/>
      <c r="Y20" s="682"/>
      <c r="Z20" s="713">
        <v>0</v>
      </c>
      <c r="AA20" s="713"/>
      <c r="AB20" s="713"/>
      <c r="AC20" s="713"/>
      <c r="AD20" s="714">
        <v>1553</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14129</v>
      </c>
      <c r="BH20" s="681"/>
      <c r="BI20" s="681"/>
      <c r="BJ20" s="681"/>
      <c r="BK20" s="681"/>
      <c r="BL20" s="681"/>
      <c r="BM20" s="681"/>
      <c r="BN20" s="682"/>
      <c r="BO20" s="713">
        <v>0.7</v>
      </c>
      <c r="BP20" s="713"/>
      <c r="BQ20" s="713"/>
      <c r="BR20" s="713"/>
      <c r="BS20" s="686" t="s">
        <v>229</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15206678</v>
      </c>
      <c r="CS20" s="681"/>
      <c r="CT20" s="681"/>
      <c r="CU20" s="681"/>
      <c r="CV20" s="681"/>
      <c r="CW20" s="681"/>
      <c r="CX20" s="681"/>
      <c r="CY20" s="682"/>
      <c r="CZ20" s="713">
        <v>100</v>
      </c>
      <c r="DA20" s="713"/>
      <c r="DB20" s="713"/>
      <c r="DC20" s="713"/>
      <c r="DD20" s="686">
        <v>3692488</v>
      </c>
      <c r="DE20" s="681"/>
      <c r="DF20" s="681"/>
      <c r="DG20" s="681"/>
      <c r="DH20" s="681"/>
      <c r="DI20" s="681"/>
      <c r="DJ20" s="681"/>
      <c r="DK20" s="681"/>
      <c r="DL20" s="681"/>
      <c r="DM20" s="681"/>
      <c r="DN20" s="681"/>
      <c r="DO20" s="681"/>
      <c r="DP20" s="682"/>
      <c r="DQ20" s="686">
        <v>4611747</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479</v>
      </c>
      <c r="S21" s="681"/>
      <c r="T21" s="681"/>
      <c r="U21" s="681"/>
      <c r="V21" s="681"/>
      <c r="W21" s="681"/>
      <c r="X21" s="681"/>
      <c r="Y21" s="682"/>
      <c r="Z21" s="713">
        <v>0</v>
      </c>
      <c r="AA21" s="713"/>
      <c r="AB21" s="713"/>
      <c r="AC21" s="713"/>
      <c r="AD21" s="714">
        <v>479</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14129</v>
      </c>
      <c r="BH21" s="681"/>
      <c r="BI21" s="681"/>
      <c r="BJ21" s="681"/>
      <c r="BK21" s="681"/>
      <c r="BL21" s="681"/>
      <c r="BM21" s="681"/>
      <c r="BN21" s="682"/>
      <c r="BO21" s="713">
        <v>0.7</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958485</v>
      </c>
      <c r="S22" s="681"/>
      <c r="T22" s="681"/>
      <c r="U22" s="681"/>
      <c r="V22" s="681"/>
      <c r="W22" s="681"/>
      <c r="X22" s="681"/>
      <c r="Y22" s="682"/>
      <c r="Z22" s="713">
        <v>5.5</v>
      </c>
      <c r="AA22" s="713"/>
      <c r="AB22" s="713"/>
      <c r="AC22" s="713"/>
      <c r="AD22" s="714">
        <v>392504</v>
      </c>
      <c r="AE22" s="714"/>
      <c r="AF22" s="714"/>
      <c r="AG22" s="714"/>
      <c r="AH22" s="714"/>
      <c r="AI22" s="714"/>
      <c r="AJ22" s="714"/>
      <c r="AK22" s="714"/>
      <c r="AL22" s="683">
        <v>14.7</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174</v>
      </c>
      <c r="BH22" s="681"/>
      <c r="BI22" s="681"/>
      <c r="BJ22" s="681"/>
      <c r="BK22" s="681"/>
      <c r="BL22" s="681"/>
      <c r="BM22" s="681"/>
      <c r="BN22" s="682"/>
      <c r="BO22" s="713" t="s">
        <v>129</v>
      </c>
      <c r="BP22" s="713"/>
      <c r="BQ22" s="713"/>
      <c r="BR22" s="713"/>
      <c r="BS22" s="686" t="s">
        <v>229</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392504</v>
      </c>
      <c r="S23" s="681"/>
      <c r="T23" s="681"/>
      <c r="U23" s="681"/>
      <c r="V23" s="681"/>
      <c r="W23" s="681"/>
      <c r="X23" s="681"/>
      <c r="Y23" s="682"/>
      <c r="Z23" s="713">
        <v>2.2000000000000002</v>
      </c>
      <c r="AA23" s="713"/>
      <c r="AB23" s="713"/>
      <c r="AC23" s="713"/>
      <c r="AD23" s="714">
        <v>392504</v>
      </c>
      <c r="AE23" s="714"/>
      <c r="AF23" s="714"/>
      <c r="AG23" s="714"/>
      <c r="AH23" s="714"/>
      <c r="AI23" s="714"/>
      <c r="AJ23" s="714"/>
      <c r="AK23" s="714"/>
      <c r="AL23" s="683">
        <v>14.7</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275</v>
      </c>
      <c r="BP23" s="713"/>
      <c r="BQ23" s="713"/>
      <c r="BR23" s="713"/>
      <c r="BS23" s="686" t="s">
        <v>229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53467</v>
      </c>
      <c r="S24" s="681"/>
      <c r="T24" s="681"/>
      <c r="U24" s="681"/>
      <c r="V24" s="681"/>
      <c r="W24" s="681"/>
      <c r="X24" s="681"/>
      <c r="Y24" s="682"/>
      <c r="Z24" s="713">
        <v>0.3</v>
      </c>
      <c r="AA24" s="713"/>
      <c r="AB24" s="713"/>
      <c r="AC24" s="713"/>
      <c r="AD24" s="714" t="s">
        <v>129</v>
      </c>
      <c r="AE24" s="714"/>
      <c r="AF24" s="714"/>
      <c r="AG24" s="714"/>
      <c r="AH24" s="714"/>
      <c r="AI24" s="714"/>
      <c r="AJ24" s="714"/>
      <c r="AK24" s="714"/>
      <c r="AL24" s="683" t="s">
        <v>129</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229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1453641</v>
      </c>
      <c r="CS24" s="736"/>
      <c r="CT24" s="736"/>
      <c r="CU24" s="736"/>
      <c r="CV24" s="736"/>
      <c r="CW24" s="736"/>
      <c r="CX24" s="736"/>
      <c r="CY24" s="779"/>
      <c r="CZ24" s="780">
        <v>9.6</v>
      </c>
      <c r="DA24" s="751"/>
      <c r="DB24" s="751"/>
      <c r="DC24" s="783"/>
      <c r="DD24" s="778">
        <v>638258</v>
      </c>
      <c r="DE24" s="736"/>
      <c r="DF24" s="736"/>
      <c r="DG24" s="736"/>
      <c r="DH24" s="736"/>
      <c r="DI24" s="736"/>
      <c r="DJ24" s="736"/>
      <c r="DK24" s="779"/>
      <c r="DL24" s="778">
        <v>579001</v>
      </c>
      <c r="DM24" s="736"/>
      <c r="DN24" s="736"/>
      <c r="DO24" s="736"/>
      <c r="DP24" s="736"/>
      <c r="DQ24" s="736"/>
      <c r="DR24" s="736"/>
      <c r="DS24" s="736"/>
      <c r="DT24" s="736"/>
      <c r="DU24" s="736"/>
      <c r="DV24" s="779"/>
      <c r="DW24" s="780">
        <v>21.6</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512514</v>
      </c>
      <c r="S25" s="681"/>
      <c r="T25" s="681"/>
      <c r="U25" s="681"/>
      <c r="V25" s="681"/>
      <c r="W25" s="681"/>
      <c r="X25" s="681"/>
      <c r="Y25" s="682"/>
      <c r="Z25" s="713">
        <v>2.9</v>
      </c>
      <c r="AA25" s="713"/>
      <c r="AB25" s="713"/>
      <c r="AC25" s="713"/>
      <c r="AD25" s="714" t="s">
        <v>229</v>
      </c>
      <c r="AE25" s="714"/>
      <c r="AF25" s="714"/>
      <c r="AG25" s="714"/>
      <c r="AH25" s="714"/>
      <c r="AI25" s="714"/>
      <c r="AJ25" s="714"/>
      <c r="AK25" s="714"/>
      <c r="AL25" s="683" t="s">
        <v>129</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956653</v>
      </c>
      <c r="CS25" s="699"/>
      <c r="CT25" s="699"/>
      <c r="CU25" s="699"/>
      <c r="CV25" s="699"/>
      <c r="CW25" s="699"/>
      <c r="CX25" s="699"/>
      <c r="CY25" s="700"/>
      <c r="CZ25" s="683">
        <v>6.3</v>
      </c>
      <c r="DA25" s="701"/>
      <c r="DB25" s="701"/>
      <c r="DC25" s="702"/>
      <c r="DD25" s="686">
        <v>385923</v>
      </c>
      <c r="DE25" s="699"/>
      <c r="DF25" s="699"/>
      <c r="DG25" s="699"/>
      <c r="DH25" s="699"/>
      <c r="DI25" s="699"/>
      <c r="DJ25" s="699"/>
      <c r="DK25" s="700"/>
      <c r="DL25" s="686">
        <v>340357</v>
      </c>
      <c r="DM25" s="699"/>
      <c r="DN25" s="699"/>
      <c r="DO25" s="699"/>
      <c r="DP25" s="699"/>
      <c r="DQ25" s="699"/>
      <c r="DR25" s="699"/>
      <c r="DS25" s="699"/>
      <c r="DT25" s="699"/>
      <c r="DU25" s="699"/>
      <c r="DV25" s="700"/>
      <c r="DW25" s="683">
        <v>12.7</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3217221</v>
      </c>
      <c r="S26" s="681"/>
      <c r="T26" s="681"/>
      <c r="U26" s="681"/>
      <c r="V26" s="681"/>
      <c r="W26" s="681"/>
      <c r="X26" s="681"/>
      <c r="Y26" s="682"/>
      <c r="Z26" s="713">
        <v>18.3</v>
      </c>
      <c r="AA26" s="713"/>
      <c r="AB26" s="713"/>
      <c r="AC26" s="713"/>
      <c r="AD26" s="714">
        <v>2648235</v>
      </c>
      <c r="AE26" s="714"/>
      <c r="AF26" s="714"/>
      <c r="AG26" s="714"/>
      <c r="AH26" s="714"/>
      <c r="AI26" s="714"/>
      <c r="AJ26" s="714"/>
      <c r="AK26" s="714"/>
      <c r="AL26" s="683">
        <v>99.5</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623909</v>
      </c>
      <c r="CS26" s="681"/>
      <c r="CT26" s="681"/>
      <c r="CU26" s="681"/>
      <c r="CV26" s="681"/>
      <c r="CW26" s="681"/>
      <c r="CX26" s="681"/>
      <c r="CY26" s="682"/>
      <c r="CZ26" s="683">
        <v>4.0999999999999996</v>
      </c>
      <c r="DA26" s="701"/>
      <c r="DB26" s="701"/>
      <c r="DC26" s="702"/>
      <c r="DD26" s="686">
        <v>126188</v>
      </c>
      <c r="DE26" s="681"/>
      <c r="DF26" s="681"/>
      <c r="DG26" s="681"/>
      <c r="DH26" s="681"/>
      <c r="DI26" s="681"/>
      <c r="DJ26" s="681"/>
      <c r="DK26" s="682"/>
      <c r="DL26" s="686" t="s">
        <v>174</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828</v>
      </c>
      <c r="S27" s="681"/>
      <c r="T27" s="681"/>
      <c r="U27" s="681"/>
      <c r="V27" s="681"/>
      <c r="W27" s="681"/>
      <c r="X27" s="681"/>
      <c r="Y27" s="682"/>
      <c r="Z27" s="713">
        <v>0</v>
      </c>
      <c r="AA27" s="713"/>
      <c r="AB27" s="713"/>
      <c r="AC27" s="713"/>
      <c r="AD27" s="714">
        <v>828</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1992681</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354521</v>
      </c>
      <c r="CS27" s="699"/>
      <c r="CT27" s="699"/>
      <c r="CU27" s="699"/>
      <c r="CV27" s="699"/>
      <c r="CW27" s="699"/>
      <c r="CX27" s="699"/>
      <c r="CY27" s="700"/>
      <c r="CZ27" s="683">
        <v>2.2999999999999998</v>
      </c>
      <c r="DA27" s="701"/>
      <c r="DB27" s="701"/>
      <c r="DC27" s="702"/>
      <c r="DD27" s="686">
        <v>110097</v>
      </c>
      <c r="DE27" s="699"/>
      <c r="DF27" s="699"/>
      <c r="DG27" s="699"/>
      <c r="DH27" s="699"/>
      <c r="DI27" s="699"/>
      <c r="DJ27" s="699"/>
      <c r="DK27" s="700"/>
      <c r="DL27" s="686">
        <v>96406</v>
      </c>
      <c r="DM27" s="699"/>
      <c r="DN27" s="699"/>
      <c r="DO27" s="699"/>
      <c r="DP27" s="699"/>
      <c r="DQ27" s="699"/>
      <c r="DR27" s="699"/>
      <c r="DS27" s="699"/>
      <c r="DT27" s="699"/>
      <c r="DU27" s="699"/>
      <c r="DV27" s="700"/>
      <c r="DW27" s="683">
        <v>3.6</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8616</v>
      </c>
      <c r="S28" s="681"/>
      <c r="T28" s="681"/>
      <c r="U28" s="681"/>
      <c r="V28" s="681"/>
      <c r="W28" s="681"/>
      <c r="X28" s="681"/>
      <c r="Y28" s="682"/>
      <c r="Z28" s="713">
        <v>0</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142467</v>
      </c>
      <c r="CS28" s="681"/>
      <c r="CT28" s="681"/>
      <c r="CU28" s="681"/>
      <c r="CV28" s="681"/>
      <c r="CW28" s="681"/>
      <c r="CX28" s="681"/>
      <c r="CY28" s="682"/>
      <c r="CZ28" s="683">
        <v>0.9</v>
      </c>
      <c r="DA28" s="701"/>
      <c r="DB28" s="701"/>
      <c r="DC28" s="702"/>
      <c r="DD28" s="686">
        <v>142238</v>
      </c>
      <c r="DE28" s="681"/>
      <c r="DF28" s="681"/>
      <c r="DG28" s="681"/>
      <c r="DH28" s="681"/>
      <c r="DI28" s="681"/>
      <c r="DJ28" s="681"/>
      <c r="DK28" s="682"/>
      <c r="DL28" s="686">
        <v>142238</v>
      </c>
      <c r="DM28" s="681"/>
      <c r="DN28" s="681"/>
      <c r="DO28" s="681"/>
      <c r="DP28" s="681"/>
      <c r="DQ28" s="681"/>
      <c r="DR28" s="681"/>
      <c r="DS28" s="681"/>
      <c r="DT28" s="681"/>
      <c r="DU28" s="681"/>
      <c r="DV28" s="682"/>
      <c r="DW28" s="683">
        <v>5.3</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73613</v>
      </c>
      <c r="S29" s="681"/>
      <c r="T29" s="681"/>
      <c r="U29" s="681"/>
      <c r="V29" s="681"/>
      <c r="W29" s="681"/>
      <c r="X29" s="681"/>
      <c r="Y29" s="682"/>
      <c r="Z29" s="713">
        <v>0.4</v>
      </c>
      <c r="AA29" s="713"/>
      <c r="AB29" s="713"/>
      <c r="AC29" s="713"/>
      <c r="AD29" s="714">
        <v>2809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70</v>
      </c>
      <c r="CG29" s="720"/>
      <c r="CH29" s="720"/>
      <c r="CI29" s="720"/>
      <c r="CJ29" s="720"/>
      <c r="CK29" s="720"/>
      <c r="CL29" s="720"/>
      <c r="CM29" s="720"/>
      <c r="CN29" s="720"/>
      <c r="CO29" s="720"/>
      <c r="CP29" s="720"/>
      <c r="CQ29" s="721"/>
      <c r="CR29" s="680">
        <v>142467</v>
      </c>
      <c r="CS29" s="699"/>
      <c r="CT29" s="699"/>
      <c r="CU29" s="699"/>
      <c r="CV29" s="699"/>
      <c r="CW29" s="699"/>
      <c r="CX29" s="699"/>
      <c r="CY29" s="700"/>
      <c r="CZ29" s="683">
        <v>0.9</v>
      </c>
      <c r="DA29" s="701"/>
      <c r="DB29" s="701"/>
      <c r="DC29" s="702"/>
      <c r="DD29" s="686">
        <v>142238</v>
      </c>
      <c r="DE29" s="699"/>
      <c r="DF29" s="699"/>
      <c r="DG29" s="699"/>
      <c r="DH29" s="699"/>
      <c r="DI29" s="699"/>
      <c r="DJ29" s="699"/>
      <c r="DK29" s="700"/>
      <c r="DL29" s="686">
        <v>142238</v>
      </c>
      <c r="DM29" s="699"/>
      <c r="DN29" s="699"/>
      <c r="DO29" s="699"/>
      <c r="DP29" s="699"/>
      <c r="DQ29" s="699"/>
      <c r="DR29" s="699"/>
      <c r="DS29" s="699"/>
      <c r="DT29" s="699"/>
      <c r="DU29" s="699"/>
      <c r="DV29" s="700"/>
      <c r="DW29" s="683">
        <v>5.3</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4130</v>
      </c>
      <c r="S30" s="681"/>
      <c r="T30" s="681"/>
      <c r="U30" s="681"/>
      <c r="V30" s="681"/>
      <c r="W30" s="681"/>
      <c r="X30" s="681"/>
      <c r="Y30" s="682"/>
      <c r="Z30" s="713">
        <v>0</v>
      </c>
      <c r="AA30" s="713"/>
      <c r="AB30" s="713"/>
      <c r="AC30" s="713"/>
      <c r="AD30" s="714" t="s">
        <v>229</v>
      </c>
      <c r="AE30" s="714"/>
      <c r="AF30" s="714"/>
      <c r="AG30" s="714"/>
      <c r="AH30" s="714"/>
      <c r="AI30" s="714"/>
      <c r="AJ30" s="714"/>
      <c r="AK30" s="714"/>
      <c r="AL30" s="683" t="s">
        <v>229</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137536</v>
      </c>
      <c r="CS30" s="681"/>
      <c r="CT30" s="681"/>
      <c r="CU30" s="681"/>
      <c r="CV30" s="681"/>
      <c r="CW30" s="681"/>
      <c r="CX30" s="681"/>
      <c r="CY30" s="682"/>
      <c r="CZ30" s="683">
        <v>0.9</v>
      </c>
      <c r="DA30" s="701"/>
      <c r="DB30" s="701"/>
      <c r="DC30" s="702"/>
      <c r="DD30" s="686">
        <v>137307</v>
      </c>
      <c r="DE30" s="681"/>
      <c r="DF30" s="681"/>
      <c r="DG30" s="681"/>
      <c r="DH30" s="681"/>
      <c r="DI30" s="681"/>
      <c r="DJ30" s="681"/>
      <c r="DK30" s="682"/>
      <c r="DL30" s="686">
        <v>137307</v>
      </c>
      <c r="DM30" s="681"/>
      <c r="DN30" s="681"/>
      <c r="DO30" s="681"/>
      <c r="DP30" s="681"/>
      <c r="DQ30" s="681"/>
      <c r="DR30" s="681"/>
      <c r="DS30" s="681"/>
      <c r="DT30" s="681"/>
      <c r="DU30" s="681"/>
      <c r="DV30" s="682"/>
      <c r="DW30" s="683">
        <v>5.0999999999999996</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3662126</v>
      </c>
      <c r="S31" s="681"/>
      <c r="T31" s="681"/>
      <c r="U31" s="681"/>
      <c r="V31" s="681"/>
      <c r="W31" s="681"/>
      <c r="X31" s="681"/>
      <c r="Y31" s="682"/>
      <c r="Z31" s="713">
        <v>20.9</v>
      </c>
      <c r="AA31" s="713"/>
      <c r="AB31" s="713"/>
      <c r="AC31" s="713"/>
      <c r="AD31" s="714" t="s">
        <v>129</v>
      </c>
      <c r="AE31" s="714"/>
      <c r="AF31" s="714"/>
      <c r="AG31" s="714"/>
      <c r="AH31" s="714"/>
      <c r="AI31" s="714"/>
      <c r="AJ31" s="714"/>
      <c r="AK31" s="714"/>
      <c r="AL31" s="683" t="s">
        <v>229</v>
      </c>
      <c r="AM31" s="684"/>
      <c r="AN31" s="684"/>
      <c r="AO31" s="715"/>
      <c r="AP31" s="754" t="s">
        <v>312</v>
      </c>
      <c r="AQ31" s="755"/>
      <c r="AR31" s="755"/>
      <c r="AS31" s="755"/>
      <c r="AT31" s="760" t="s">
        <v>313</v>
      </c>
      <c r="AU31" s="231"/>
      <c r="AV31" s="231"/>
      <c r="AW31" s="231"/>
      <c r="AX31" s="746" t="s">
        <v>188</v>
      </c>
      <c r="AY31" s="747"/>
      <c r="AZ31" s="747"/>
      <c r="BA31" s="747"/>
      <c r="BB31" s="747"/>
      <c r="BC31" s="747"/>
      <c r="BD31" s="747"/>
      <c r="BE31" s="747"/>
      <c r="BF31" s="748"/>
      <c r="BG31" s="749">
        <v>99.2</v>
      </c>
      <c r="BH31" s="750"/>
      <c r="BI31" s="750"/>
      <c r="BJ31" s="750"/>
      <c r="BK31" s="750"/>
      <c r="BL31" s="750"/>
      <c r="BM31" s="751">
        <v>97.4</v>
      </c>
      <c r="BN31" s="750"/>
      <c r="BO31" s="750"/>
      <c r="BP31" s="750"/>
      <c r="BQ31" s="752"/>
      <c r="BR31" s="749">
        <v>98.7</v>
      </c>
      <c r="BS31" s="750"/>
      <c r="BT31" s="750"/>
      <c r="BU31" s="750"/>
      <c r="BV31" s="750"/>
      <c r="BW31" s="750"/>
      <c r="BX31" s="751">
        <v>98.1</v>
      </c>
      <c r="BY31" s="750"/>
      <c r="BZ31" s="750"/>
      <c r="CA31" s="750"/>
      <c r="CB31" s="752"/>
      <c r="CD31" s="770"/>
      <c r="CE31" s="771"/>
      <c r="CF31" s="719" t="s">
        <v>314</v>
      </c>
      <c r="CG31" s="720"/>
      <c r="CH31" s="720"/>
      <c r="CI31" s="720"/>
      <c r="CJ31" s="720"/>
      <c r="CK31" s="720"/>
      <c r="CL31" s="720"/>
      <c r="CM31" s="720"/>
      <c r="CN31" s="720"/>
      <c r="CO31" s="720"/>
      <c r="CP31" s="720"/>
      <c r="CQ31" s="721"/>
      <c r="CR31" s="680">
        <v>4931</v>
      </c>
      <c r="CS31" s="699"/>
      <c r="CT31" s="699"/>
      <c r="CU31" s="699"/>
      <c r="CV31" s="699"/>
      <c r="CW31" s="699"/>
      <c r="CX31" s="699"/>
      <c r="CY31" s="700"/>
      <c r="CZ31" s="683">
        <v>0</v>
      </c>
      <c r="DA31" s="701"/>
      <c r="DB31" s="701"/>
      <c r="DC31" s="702"/>
      <c r="DD31" s="686">
        <v>4931</v>
      </c>
      <c r="DE31" s="699"/>
      <c r="DF31" s="699"/>
      <c r="DG31" s="699"/>
      <c r="DH31" s="699"/>
      <c r="DI31" s="699"/>
      <c r="DJ31" s="699"/>
      <c r="DK31" s="700"/>
      <c r="DL31" s="686">
        <v>4931</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275</v>
      </c>
      <c r="AA32" s="713"/>
      <c r="AB32" s="713"/>
      <c r="AC32" s="713"/>
      <c r="AD32" s="714" t="s">
        <v>229</v>
      </c>
      <c r="AE32" s="714"/>
      <c r="AF32" s="714"/>
      <c r="AG32" s="714"/>
      <c r="AH32" s="714"/>
      <c r="AI32" s="714"/>
      <c r="AJ32" s="714"/>
      <c r="AK32" s="714"/>
      <c r="AL32" s="683" t="s">
        <v>129</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98</v>
      </c>
      <c r="BH32" s="699"/>
      <c r="BI32" s="699"/>
      <c r="BJ32" s="699"/>
      <c r="BK32" s="699"/>
      <c r="BL32" s="699"/>
      <c r="BM32" s="684">
        <v>93.4</v>
      </c>
      <c r="BN32" s="745"/>
      <c r="BO32" s="745"/>
      <c r="BP32" s="745"/>
      <c r="BQ32" s="726"/>
      <c r="BR32" s="753">
        <v>96.4</v>
      </c>
      <c r="BS32" s="699"/>
      <c r="BT32" s="699"/>
      <c r="BU32" s="699"/>
      <c r="BV32" s="699"/>
      <c r="BW32" s="699"/>
      <c r="BX32" s="684">
        <v>95</v>
      </c>
      <c r="BY32" s="745"/>
      <c r="BZ32" s="745"/>
      <c r="CA32" s="745"/>
      <c r="CB32" s="726"/>
      <c r="CD32" s="772"/>
      <c r="CE32" s="773"/>
      <c r="CF32" s="719" t="s">
        <v>318</v>
      </c>
      <c r="CG32" s="720"/>
      <c r="CH32" s="720"/>
      <c r="CI32" s="720"/>
      <c r="CJ32" s="720"/>
      <c r="CK32" s="720"/>
      <c r="CL32" s="720"/>
      <c r="CM32" s="720"/>
      <c r="CN32" s="720"/>
      <c r="CO32" s="720"/>
      <c r="CP32" s="720"/>
      <c r="CQ32" s="721"/>
      <c r="CR32" s="680" t="s">
        <v>229</v>
      </c>
      <c r="CS32" s="681"/>
      <c r="CT32" s="681"/>
      <c r="CU32" s="681"/>
      <c r="CV32" s="681"/>
      <c r="CW32" s="681"/>
      <c r="CX32" s="681"/>
      <c r="CY32" s="682"/>
      <c r="CZ32" s="683" t="s">
        <v>129</v>
      </c>
      <c r="DA32" s="701"/>
      <c r="DB32" s="701"/>
      <c r="DC32" s="702"/>
      <c r="DD32" s="686" t="s">
        <v>229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1463679</v>
      </c>
      <c r="S33" s="681"/>
      <c r="T33" s="681"/>
      <c r="U33" s="681"/>
      <c r="V33" s="681"/>
      <c r="W33" s="681"/>
      <c r="X33" s="681"/>
      <c r="Y33" s="682"/>
      <c r="Z33" s="713">
        <v>8.3000000000000007</v>
      </c>
      <c r="AA33" s="713"/>
      <c r="AB33" s="713"/>
      <c r="AC33" s="713"/>
      <c r="AD33" s="714" t="s">
        <v>129</v>
      </c>
      <c r="AE33" s="714"/>
      <c r="AF33" s="714"/>
      <c r="AG33" s="714"/>
      <c r="AH33" s="714"/>
      <c r="AI33" s="714"/>
      <c r="AJ33" s="714"/>
      <c r="AK33" s="714"/>
      <c r="AL33" s="683" t="s">
        <v>229</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99.7</v>
      </c>
      <c r="BH33" s="665"/>
      <c r="BI33" s="665"/>
      <c r="BJ33" s="665"/>
      <c r="BK33" s="665"/>
      <c r="BL33" s="665"/>
      <c r="BM33" s="707">
        <v>99.2</v>
      </c>
      <c r="BN33" s="665"/>
      <c r="BO33" s="665"/>
      <c r="BP33" s="665"/>
      <c r="BQ33" s="709"/>
      <c r="BR33" s="744">
        <v>99.8</v>
      </c>
      <c r="BS33" s="665"/>
      <c r="BT33" s="665"/>
      <c r="BU33" s="665"/>
      <c r="BV33" s="665"/>
      <c r="BW33" s="665"/>
      <c r="BX33" s="707">
        <v>99.6</v>
      </c>
      <c r="BY33" s="665"/>
      <c r="BZ33" s="665"/>
      <c r="CA33" s="665"/>
      <c r="CB33" s="709"/>
      <c r="CD33" s="719" t="s">
        <v>321</v>
      </c>
      <c r="CE33" s="720"/>
      <c r="CF33" s="720"/>
      <c r="CG33" s="720"/>
      <c r="CH33" s="720"/>
      <c r="CI33" s="720"/>
      <c r="CJ33" s="720"/>
      <c r="CK33" s="720"/>
      <c r="CL33" s="720"/>
      <c r="CM33" s="720"/>
      <c r="CN33" s="720"/>
      <c r="CO33" s="720"/>
      <c r="CP33" s="720"/>
      <c r="CQ33" s="721"/>
      <c r="CR33" s="680">
        <v>9735777</v>
      </c>
      <c r="CS33" s="699"/>
      <c r="CT33" s="699"/>
      <c r="CU33" s="699"/>
      <c r="CV33" s="699"/>
      <c r="CW33" s="699"/>
      <c r="CX33" s="699"/>
      <c r="CY33" s="700"/>
      <c r="CZ33" s="683">
        <v>64</v>
      </c>
      <c r="DA33" s="701"/>
      <c r="DB33" s="701"/>
      <c r="DC33" s="702"/>
      <c r="DD33" s="686">
        <v>3619286</v>
      </c>
      <c r="DE33" s="699"/>
      <c r="DF33" s="699"/>
      <c r="DG33" s="699"/>
      <c r="DH33" s="699"/>
      <c r="DI33" s="699"/>
      <c r="DJ33" s="699"/>
      <c r="DK33" s="700"/>
      <c r="DL33" s="686">
        <v>1607803</v>
      </c>
      <c r="DM33" s="699"/>
      <c r="DN33" s="699"/>
      <c r="DO33" s="699"/>
      <c r="DP33" s="699"/>
      <c r="DQ33" s="699"/>
      <c r="DR33" s="699"/>
      <c r="DS33" s="699"/>
      <c r="DT33" s="699"/>
      <c r="DU33" s="699"/>
      <c r="DV33" s="700"/>
      <c r="DW33" s="683">
        <v>59.9</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68217</v>
      </c>
      <c r="S34" s="681"/>
      <c r="T34" s="681"/>
      <c r="U34" s="681"/>
      <c r="V34" s="681"/>
      <c r="W34" s="681"/>
      <c r="X34" s="681"/>
      <c r="Y34" s="682"/>
      <c r="Z34" s="713">
        <v>0.4</v>
      </c>
      <c r="AA34" s="713"/>
      <c r="AB34" s="713"/>
      <c r="AC34" s="713"/>
      <c r="AD34" s="714">
        <v>10053</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2125017</v>
      </c>
      <c r="CS34" s="681"/>
      <c r="CT34" s="681"/>
      <c r="CU34" s="681"/>
      <c r="CV34" s="681"/>
      <c r="CW34" s="681"/>
      <c r="CX34" s="681"/>
      <c r="CY34" s="682"/>
      <c r="CZ34" s="683">
        <v>14</v>
      </c>
      <c r="DA34" s="701"/>
      <c r="DB34" s="701"/>
      <c r="DC34" s="702"/>
      <c r="DD34" s="686">
        <v>1165351</v>
      </c>
      <c r="DE34" s="681"/>
      <c r="DF34" s="681"/>
      <c r="DG34" s="681"/>
      <c r="DH34" s="681"/>
      <c r="DI34" s="681"/>
      <c r="DJ34" s="681"/>
      <c r="DK34" s="682"/>
      <c r="DL34" s="686">
        <v>700332</v>
      </c>
      <c r="DM34" s="681"/>
      <c r="DN34" s="681"/>
      <c r="DO34" s="681"/>
      <c r="DP34" s="681"/>
      <c r="DQ34" s="681"/>
      <c r="DR34" s="681"/>
      <c r="DS34" s="681"/>
      <c r="DT34" s="681"/>
      <c r="DU34" s="681"/>
      <c r="DV34" s="682"/>
      <c r="DW34" s="683">
        <v>26.1</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40009</v>
      </c>
      <c r="S35" s="681"/>
      <c r="T35" s="681"/>
      <c r="U35" s="681"/>
      <c r="V35" s="681"/>
      <c r="W35" s="681"/>
      <c r="X35" s="681"/>
      <c r="Y35" s="682"/>
      <c r="Z35" s="713">
        <v>0.2</v>
      </c>
      <c r="AA35" s="713"/>
      <c r="AB35" s="713"/>
      <c r="AC35" s="713"/>
      <c r="AD35" s="714" t="s">
        <v>129</v>
      </c>
      <c r="AE35" s="714"/>
      <c r="AF35" s="714"/>
      <c r="AG35" s="714"/>
      <c r="AH35" s="714"/>
      <c r="AI35" s="714"/>
      <c r="AJ35" s="714"/>
      <c r="AK35" s="714"/>
      <c r="AL35" s="683" t="s">
        <v>229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298364</v>
      </c>
      <c r="CS35" s="699"/>
      <c r="CT35" s="699"/>
      <c r="CU35" s="699"/>
      <c r="CV35" s="699"/>
      <c r="CW35" s="699"/>
      <c r="CX35" s="699"/>
      <c r="CY35" s="700"/>
      <c r="CZ35" s="683">
        <v>2</v>
      </c>
      <c r="DA35" s="701"/>
      <c r="DB35" s="701"/>
      <c r="DC35" s="702"/>
      <c r="DD35" s="686">
        <v>244446</v>
      </c>
      <c r="DE35" s="699"/>
      <c r="DF35" s="699"/>
      <c r="DG35" s="699"/>
      <c r="DH35" s="699"/>
      <c r="DI35" s="699"/>
      <c r="DJ35" s="699"/>
      <c r="DK35" s="700"/>
      <c r="DL35" s="686">
        <v>109806</v>
      </c>
      <c r="DM35" s="699"/>
      <c r="DN35" s="699"/>
      <c r="DO35" s="699"/>
      <c r="DP35" s="699"/>
      <c r="DQ35" s="699"/>
      <c r="DR35" s="699"/>
      <c r="DS35" s="699"/>
      <c r="DT35" s="699"/>
      <c r="DU35" s="699"/>
      <c r="DV35" s="700"/>
      <c r="DW35" s="683">
        <v>4.0999999999999996</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2947532</v>
      </c>
      <c r="S36" s="681"/>
      <c r="T36" s="681"/>
      <c r="U36" s="681"/>
      <c r="V36" s="681"/>
      <c r="W36" s="681"/>
      <c r="X36" s="681"/>
      <c r="Y36" s="682"/>
      <c r="Z36" s="713">
        <v>16.8</v>
      </c>
      <c r="AA36" s="713"/>
      <c r="AB36" s="713"/>
      <c r="AC36" s="713"/>
      <c r="AD36" s="714" t="s">
        <v>129</v>
      </c>
      <c r="AE36" s="714"/>
      <c r="AF36" s="714"/>
      <c r="AG36" s="714"/>
      <c r="AH36" s="714"/>
      <c r="AI36" s="714"/>
      <c r="AJ36" s="714"/>
      <c r="AK36" s="714"/>
      <c r="AL36" s="683" t="s">
        <v>129</v>
      </c>
      <c r="AM36" s="684"/>
      <c r="AN36" s="684"/>
      <c r="AO36" s="715"/>
      <c r="AP36" s="235"/>
      <c r="AQ36" s="732" t="s">
        <v>329</v>
      </c>
      <c r="AR36" s="733"/>
      <c r="AS36" s="733"/>
      <c r="AT36" s="733"/>
      <c r="AU36" s="733"/>
      <c r="AV36" s="733"/>
      <c r="AW36" s="733"/>
      <c r="AX36" s="733"/>
      <c r="AY36" s="734"/>
      <c r="AZ36" s="735">
        <v>750677</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132278</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1624169</v>
      </c>
      <c r="CS36" s="681"/>
      <c r="CT36" s="681"/>
      <c r="CU36" s="681"/>
      <c r="CV36" s="681"/>
      <c r="CW36" s="681"/>
      <c r="CX36" s="681"/>
      <c r="CY36" s="682"/>
      <c r="CZ36" s="683">
        <v>10.7</v>
      </c>
      <c r="DA36" s="701"/>
      <c r="DB36" s="701"/>
      <c r="DC36" s="702"/>
      <c r="DD36" s="686">
        <v>628746</v>
      </c>
      <c r="DE36" s="681"/>
      <c r="DF36" s="681"/>
      <c r="DG36" s="681"/>
      <c r="DH36" s="681"/>
      <c r="DI36" s="681"/>
      <c r="DJ36" s="681"/>
      <c r="DK36" s="682"/>
      <c r="DL36" s="686">
        <v>367268</v>
      </c>
      <c r="DM36" s="681"/>
      <c r="DN36" s="681"/>
      <c r="DO36" s="681"/>
      <c r="DP36" s="681"/>
      <c r="DQ36" s="681"/>
      <c r="DR36" s="681"/>
      <c r="DS36" s="681"/>
      <c r="DT36" s="681"/>
      <c r="DU36" s="681"/>
      <c r="DV36" s="682"/>
      <c r="DW36" s="683">
        <v>13.7</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2650715</v>
      </c>
      <c r="S37" s="681"/>
      <c r="T37" s="681"/>
      <c r="U37" s="681"/>
      <c r="V37" s="681"/>
      <c r="W37" s="681"/>
      <c r="X37" s="681"/>
      <c r="Y37" s="682"/>
      <c r="Z37" s="713">
        <v>15.1</v>
      </c>
      <c r="AA37" s="713"/>
      <c r="AB37" s="713"/>
      <c r="AC37" s="713"/>
      <c r="AD37" s="714" t="s">
        <v>229</v>
      </c>
      <c r="AE37" s="714"/>
      <c r="AF37" s="714"/>
      <c r="AG37" s="714"/>
      <c r="AH37" s="714"/>
      <c r="AI37" s="714"/>
      <c r="AJ37" s="714"/>
      <c r="AK37" s="714"/>
      <c r="AL37" s="683" t="s">
        <v>129</v>
      </c>
      <c r="AM37" s="684"/>
      <c r="AN37" s="684"/>
      <c r="AO37" s="715"/>
      <c r="AQ37" s="723" t="s">
        <v>333</v>
      </c>
      <c r="AR37" s="724"/>
      <c r="AS37" s="724"/>
      <c r="AT37" s="724"/>
      <c r="AU37" s="724"/>
      <c r="AV37" s="724"/>
      <c r="AW37" s="724"/>
      <c r="AX37" s="724"/>
      <c r="AY37" s="725"/>
      <c r="AZ37" s="680">
        <v>334672</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175197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243285</v>
      </c>
      <c r="CS37" s="699"/>
      <c r="CT37" s="699"/>
      <c r="CU37" s="699"/>
      <c r="CV37" s="699"/>
      <c r="CW37" s="699"/>
      <c r="CX37" s="699"/>
      <c r="CY37" s="700"/>
      <c r="CZ37" s="683">
        <v>1.6</v>
      </c>
      <c r="DA37" s="701"/>
      <c r="DB37" s="701"/>
      <c r="DC37" s="702"/>
      <c r="DD37" s="686">
        <v>243285</v>
      </c>
      <c r="DE37" s="699"/>
      <c r="DF37" s="699"/>
      <c r="DG37" s="699"/>
      <c r="DH37" s="699"/>
      <c r="DI37" s="699"/>
      <c r="DJ37" s="699"/>
      <c r="DK37" s="700"/>
      <c r="DL37" s="686">
        <v>222476</v>
      </c>
      <c r="DM37" s="699"/>
      <c r="DN37" s="699"/>
      <c r="DO37" s="699"/>
      <c r="DP37" s="699"/>
      <c r="DQ37" s="699"/>
      <c r="DR37" s="699"/>
      <c r="DS37" s="699"/>
      <c r="DT37" s="699"/>
      <c r="DU37" s="699"/>
      <c r="DV37" s="700"/>
      <c r="DW37" s="683">
        <v>8.3000000000000007</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3381201</v>
      </c>
      <c r="S38" s="681"/>
      <c r="T38" s="681"/>
      <c r="U38" s="681"/>
      <c r="V38" s="681"/>
      <c r="W38" s="681"/>
      <c r="X38" s="681"/>
      <c r="Y38" s="682"/>
      <c r="Z38" s="713">
        <v>19.3</v>
      </c>
      <c r="AA38" s="713"/>
      <c r="AB38" s="713"/>
      <c r="AC38" s="713"/>
      <c r="AD38" s="714" t="s">
        <v>129</v>
      </c>
      <c r="AE38" s="714"/>
      <c r="AF38" s="714"/>
      <c r="AG38" s="714"/>
      <c r="AH38" s="714"/>
      <c r="AI38" s="714"/>
      <c r="AJ38" s="714"/>
      <c r="AK38" s="714"/>
      <c r="AL38" s="683" t="s">
        <v>129</v>
      </c>
      <c r="AM38" s="684"/>
      <c r="AN38" s="684"/>
      <c r="AO38" s="715"/>
      <c r="AQ38" s="723" t="s">
        <v>337</v>
      </c>
      <c r="AR38" s="724"/>
      <c r="AS38" s="724"/>
      <c r="AT38" s="724"/>
      <c r="AU38" s="724"/>
      <c r="AV38" s="724"/>
      <c r="AW38" s="724"/>
      <c r="AX38" s="724"/>
      <c r="AY38" s="725"/>
      <c r="AZ38" s="680">
        <v>51896</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1289</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690009</v>
      </c>
      <c r="CS38" s="681"/>
      <c r="CT38" s="681"/>
      <c r="CU38" s="681"/>
      <c r="CV38" s="681"/>
      <c r="CW38" s="681"/>
      <c r="CX38" s="681"/>
      <c r="CY38" s="682"/>
      <c r="CZ38" s="683">
        <v>4.5</v>
      </c>
      <c r="DA38" s="701"/>
      <c r="DB38" s="701"/>
      <c r="DC38" s="702"/>
      <c r="DD38" s="686">
        <v>557080</v>
      </c>
      <c r="DE38" s="681"/>
      <c r="DF38" s="681"/>
      <c r="DG38" s="681"/>
      <c r="DH38" s="681"/>
      <c r="DI38" s="681"/>
      <c r="DJ38" s="681"/>
      <c r="DK38" s="682"/>
      <c r="DL38" s="686">
        <v>430397</v>
      </c>
      <c r="DM38" s="681"/>
      <c r="DN38" s="681"/>
      <c r="DO38" s="681"/>
      <c r="DP38" s="681"/>
      <c r="DQ38" s="681"/>
      <c r="DR38" s="681"/>
      <c r="DS38" s="681"/>
      <c r="DT38" s="681"/>
      <c r="DU38" s="681"/>
      <c r="DV38" s="682"/>
      <c r="DW38" s="683">
        <v>16</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20900</v>
      </c>
      <c r="S39" s="681"/>
      <c r="T39" s="681"/>
      <c r="U39" s="681"/>
      <c r="V39" s="681"/>
      <c r="W39" s="681"/>
      <c r="X39" s="681"/>
      <c r="Y39" s="682"/>
      <c r="Z39" s="713">
        <v>0.1</v>
      </c>
      <c r="AA39" s="713"/>
      <c r="AB39" s="713"/>
      <c r="AC39" s="713"/>
      <c r="AD39" s="714" t="s">
        <v>129</v>
      </c>
      <c r="AE39" s="714"/>
      <c r="AF39" s="714"/>
      <c r="AG39" s="714"/>
      <c r="AH39" s="714"/>
      <c r="AI39" s="714"/>
      <c r="AJ39" s="714"/>
      <c r="AK39" s="714"/>
      <c r="AL39" s="683" t="s">
        <v>229</v>
      </c>
      <c r="AM39" s="684"/>
      <c r="AN39" s="684"/>
      <c r="AO39" s="715"/>
      <c r="AQ39" s="723" t="s">
        <v>341</v>
      </c>
      <c r="AR39" s="724"/>
      <c r="AS39" s="724"/>
      <c r="AT39" s="724"/>
      <c r="AU39" s="724"/>
      <c r="AV39" s="724"/>
      <c r="AW39" s="724"/>
      <c r="AX39" s="724"/>
      <c r="AY39" s="725"/>
      <c r="AZ39" s="680">
        <v>8772</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2086</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4967218</v>
      </c>
      <c r="CS39" s="699"/>
      <c r="CT39" s="699"/>
      <c r="CU39" s="699"/>
      <c r="CV39" s="699"/>
      <c r="CW39" s="699"/>
      <c r="CX39" s="699"/>
      <c r="CY39" s="700"/>
      <c r="CZ39" s="683">
        <v>32.700000000000003</v>
      </c>
      <c r="DA39" s="701"/>
      <c r="DB39" s="701"/>
      <c r="DC39" s="702"/>
      <c r="DD39" s="686">
        <v>1023663</v>
      </c>
      <c r="DE39" s="699"/>
      <c r="DF39" s="699"/>
      <c r="DG39" s="699"/>
      <c r="DH39" s="699"/>
      <c r="DI39" s="699"/>
      <c r="DJ39" s="699"/>
      <c r="DK39" s="700"/>
      <c r="DL39" s="686" t="s">
        <v>129</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v>20900</v>
      </c>
      <c r="S40" s="681"/>
      <c r="T40" s="681"/>
      <c r="U40" s="681"/>
      <c r="V40" s="681"/>
      <c r="W40" s="681"/>
      <c r="X40" s="681"/>
      <c r="Y40" s="682"/>
      <c r="Z40" s="713">
        <v>0.1</v>
      </c>
      <c r="AA40" s="713"/>
      <c r="AB40" s="713"/>
      <c r="AC40" s="713"/>
      <c r="AD40" s="714" t="s">
        <v>129</v>
      </c>
      <c r="AE40" s="714"/>
      <c r="AF40" s="714"/>
      <c r="AG40" s="714"/>
      <c r="AH40" s="714"/>
      <c r="AI40" s="714"/>
      <c r="AJ40" s="714"/>
      <c r="AK40" s="714"/>
      <c r="AL40" s="683" t="s">
        <v>129</v>
      </c>
      <c r="AM40" s="684"/>
      <c r="AN40" s="684"/>
      <c r="AO40" s="715"/>
      <c r="AQ40" s="723" t="s">
        <v>345</v>
      </c>
      <c r="AR40" s="724"/>
      <c r="AS40" s="724"/>
      <c r="AT40" s="724"/>
      <c r="AU40" s="724"/>
      <c r="AV40" s="724"/>
      <c r="AW40" s="724"/>
      <c r="AX40" s="724"/>
      <c r="AY40" s="725"/>
      <c r="AZ40" s="680">
        <v>501</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12</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31000</v>
      </c>
      <c r="CS40" s="681"/>
      <c r="CT40" s="681"/>
      <c r="CU40" s="681"/>
      <c r="CV40" s="681"/>
      <c r="CW40" s="681"/>
      <c r="CX40" s="681"/>
      <c r="CY40" s="682"/>
      <c r="CZ40" s="683">
        <v>0.2</v>
      </c>
      <c r="DA40" s="701"/>
      <c r="DB40" s="701"/>
      <c r="DC40" s="702"/>
      <c r="DD40" s="686" t="s">
        <v>275</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229</v>
      </c>
      <c r="AM41" s="684"/>
      <c r="AN41" s="684"/>
      <c r="AO41" s="715"/>
      <c r="AQ41" s="723" t="s">
        <v>350</v>
      </c>
      <c r="AR41" s="724"/>
      <c r="AS41" s="724"/>
      <c r="AT41" s="724"/>
      <c r="AU41" s="724"/>
      <c r="AV41" s="724"/>
      <c r="AW41" s="724"/>
      <c r="AX41" s="724"/>
      <c r="AY41" s="725"/>
      <c r="AZ41" s="680">
        <v>115601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43</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229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t="s">
        <v>229</v>
      </c>
      <c r="S42" s="681"/>
      <c r="T42" s="681"/>
      <c r="U42" s="681"/>
      <c r="V42" s="681"/>
      <c r="W42" s="681"/>
      <c r="X42" s="681"/>
      <c r="Y42" s="682"/>
      <c r="Z42" s="713" t="s">
        <v>129</v>
      </c>
      <c r="AA42" s="713"/>
      <c r="AB42" s="713"/>
      <c r="AC42" s="713"/>
      <c r="AD42" s="714" t="s">
        <v>129</v>
      </c>
      <c r="AE42" s="714"/>
      <c r="AF42" s="714"/>
      <c r="AG42" s="714"/>
      <c r="AH42" s="714"/>
      <c r="AI42" s="714"/>
      <c r="AJ42" s="714"/>
      <c r="AK42" s="714"/>
      <c r="AL42" s="683" t="s">
        <v>229</v>
      </c>
      <c r="AM42" s="684"/>
      <c r="AN42" s="684"/>
      <c r="AO42" s="715"/>
      <c r="AQ42" s="716" t="s">
        <v>354</v>
      </c>
      <c r="AR42" s="717"/>
      <c r="AS42" s="717"/>
      <c r="AT42" s="717"/>
      <c r="AU42" s="717"/>
      <c r="AV42" s="717"/>
      <c r="AW42" s="717"/>
      <c r="AX42" s="717"/>
      <c r="AY42" s="718"/>
      <c r="AZ42" s="664">
        <v>239235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405</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4017260</v>
      </c>
      <c r="CS42" s="681"/>
      <c r="CT42" s="681"/>
      <c r="CU42" s="681"/>
      <c r="CV42" s="681"/>
      <c r="CW42" s="681"/>
      <c r="CX42" s="681"/>
      <c r="CY42" s="682"/>
      <c r="CZ42" s="683">
        <v>26.4</v>
      </c>
      <c r="DA42" s="684"/>
      <c r="DB42" s="684"/>
      <c r="DC42" s="685"/>
      <c r="DD42" s="686">
        <v>354203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17538787</v>
      </c>
      <c r="S43" s="703"/>
      <c r="T43" s="703"/>
      <c r="U43" s="703"/>
      <c r="V43" s="703"/>
      <c r="W43" s="703"/>
      <c r="X43" s="703"/>
      <c r="Y43" s="704"/>
      <c r="Z43" s="705">
        <v>100</v>
      </c>
      <c r="AA43" s="705"/>
      <c r="AB43" s="705"/>
      <c r="AC43" s="705"/>
      <c r="AD43" s="706">
        <v>2661925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77848</v>
      </c>
      <c r="CS43" s="699"/>
      <c r="CT43" s="699"/>
      <c r="CU43" s="699"/>
      <c r="CV43" s="699"/>
      <c r="CW43" s="699"/>
      <c r="CX43" s="699"/>
      <c r="CY43" s="700"/>
      <c r="CZ43" s="683">
        <v>0.5</v>
      </c>
      <c r="DA43" s="701"/>
      <c r="DB43" s="701"/>
      <c r="DC43" s="702"/>
      <c r="DD43" s="686">
        <v>55726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3692488</v>
      </c>
      <c r="CS44" s="681"/>
      <c r="CT44" s="681"/>
      <c r="CU44" s="681"/>
      <c r="CV44" s="681"/>
      <c r="CW44" s="681"/>
      <c r="CX44" s="681"/>
      <c r="CY44" s="682"/>
      <c r="CZ44" s="683">
        <v>24.3</v>
      </c>
      <c r="DA44" s="684"/>
      <c r="DB44" s="684"/>
      <c r="DC44" s="685"/>
      <c r="DD44" s="686">
        <v>226529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3339437</v>
      </c>
      <c r="CS45" s="699"/>
      <c r="CT45" s="699"/>
      <c r="CU45" s="699"/>
      <c r="CV45" s="699"/>
      <c r="CW45" s="699"/>
      <c r="CX45" s="699"/>
      <c r="CY45" s="700"/>
      <c r="CZ45" s="683">
        <v>22</v>
      </c>
      <c r="DA45" s="701"/>
      <c r="DB45" s="701"/>
      <c r="DC45" s="702"/>
      <c r="DD45" s="686">
        <v>105342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353051</v>
      </c>
      <c r="CS46" s="681"/>
      <c r="CT46" s="681"/>
      <c r="CU46" s="681"/>
      <c r="CV46" s="681"/>
      <c r="CW46" s="681"/>
      <c r="CX46" s="681"/>
      <c r="CY46" s="682"/>
      <c r="CZ46" s="683">
        <v>2.2999999999999998</v>
      </c>
      <c r="DA46" s="684"/>
      <c r="DB46" s="684"/>
      <c r="DC46" s="685"/>
      <c r="DD46" s="686">
        <v>121187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324772</v>
      </c>
      <c r="CS47" s="699"/>
      <c r="CT47" s="699"/>
      <c r="CU47" s="699"/>
      <c r="CV47" s="699"/>
      <c r="CW47" s="699"/>
      <c r="CX47" s="699"/>
      <c r="CY47" s="700"/>
      <c r="CZ47" s="683">
        <v>2.1</v>
      </c>
      <c r="DA47" s="701"/>
      <c r="DB47" s="701"/>
      <c r="DC47" s="702"/>
      <c r="DD47" s="686">
        <v>127674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15206678</v>
      </c>
      <c r="CS49" s="665"/>
      <c r="CT49" s="665"/>
      <c r="CU49" s="665"/>
      <c r="CV49" s="665"/>
      <c r="CW49" s="665"/>
      <c r="CX49" s="665"/>
      <c r="CY49" s="666"/>
      <c r="CZ49" s="667">
        <v>100</v>
      </c>
      <c r="DA49" s="668"/>
      <c r="DB49" s="668"/>
      <c r="DC49" s="669"/>
      <c r="DD49" s="670">
        <v>4611747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4jsVJan+us8rqKg04HpFt9PxAf3/cN9a5rJHzS0bmju5vKt5LlS3Dl+hpCMLq2VJ9FZpnnF6JwWeaXFXm/Crg==" saltValue="JtjXKU0KaeNLXxT/H1wx2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50" zoomScaleNormal="50" zoomScaleSheetLayoutView="70" workbookViewId="0">
      <selection activeCell="AP73" sqref="AP73:AT7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17539</v>
      </c>
      <c r="R7" s="1200"/>
      <c r="S7" s="1200"/>
      <c r="T7" s="1200"/>
      <c r="U7" s="1200"/>
      <c r="V7" s="1200">
        <v>15207</v>
      </c>
      <c r="W7" s="1200"/>
      <c r="X7" s="1200"/>
      <c r="Y7" s="1200"/>
      <c r="Z7" s="1200"/>
      <c r="AA7" s="1200">
        <v>2332</v>
      </c>
      <c r="AB7" s="1200"/>
      <c r="AC7" s="1200"/>
      <c r="AD7" s="1200"/>
      <c r="AE7" s="1201"/>
      <c r="AF7" s="1202">
        <v>949</v>
      </c>
      <c r="AG7" s="1203"/>
      <c r="AH7" s="1203"/>
      <c r="AI7" s="1203"/>
      <c r="AJ7" s="1204"/>
      <c r="AK7" s="1186">
        <v>181</v>
      </c>
      <c r="AL7" s="1187"/>
      <c r="AM7" s="1187"/>
      <c r="AN7" s="1187"/>
      <c r="AO7" s="1187"/>
      <c r="AP7" s="1187">
        <v>712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584</v>
      </c>
      <c r="BT7" s="1191"/>
      <c r="BU7" s="1191"/>
      <c r="BV7" s="1191"/>
      <c r="BW7" s="1191"/>
      <c r="BX7" s="1191"/>
      <c r="BY7" s="1191"/>
      <c r="BZ7" s="1191"/>
      <c r="CA7" s="1191"/>
      <c r="CB7" s="1191"/>
      <c r="CC7" s="1191"/>
      <c r="CD7" s="1191"/>
      <c r="CE7" s="1191"/>
      <c r="CF7" s="1191"/>
      <c r="CG7" s="1192"/>
      <c r="CH7" s="1183">
        <v>32</v>
      </c>
      <c r="CI7" s="1184"/>
      <c r="CJ7" s="1184"/>
      <c r="CK7" s="1184"/>
      <c r="CL7" s="1185"/>
      <c r="CM7" s="1183">
        <v>464</v>
      </c>
      <c r="CN7" s="1184"/>
      <c r="CO7" s="1184"/>
      <c r="CP7" s="1184"/>
      <c r="CQ7" s="1185"/>
      <c r="CR7" s="1183">
        <v>290</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585</v>
      </c>
      <c r="BT8" s="1110"/>
      <c r="BU8" s="1110"/>
      <c r="BV8" s="1110"/>
      <c r="BW8" s="1110"/>
      <c r="BX8" s="1110"/>
      <c r="BY8" s="1110"/>
      <c r="BZ8" s="1110"/>
      <c r="CA8" s="1110"/>
      <c r="CB8" s="1110"/>
      <c r="CC8" s="1110"/>
      <c r="CD8" s="1110"/>
      <c r="CE8" s="1110"/>
      <c r="CF8" s="1110"/>
      <c r="CG8" s="1111"/>
      <c r="CH8" s="1084">
        <v>2</v>
      </c>
      <c r="CI8" s="1085"/>
      <c r="CJ8" s="1085"/>
      <c r="CK8" s="1085"/>
      <c r="CL8" s="1086"/>
      <c r="CM8" s="1084">
        <v>5</v>
      </c>
      <c r="CN8" s="1085"/>
      <c r="CO8" s="1085"/>
      <c r="CP8" s="1085"/>
      <c r="CQ8" s="1086"/>
      <c r="CR8" s="1084"/>
      <c r="CS8" s="1085"/>
      <c r="CT8" s="1085"/>
      <c r="CU8" s="1085"/>
      <c r="CV8" s="1086"/>
      <c r="CW8" s="1084"/>
      <c r="CX8" s="1085"/>
      <c r="CY8" s="1085"/>
      <c r="CZ8" s="1085"/>
      <c r="DA8" s="1086"/>
      <c r="DB8" s="1084">
        <v>3</v>
      </c>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17539</v>
      </c>
      <c r="R23" s="1164"/>
      <c r="S23" s="1164"/>
      <c r="T23" s="1164"/>
      <c r="U23" s="1164"/>
      <c r="V23" s="1164">
        <v>15207</v>
      </c>
      <c r="W23" s="1164"/>
      <c r="X23" s="1164"/>
      <c r="Y23" s="1164"/>
      <c r="Z23" s="1164"/>
      <c r="AA23" s="1164">
        <v>2332</v>
      </c>
      <c r="AB23" s="1164"/>
      <c r="AC23" s="1164"/>
      <c r="AD23" s="1164"/>
      <c r="AE23" s="1165"/>
      <c r="AF23" s="1166">
        <v>949</v>
      </c>
      <c r="AG23" s="1164"/>
      <c r="AH23" s="1164"/>
      <c r="AI23" s="1164"/>
      <c r="AJ23" s="1167"/>
      <c r="AK23" s="1168"/>
      <c r="AL23" s="1169"/>
      <c r="AM23" s="1169"/>
      <c r="AN23" s="1169"/>
      <c r="AO23" s="1169"/>
      <c r="AP23" s="1164">
        <v>712</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1412</v>
      </c>
      <c r="R28" s="1149"/>
      <c r="S28" s="1149"/>
      <c r="T28" s="1149"/>
      <c r="U28" s="1149"/>
      <c r="V28" s="1149">
        <v>1279</v>
      </c>
      <c r="W28" s="1149"/>
      <c r="X28" s="1149"/>
      <c r="Y28" s="1149"/>
      <c r="Z28" s="1149"/>
      <c r="AA28" s="1149">
        <v>132</v>
      </c>
      <c r="AB28" s="1149"/>
      <c r="AC28" s="1149"/>
      <c r="AD28" s="1149"/>
      <c r="AE28" s="1150"/>
      <c r="AF28" s="1151">
        <v>132</v>
      </c>
      <c r="AG28" s="1149"/>
      <c r="AH28" s="1149"/>
      <c r="AI28" s="1149"/>
      <c r="AJ28" s="1152"/>
      <c r="AK28" s="1153">
        <v>106</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1047</v>
      </c>
      <c r="R29" s="1139"/>
      <c r="S29" s="1139"/>
      <c r="T29" s="1139"/>
      <c r="U29" s="1139"/>
      <c r="V29" s="1139">
        <v>987</v>
      </c>
      <c r="W29" s="1139"/>
      <c r="X29" s="1139"/>
      <c r="Y29" s="1139"/>
      <c r="Z29" s="1139"/>
      <c r="AA29" s="1139">
        <v>60</v>
      </c>
      <c r="AB29" s="1139"/>
      <c r="AC29" s="1139"/>
      <c r="AD29" s="1139"/>
      <c r="AE29" s="1140"/>
      <c r="AF29" s="1114">
        <v>60</v>
      </c>
      <c r="AG29" s="1115"/>
      <c r="AH29" s="1115"/>
      <c r="AI29" s="1115"/>
      <c r="AJ29" s="1116"/>
      <c r="AK29" s="1075">
        <v>140</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35</v>
      </c>
      <c r="R30" s="1139"/>
      <c r="S30" s="1139"/>
      <c r="T30" s="1139"/>
      <c r="U30" s="1139"/>
      <c r="V30" s="1139">
        <v>35</v>
      </c>
      <c r="W30" s="1139"/>
      <c r="X30" s="1139"/>
      <c r="Y30" s="1139"/>
      <c r="Z30" s="1139"/>
      <c r="AA30" s="1139">
        <v>0</v>
      </c>
      <c r="AB30" s="1139"/>
      <c r="AC30" s="1139"/>
      <c r="AD30" s="1139"/>
      <c r="AE30" s="1140"/>
      <c r="AF30" s="1114">
        <v>0</v>
      </c>
      <c r="AG30" s="1115"/>
      <c r="AH30" s="1115"/>
      <c r="AI30" s="1115"/>
      <c r="AJ30" s="1116"/>
      <c r="AK30" s="1075">
        <v>22</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529</v>
      </c>
      <c r="R31" s="1139"/>
      <c r="S31" s="1139"/>
      <c r="T31" s="1139"/>
      <c r="U31" s="1139"/>
      <c r="V31" s="1139">
        <v>525</v>
      </c>
      <c r="W31" s="1139"/>
      <c r="X31" s="1139"/>
      <c r="Y31" s="1139"/>
      <c r="Z31" s="1139"/>
      <c r="AA31" s="1139">
        <v>4</v>
      </c>
      <c r="AB31" s="1139"/>
      <c r="AC31" s="1139"/>
      <c r="AD31" s="1139"/>
      <c r="AE31" s="1140"/>
      <c r="AF31" s="1114">
        <v>4</v>
      </c>
      <c r="AG31" s="1115"/>
      <c r="AH31" s="1115"/>
      <c r="AI31" s="1115"/>
      <c r="AJ31" s="1116"/>
      <c r="AK31" s="1075">
        <v>335</v>
      </c>
      <c r="AL31" s="1066"/>
      <c r="AM31" s="1066"/>
      <c r="AN31" s="1066"/>
      <c r="AO31" s="1066"/>
      <c r="AP31" s="1066">
        <v>1264</v>
      </c>
      <c r="AQ31" s="1066"/>
      <c r="AR31" s="1066"/>
      <c r="AS31" s="1066"/>
      <c r="AT31" s="1066"/>
      <c r="AU31" s="1066">
        <v>1264</v>
      </c>
      <c r="AV31" s="1066"/>
      <c r="AW31" s="1066"/>
      <c r="AX31" s="1066"/>
      <c r="AY31" s="1066"/>
      <c r="AZ31" s="1137"/>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60</v>
      </c>
      <c r="R32" s="1139"/>
      <c r="S32" s="1139"/>
      <c r="T32" s="1139"/>
      <c r="U32" s="1139"/>
      <c r="V32" s="1139">
        <v>51</v>
      </c>
      <c r="W32" s="1139"/>
      <c r="X32" s="1139"/>
      <c r="Y32" s="1139"/>
      <c r="Z32" s="1139"/>
      <c r="AA32" s="1139">
        <v>9</v>
      </c>
      <c r="AB32" s="1139"/>
      <c r="AC32" s="1139"/>
      <c r="AD32" s="1139"/>
      <c r="AE32" s="1140"/>
      <c r="AF32" s="1114">
        <v>396</v>
      </c>
      <c r="AG32" s="1115"/>
      <c r="AH32" s="1115"/>
      <c r="AI32" s="1115"/>
      <c r="AJ32" s="1116"/>
      <c r="AK32" s="1075">
        <v>1</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593</v>
      </c>
      <c r="AG63" s="1054"/>
      <c r="AH63" s="1054"/>
      <c r="AI63" s="1054"/>
      <c r="AJ63" s="1125"/>
      <c r="AK63" s="1126"/>
      <c r="AL63" s="1058"/>
      <c r="AM63" s="1058"/>
      <c r="AN63" s="1058"/>
      <c r="AO63" s="1058"/>
      <c r="AP63" s="1054">
        <v>1264</v>
      </c>
      <c r="AQ63" s="1054"/>
      <c r="AR63" s="1054"/>
      <c r="AS63" s="1054"/>
      <c r="AT63" s="1054"/>
      <c r="AU63" s="1054">
        <v>1264</v>
      </c>
      <c r="AV63" s="1054"/>
      <c r="AW63" s="1054"/>
      <c r="AX63" s="1054"/>
      <c r="AY63" s="1054"/>
      <c r="AZ63" s="1120"/>
      <c r="BA63" s="1120"/>
      <c r="BB63" s="1120"/>
      <c r="BC63" s="1120"/>
      <c r="BD63" s="1120"/>
      <c r="BE63" s="1055"/>
      <c r="BF63" s="1055"/>
      <c r="BG63" s="1055"/>
      <c r="BH63" s="1055"/>
      <c r="BI63" s="1056"/>
      <c r="BJ63" s="1121" t="s">
        <v>394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399</v>
      </c>
      <c r="AB66" s="1097"/>
      <c r="AC66" s="1097"/>
      <c r="AD66" s="1097"/>
      <c r="AE66" s="1098"/>
      <c r="AF66" s="1102" t="s">
        <v>416</v>
      </c>
      <c r="AG66" s="1103"/>
      <c r="AH66" s="1103"/>
      <c r="AI66" s="1103"/>
      <c r="AJ66" s="1104"/>
      <c r="AK66" s="1096" t="s">
        <v>401</v>
      </c>
      <c r="AL66" s="1091"/>
      <c r="AM66" s="1091"/>
      <c r="AN66" s="1091"/>
      <c r="AO66" s="1092"/>
      <c r="AP66" s="1096" t="s">
        <v>402</v>
      </c>
      <c r="AQ66" s="1097"/>
      <c r="AR66" s="1097"/>
      <c r="AS66" s="1097"/>
      <c r="AT66" s="1098"/>
      <c r="AU66" s="1096" t="s">
        <v>417</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748</v>
      </c>
      <c r="R68" s="1077"/>
      <c r="S68" s="1077"/>
      <c r="T68" s="1077"/>
      <c r="U68" s="1077"/>
      <c r="V68" s="1077">
        <v>694</v>
      </c>
      <c r="W68" s="1077"/>
      <c r="X68" s="1077"/>
      <c r="Y68" s="1077"/>
      <c r="Z68" s="1077"/>
      <c r="AA68" s="1077">
        <v>54</v>
      </c>
      <c r="AB68" s="1077"/>
      <c r="AC68" s="1077"/>
      <c r="AD68" s="1077"/>
      <c r="AE68" s="1077"/>
      <c r="AF68" s="1077">
        <v>54</v>
      </c>
      <c r="AG68" s="1077"/>
      <c r="AH68" s="1077"/>
      <c r="AI68" s="1077"/>
      <c r="AJ68" s="1077"/>
      <c r="AK68" s="1077">
        <v>0</v>
      </c>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252648</v>
      </c>
      <c r="R69" s="1066"/>
      <c r="S69" s="1066"/>
      <c r="T69" s="1066"/>
      <c r="U69" s="1066"/>
      <c r="V69" s="1066">
        <v>232839</v>
      </c>
      <c r="W69" s="1066"/>
      <c r="X69" s="1066"/>
      <c r="Y69" s="1066"/>
      <c r="Z69" s="1066"/>
      <c r="AA69" s="1066">
        <v>19809</v>
      </c>
      <c r="AB69" s="1066"/>
      <c r="AC69" s="1066"/>
      <c r="AD69" s="1066"/>
      <c r="AE69" s="1066"/>
      <c r="AF69" s="1066">
        <v>19809</v>
      </c>
      <c r="AG69" s="1066"/>
      <c r="AH69" s="1066"/>
      <c r="AI69" s="1066"/>
      <c r="AJ69" s="1066"/>
      <c r="AK69" s="1066">
        <v>485</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3">
        <v>2037</v>
      </c>
      <c r="R70" s="1074"/>
      <c r="S70" s="1074"/>
      <c r="T70" s="1074"/>
      <c r="U70" s="1075"/>
      <c r="V70" s="1066">
        <v>1545</v>
      </c>
      <c r="W70" s="1066"/>
      <c r="X70" s="1066"/>
      <c r="Y70" s="1066"/>
      <c r="Z70" s="1066"/>
      <c r="AA70" s="1066">
        <v>492</v>
      </c>
      <c r="AB70" s="1066"/>
      <c r="AC70" s="1066"/>
      <c r="AD70" s="1066"/>
      <c r="AE70" s="1066"/>
      <c r="AF70" s="1066">
        <v>4014</v>
      </c>
      <c r="AG70" s="1066"/>
      <c r="AH70" s="1066"/>
      <c r="AI70" s="1066"/>
      <c r="AJ70" s="1066"/>
      <c r="AK70" s="1066"/>
      <c r="AL70" s="1066"/>
      <c r="AM70" s="1066"/>
      <c r="AN70" s="1066"/>
      <c r="AO70" s="1066"/>
      <c r="AP70" s="1066">
        <v>2578</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3">
        <v>718</v>
      </c>
      <c r="R71" s="1074"/>
      <c r="S71" s="1074"/>
      <c r="T71" s="1074"/>
      <c r="U71" s="1075"/>
      <c r="V71" s="1066">
        <v>634</v>
      </c>
      <c r="W71" s="1066"/>
      <c r="X71" s="1066"/>
      <c r="Y71" s="1066"/>
      <c r="Z71" s="1066"/>
      <c r="AA71" s="1066">
        <v>84</v>
      </c>
      <c r="AB71" s="1066"/>
      <c r="AC71" s="1066"/>
      <c r="AD71" s="1066"/>
      <c r="AE71" s="1066"/>
      <c r="AF71" s="1066">
        <v>1308</v>
      </c>
      <c r="AG71" s="1066"/>
      <c r="AH71" s="1066"/>
      <c r="AI71" s="1066"/>
      <c r="AJ71" s="1066"/>
      <c r="AK71" s="1066"/>
      <c r="AL71" s="1066"/>
      <c r="AM71" s="1066"/>
      <c r="AN71" s="1066"/>
      <c r="AO71" s="1066"/>
      <c r="AP71" s="1066">
        <v>1803</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7549</v>
      </c>
      <c r="R72" s="1066"/>
      <c r="S72" s="1066"/>
      <c r="T72" s="1066"/>
      <c r="U72" s="1066"/>
      <c r="V72" s="1066">
        <v>6819</v>
      </c>
      <c r="W72" s="1066"/>
      <c r="X72" s="1066"/>
      <c r="Y72" s="1066"/>
      <c r="Z72" s="1066"/>
      <c r="AA72" s="1066">
        <v>730</v>
      </c>
      <c r="AB72" s="1066"/>
      <c r="AC72" s="1066"/>
      <c r="AD72" s="1066"/>
      <c r="AE72" s="1066"/>
      <c r="AF72" s="1066"/>
      <c r="AG72" s="1066"/>
      <c r="AH72" s="1066"/>
      <c r="AI72" s="1066"/>
      <c r="AJ72" s="1066"/>
      <c r="AK72" s="1066">
        <v>15</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v>1576</v>
      </c>
      <c r="R73" s="1066"/>
      <c r="S73" s="1066"/>
      <c r="T73" s="1066"/>
      <c r="U73" s="1066"/>
      <c r="V73" s="1066">
        <v>1575</v>
      </c>
      <c r="W73" s="1066"/>
      <c r="X73" s="1066"/>
      <c r="Y73" s="1066"/>
      <c r="Z73" s="1066"/>
      <c r="AA73" s="1066">
        <v>1</v>
      </c>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597</v>
      </c>
      <c r="C74" s="1070"/>
      <c r="D74" s="1070"/>
      <c r="E74" s="1070"/>
      <c r="F74" s="1070"/>
      <c r="G74" s="1070"/>
      <c r="H74" s="1070"/>
      <c r="I74" s="1070"/>
      <c r="J74" s="1070"/>
      <c r="K74" s="1070"/>
      <c r="L74" s="1070"/>
      <c r="M74" s="1070"/>
      <c r="N74" s="1070"/>
      <c r="O74" s="1070"/>
      <c r="P74" s="1071"/>
      <c r="Q74" s="1072">
        <v>20</v>
      </c>
      <c r="R74" s="1066"/>
      <c r="S74" s="1066"/>
      <c r="T74" s="1066"/>
      <c r="U74" s="1066"/>
      <c r="V74" s="1066">
        <v>19</v>
      </c>
      <c r="W74" s="1066"/>
      <c r="X74" s="1066"/>
      <c r="Y74" s="1066"/>
      <c r="Z74" s="1066"/>
      <c r="AA74" s="1066">
        <v>1</v>
      </c>
      <c r="AB74" s="1066"/>
      <c r="AC74" s="1066"/>
      <c r="AD74" s="1066"/>
      <c r="AE74" s="1066"/>
      <c r="AF74" s="1066"/>
      <c r="AG74" s="1066"/>
      <c r="AH74" s="1066"/>
      <c r="AI74" s="1066"/>
      <c r="AJ74" s="1066"/>
      <c r="AK74" s="1066">
        <v>19</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598</v>
      </c>
      <c r="C75" s="1070"/>
      <c r="D75" s="1070"/>
      <c r="E75" s="1070"/>
      <c r="F75" s="1070"/>
      <c r="G75" s="1070"/>
      <c r="H75" s="1070"/>
      <c r="I75" s="1070"/>
      <c r="J75" s="1070"/>
      <c r="K75" s="1070"/>
      <c r="L75" s="1070"/>
      <c r="M75" s="1070"/>
      <c r="N75" s="1070"/>
      <c r="O75" s="1070"/>
      <c r="P75" s="1071"/>
      <c r="Q75" s="1073">
        <v>52</v>
      </c>
      <c r="R75" s="1074"/>
      <c r="S75" s="1074"/>
      <c r="T75" s="1074"/>
      <c r="U75" s="1075"/>
      <c r="V75" s="1076">
        <v>30</v>
      </c>
      <c r="W75" s="1074"/>
      <c r="X75" s="1074"/>
      <c r="Y75" s="1074"/>
      <c r="Z75" s="1075"/>
      <c r="AA75" s="1076">
        <v>22</v>
      </c>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599</v>
      </c>
      <c r="C76" s="1070"/>
      <c r="D76" s="1070"/>
      <c r="E76" s="1070"/>
      <c r="F76" s="1070"/>
      <c r="G76" s="1070"/>
      <c r="H76" s="1070"/>
      <c r="I76" s="1070"/>
      <c r="J76" s="1070"/>
      <c r="K76" s="1070"/>
      <c r="L76" s="1070"/>
      <c r="M76" s="1070"/>
      <c r="N76" s="1070"/>
      <c r="O76" s="1070"/>
      <c r="P76" s="1071"/>
      <c r="Q76" s="1073">
        <v>36</v>
      </c>
      <c r="R76" s="1074"/>
      <c r="S76" s="1074"/>
      <c r="T76" s="1074"/>
      <c r="U76" s="1075"/>
      <c r="V76" s="1076">
        <v>32</v>
      </c>
      <c r="W76" s="1074"/>
      <c r="X76" s="1074"/>
      <c r="Y76" s="1074"/>
      <c r="Z76" s="1075"/>
      <c r="AA76" s="1076">
        <v>4</v>
      </c>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600</v>
      </c>
      <c r="C77" s="1070"/>
      <c r="D77" s="1070"/>
      <c r="E77" s="1070"/>
      <c r="F77" s="1070"/>
      <c r="G77" s="1070"/>
      <c r="H77" s="1070"/>
      <c r="I77" s="1070"/>
      <c r="J77" s="1070"/>
      <c r="K77" s="1070"/>
      <c r="L77" s="1070"/>
      <c r="M77" s="1070"/>
      <c r="N77" s="1070"/>
      <c r="O77" s="1070"/>
      <c r="P77" s="1071"/>
      <c r="Q77" s="1073">
        <v>7331</v>
      </c>
      <c r="R77" s="1074"/>
      <c r="S77" s="1074"/>
      <c r="T77" s="1074"/>
      <c r="U77" s="1075"/>
      <c r="V77" s="1076">
        <v>7190</v>
      </c>
      <c r="W77" s="1074"/>
      <c r="X77" s="1074"/>
      <c r="Y77" s="1074"/>
      <c r="Z77" s="1075"/>
      <c r="AA77" s="1076">
        <v>141</v>
      </c>
      <c r="AB77" s="1074"/>
      <c r="AC77" s="1074"/>
      <c r="AD77" s="1074"/>
      <c r="AE77" s="1075"/>
      <c r="AF77" s="1076">
        <v>141</v>
      </c>
      <c r="AG77" s="1074"/>
      <c r="AH77" s="1074"/>
      <c r="AI77" s="1074"/>
      <c r="AJ77" s="1075"/>
      <c r="AK77" s="1076">
        <v>0</v>
      </c>
      <c r="AL77" s="1074"/>
      <c r="AM77" s="1074"/>
      <c r="AN77" s="1074"/>
      <c r="AO77" s="1075"/>
      <c r="AP77" s="1076">
        <v>473</v>
      </c>
      <c r="AQ77" s="1074"/>
      <c r="AR77" s="1074"/>
      <c r="AS77" s="1074"/>
      <c r="AT77" s="1075"/>
      <c r="AU77" s="1076">
        <v>51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601</v>
      </c>
      <c r="C78" s="1070"/>
      <c r="D78" s="1070"/>
      <c r="E78" s="1070"/>
      <c r="F78" s="1070"/>
      <c r="G78" s="1070"/>
      <c r="H78" s="1070"/>
      <c r="I78" s="1070"/>
      <c r="J78" s="1070"/>
      <c r="K78" s="1070"/>
      <c r="L78" s="1070"/>
      <c r="M78" s="1070"/>
      <c r="N78" s="1070"/>
      <c r="O78" s="1070"/>
      <c r="P78" s="1071"/>
      <c r="Q78" s="1072">
        <v>61</v>
      </c>
      <c r="R78" s="1066"/>
      <c r="S78" s="1066"/>
      <c r="T78" s="1066"/>
      <c r="U78" s="1066"/>
      <c r="V78" s="1066">
        <v>60</v>
      </c>
      <c r="W78" s="1066"/>
      <c r="X78" s="1066"/>
      <c r="Y78" s="1066"/>
      <c r="Z78" s="1066"/>
      <c r="AA78" s="1066">
        <v>1</v>
      </c>
      <c r="AB78" s="1066"/>
      <c r="AC78" s="1066"/>
      <c r="AD78" s="1066"/>
      <c r="AE78" s="1066"/>
      <c r="AF78" s="1066">
        <v>1</v>
      </c>
      <c r="AG78" s="1066"/>
      <c r="AH78" s="1066"/>
      <c r="AI78" s="1066"/>
      <c r="AJ78" s="1066"/>
      <c r="AK78" s="1066">
        <v>0</v>
      </c>
      <c r="AL78" s="1066"/>
      <c r="AM78" s="1066"/>
      <c r="AN78" s="1066"/>
      <c r="AO78" s="1066"/>
      <c r="AP78" s="1066">
        <v>0</v>
      </c>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290</v>
      </c>
      <c r="CS102" s="1046"/>
      <c r="CT102" s="1046"/>
      <c r="CU102" s="1046"/>
      <c r="CV102" s="1047"/>
      <c r="CW102" s="1045"/>
      <c r="CX102" s="1046"/>
      <c r="CY102" s="1046"/>
      <c r="CZ102" s="1046"/>
      <c r="DA102" s="1047"/>
      <c r="DB102" s="1045">
        <v>3</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308</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308</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308</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169566</v>
      </c>
      <c r="AB110" s="982"/>
      <c r="AC110" s="982"/>
      <c r="AD110" s="982"/>
      <c r="AE110" s="983"/>
      <c r="AF110" s="984">
        <v>153584</v>
      </c>
      <c r="AG110" s="982"/>
      <c r="AH110" s="982"/>
      <c r="AI110" s="982"/>
      <c r="AJ110" s="983"/>
      <c r="AK110" s="984">
        <v>142467</v>
      </c>
      <c r="AL110" s="982"/>
      <c r="AM110" s="982"/>
      <c r="AN110" s="982"/>
      <c r="AO110" s="983"/>
      <c r="AP110" s="985">
        <v>5</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975222</v>
      </c>
      <c r="BR110" s="929"/>
      <c r="BS110" s="929"/>
      <c r="BT110" s="929"/>
      <c r="BU110" s="929"/>
      <c r="BV110" s="929">
        <v>828893</v>
      </c>
      <c r="BW110" s="929"/>
      <c r="BX110" s="929"/>
      <c r="BY110" s="929"/>
      <c r="BZ110" s="929"/>
      <c r="CA110" s="929">
        <v>712258</v>
      </c>
      <c r="CB110" s="929"/>
      <c r="CC110" s="929"/>
      <c r="CD110" s="929"/>
      <c r="CE110" s="929"/>
      <c r="CF110" s="953">
        <v>25.1</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435</v>
      </c>
      <c r="DM110" s="929"/>
      <c r="DN110" s="929"/>
      <c r="DO110" s="929"/>
      <c r="DP110" s="929"/>
      <c r="DQ110" s="929" t="s">
        <v>435</v>
      </c>
      <c r="DR110" s="929"/>
      <c r="DS110" s="929"/>
      <c r="DT110" s="929"/>
      <c r="DU110" s="929"/>
      <c r="DV110" s="930" t="s">
        <v>394</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394</v>
      </c>
      <c r="AB111" s="1010"/>
      <c r="AC111" s="1010"/>
      <c r="AD111" s="1010"/>
      <c r="AE111" s="1011"/>
      <c r="AF111" s="1012" t="s">
        <v>394</v>
      </c>
      <c r="AG111" s="1010"/>
      <c r="AH111" s="1010"/>
      <c r="AI111" s="1010"/>
      <c r="AJ111" s="1011"/>
      <c r="AK111" s="1012" t="s">
        <v>435</v>
      </c>
      <c r="AL111" s="1010"/>
      <c r="AM111" s="1010"/>
      <c r="AN111" s="1010"/>
      <c r="AO111" s="1011"/>
      <c r="AP111" s="1013" t="s">
        <v>435</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438</v>
      </c>
      <c r="BW111" s="901"/>
      <c r="BX111" s="901"/>
      <c r="BY111" s="901"/>
      <c r="BZ111" s="901"/>
      <c r="CA111" s="901" t="s">
        <v>438</v>
      </c>
      <c r="CB111" s="901"/>
      <c r="CC111" s="901"/>
      <c r="CD111" s="901"/>
      <c r="CE111" s="901"/>
      <c r="CF111" s="962" t="s">
        <v>394</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394</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394</v>
      </c>
      <c r="AB112" s="864"/>
      <c r="AC112" s="864"/>
      <c r="AD112" s="864"/>
      <c r="AE112" s="865"/>
      <c r="AF112" s="866" t="s">
        <v>435</v>
      </c>
      <c r="AG112" s="864"/>
      <c r="AH112" s="864"/>
      <c r="AI112" s="864"/>
      <c r="AJ112" s="865"/>
      <c r="AK112" s="866" t="s">
        <v>394</v>
      </c>
      <c r="AL112" s="864"/>
      <c r="AM112" s="864"/>
      <c r="AN112" s="864"/>
      <c r="AO112" s="865"/>
      <c r="AP112" s="911" t="s">
        <v>394</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1655357</v>
      </c>
      <c r="BR112" s="901"/>
      <c r="BS112" s="901"/>
      <c r="BT112" s="901"/>
      <c r="BU112" s="901"/>
      <c r="BV112" s="901">
        <v>1461942</v>
      </c>
      <c r="BW112" s="901"/>
      <c r="BX112" s="901"/>
      <c r="BY112" s="901"/>
      <c r="BZ112" s="901"/>
      <c r="CA112" s="901">
        <v>1263767</v>
      </c>
      <c r="CB112" s="901"/>
      <c r="CC112" s="901"/>
      <c r="CD112" s="901"/>
      <c r="CE112" s="901"/>
      <c r="CF112" s="962">
        <v>44.5</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394</v>
      </c>
      <c r="DH112" s="901"/>
      <c r="DI112" s="901"/>
      <c r="DJ112" s="901"/>
      <c r="DK112" s="901"/>
      <c r="DL112" s="901" t="s">
        <v>394</v>
      </c>
      <c r="DM112" s="901"/>
      <c r="DN112" s="901"/>
      <c r="DO112" s="901"/>
      <c r="DP112" s="901"/>
      <c r="DQ112" s="901" t="s">
        <v>438</v>
      </c>
      <c r="DR112" s="901"/>
      <c r="DS112" s="901"/>
      <c r="DT112" s="901"/>
      <c r="DU112" s="901"/>
      <c r="DV112" s="878" t="s">
        <v>435</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213631</v>
      </c>
      <c r="AB113" s="1010"/>
      <c r="AC113" s="1010"/>
      <c r="AD113" s="1010"/>
      <c r="AE113" s="1011"/>
      <c r="AF113" s="1012">
        <v>217116</v>
      </c>
      <c r="AG113" s="1010"/>
      <c r="AH113" s="1010"/>
      <c r="AI113" s="1010"/>
      <c r="AJ113" s="1011"/>
      <c r="AK113" s="1012">
        <v>216298</v>
      </c>
      <c r="AL113" s="1010"/>
      <c r="AM113" s="1010"/>
      <c r="AN113" s="1010"/>
      <c r="AO113" s="1011"/>
      <c r="AP113" s="1013">
        <v>7.6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71383</v>
      </c>
      <c r="BR113" s="901"/>
      <c r="BS113" s="901"/>
      <c r="BT113" s="901"/>
      <c r="BU113" s="901"/>
      <c r="BV113" s="901">
        <v>60064</v>
      </c>
      <c r="BW113" s="901"/>
      <c r="BX113" s="901"/>
      <c r="BY113" s="901"/>
      <c r="BZ113" s="901"/>
      <c r="CA113" s="901">
        <v>50889</v>
      </c>
      <c r="CB113" s="901"/>
      <c r="CC113" s="901"/>
      <c r="CD113" s="901"/>
      <c r="CE113" s="901"/>
      <c r="CF113" s="962">
        <v>1.8</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438</v>
      </c>
      <c r="DM113" s="864"/>
      <c r="DN113" s="864"/>
      <c r="DO113" s="864"/>
      <c r="DP113" s="865"/>
      <c r="DQ113" s="866" t="s">
        <v>438</v>
      </c>
      <c r="DR113" s="864"/>
      <c r="DS113" s="864"/>
      <c r="DT113" s="864"/>
      <c r="DU113" s="865"/>
      <c r="DV113" s="911" t="s">
        <v>394</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47323</v>
      </c>
      <c r="AB114" s="864"/>
      <c r="AC114" s="864"/>
      <c r="AD114" s="864"/>
      <c r="AE114" s="865"/>
      <c r="AF114" s="866">
        <v>40936</v>
      </c>
      <c r="AG114" s="864"/>
      <c r="AH114" s="864"/>
      <c r="AI114" s="864"/>
      <c r="AJ114" s="865"/>
      <c r="AK114" s="866">
        <v>41063</v>
      </c>
      <c r="AL114" s="864"/>
      <c r="AM114" s="864"/>
      <c r="AN114" s="864"/>
      <c r="AO114" s="865"/>
      <c r="AP114" s="911">
        <v>1.4</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542403</v>
      </c>
      <c r="BR114" s="901"/>
      <c r="BS114" s="901"/>
      <c r="BT114" s="901"/>
      <c r="BU114" s="901"/>
      <c r="BV114" s="901">
        <v>452396</v>
      </c>
      <c r="BW114" s="901"/>
      <c r="BX114" s="901"/>
      <c r="BY114" s="901"/>
      <c r="BZ114" s="901"/>
      <c r="CA114" s="901">
        <v>363502</v>
      </c>
      <c r="CB114" s="901"/>
      <c r="CC114" s="901"/>
      <c r="CD114" s="901"/>
      <c r="CE114" s="901"/>
      <c r="CF114" s="962">
        <v>12.8</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438</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394</v>
      </c>
      <c r="AG115" s="1010"/>
      <c r="AH115" s="1010"/>
      <c r="AI115" s="1010"/>
      <c r="AJ115" s="1011"/>
      <c r="AK115" s="1012" t="s">
        <v>394</v>
      </c>
      <c r="AL115" s="1010"/>
      <c r="AM115" s="1010"/>
      <c r="AN115" s="1010"/>
      <c r="AO115" s="1011"/>
      <c r="AP115" s="1013" t="s">
        <v>438</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5372</v>
      </c>
      <c r="BR115" s="901"/>
      <c r="BS115" s="901"/>
      <c r="BT115" s="901"/>
      <c r="BU115" s="901"/>
      <c r="BV115" s="901">
        <v>4118</v>
      </c>
      <c r="BW115" s="901"/>
      <c r="BX115" s="901"/>
      <c r="BY115" s="901"/>
      <c r="BZ115" s="901"/>
      <c r="CA115" s="901">
        <v>2879</v>
      </c>
      <c r="CB115" s="901"/>
      <c r="CC115" s="901"/>
      <c r="CD115" s="901"/>
      <c r="CE115" s="901"/>
      <c r="CF115" s="962">
        <v>0.1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394</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394</v>
      </c>
      <c r="AG116" s="864"/>
      <c r="AH116" s="864"/>
      <c r="AI116" s="864"/>
      <c r="AJ116" s="865"/>
      <c r="AK116" s="866" t="s">
        <v>438</v>
      </c>
      <c r="AL116" s="864"/>
      <c r="AM116" s="864"/>
      <c r="AN116" s="864"/>
      <c r="AO116" s="865"/>
      <c r="AP116" s="911" t="s">
        <v>438</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435</v>
      </c>
      <c r="BR116" s="901"/>
      <c r="BS116" s="901"/>
      <c r="BT116" s="901"/>
      <c r="BU116" s="901"/>
      <c r="BV116" s="901" t="s">
        <v>394</v>
      </c>
      <c r="BW116" s="901"/>
      <c r="BX116" s="901"/>
      <c r="BY116" s="901"/>
      <c r="BZ116" s="901"/>
      <c r="CA116" s="901" t="s">
        <v>438</v>
      </c>
      <c r="CB116" s="901"/>
      <c r="CC116" s="901"/>
      <c r="CD116" s="901"/>
      <c r="CE116" s="901"/>
      <c r="CF116" s="962" t="s">
        <v>394</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394</v>
      </c>
      <c r="DH116" s="864"/>
      <c r="DI116" s="864"/>
      <c r="DJ116" s="864"/>
      <c r="DK116" s="865"/>
      <c r="DL116" s="866" t="s">
        <v>394</v>
      </c>
      <c r="DM116" s="864"/>
      <c r="DN116" s="864"/>
      <c r="DO116" s="864"/>
      <c r="DP116" s="865"/>
      <c r="DQ116" s="866" t="s">
        <v>438</v>
      </c>
      <c r="DR116" s="864"/>
      <c r="DS116" s="864"/>
      <c r="DT116" s="864"/>
      <c r="DU116" s="865"/>
      <c r="DV116" s="911" t="s">
        <v>394</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430520</v>
      </c>
      <c r="AB117" s="996"/>
      <c r="AC117" s="996"/>
      <c r="AD117" s="996"/>
      <c r="AE117" s="997"/>
      <c r="AF117" s="998">
        <v>411636</v>
      </c>
      <c r="AG117" s="996"/>
      <c r="AH117" s="996"/>
      <c r="AI117" s="996"/>
      <c r="AJ117" s="997"/>
      <c r="AK117" s="998">
        <v>399828</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394</v>
      </c>
      <c r="BR117" s="901"/>
      <c r="BS117" s="901"/>
      <c r="BT117" s="901"/>
      <c r="BU117" s="901"/>
      <c r="BV117" s="901" t="s">
        <v>394</v>
      </c>
      <c r="BW117" s="901"/>
      <c r="BX117" s="901"/>
      <c r="BY117" s="901"/>
      <c r="BZ117" s="901"/>
      <c r="CA117" s="901" t="s">
        <v>394</v>
      </c>
      <c r="CB117" s="901"/>
      <c r="CC117" s="901"/>
      <c r="CD117" s="901"/>
      <c r="CE117" s="901"/>
      <c r="CF117" s="962" t="s">
        <v>394</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394</v>
      </c>
      <c r="DH117" s="864"/>
      <c r="DI117" s="864"/>
      <c r="DJ117" s="864"/>
      <c r="DK117" s="865"/>
      <c r="DL117" s="866" t="s">
        <v>394</v>
      </c>
      <c r="DM117" s="864"/>
      <c r="DN117" s="864"/>
      <c r="DO117" s="864"/>
      <c r="DP117" s="865"/>
      <c r="DQ117" s="866" t="s">
        <v>394</v>
      </c>
      <c r="DR117" s="864"/>
      <c r="DS117" s="864"/>
      <c r="DT117" s="864"/>
      <c r="DU117" s="865"/>
      <c r="DV117" s="911" t="s">
        <v>394</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308</v>
      </c>
      <c r="AL118" s="989"/>
      <c r="AM118" s="989"/>
      <c r="AN118" s="989"/>
      <c r="AO118" s="990"/>
      <c r="AP118" s="992" t="s">
        <v>429</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394</v>
      </c>
      <c r="BR118" s="932"/>
      <c r="BS118" s="932"/>
      <c r="BT118" s="932"/>
      <c r="BU118" s="932"/>
      <c r="BV118" s="932" t="s">
        <v>460</v>
      </c>
      <c r="BW118" s="932"/>
      <c r="BX118" s="932"/>
      <c r="BY118" s="932"/>
      <c r="BZ118" s="932"/>
      <c r="CA118" s="932" t="s">
        <v>461</v>
      </c>
      <c r="CB118" s="932"/>
      <c r="CC118" s="932"/>
      <c r="CD118" s="932"/>
      <c r="CE118" s="932"/>
      <c r="CF118" s="962" t="s">
        <v>462</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460</v>
      </c>
      <c r="DH118" s="864"/>
      <c r="DI118" s="864"/>
      <c r="DJ118" s="864"/>
      <c r="DK118" s="865"/>
      <c r="DL118" s="866" t="s">
        <v>462</v>
      </c>
      <c r="DM118" s="864"/>
      <c r="DN118" s="864"/>
      <c r="DO118" s="864"/>
      <c r="DP118" s="865"/>
      <c r="DQ118" s="866" t="s">
        <v>461</v>
      </c>
      <c r="DR118" s="864"/>
      <c r="DS118" s="864"/>
      <c r="DT118" s="864"/>
      <c r="DU118" s="865"/>
      <c r="DV118" s="911" t="s">
        <v>464</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465</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466</v>
      </c>
      <c r="BP119" s="965"/>
      <c r="BQ119" s="969">
        <v>3249737</v>
      </c>
      <c r="BR119" s="932"/>
      <c r="BS119" s="932"/>
      <c r="BT119" s="932"/>
      <c r="BU119" s="932"/>
      <c r="BV119" s="932">
        <v>2807413</v>
      </c>
      <c r="BW119" s="932"/>
      <c r="BX119" s="932"/>
      <c r="BY119" s="932"/>
      <c r="BZ119" s="932"/>
      <c r="CA119" s="932">
        <v>2393295</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465</v>
      </c>
      <c r="DH119" s="847"/>
      <c r="DI119" s="847"/>
      <c r="DJ119" s="847"/>
      <c r="DK119" s="848"/>
      <c r="DL119" s="849" t="s">
        <v>394</v>
      </c>
      <c r="DM119" s="847"/>
      <c r="DN119" s="847"/>
      <c r="DO119" s="847"/>
      <c r="DP119" s="848"/>
      <c r="DQ119" s="849" t="s">
        <v>468</v>
      </c>
      <c r="DR119" s="847"/>
      <c r="DS119" s="847"/>
      <c r="DT119" s="847"/>
      <c r="DU119" s="848"/>
      <c r="DV119" s="935" t="s">
        <v>129</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462</v>
      </c>
      <c r="AB120" s="864"/>
      <c r="AC120" s="864"/>
      <c r="AD120" s="864"/>
      <c r="AE120" s="865"/>
      <c r="AF120" s="866" t="s">
        <v>129</v>
      </c>
      <c r="AG120" s="864"/>
      <c r="AH120" s="864"/>
      <c r="AI120" s="864"/>
      <c r="AJ120" s="865"/>
      <c r="AK120" s="866" t="s">
        <v>464</v>
      </c>
      <c r="AL120" s="864"/>
      <c r="AM120" s="864"/>
      <c r="AN120" s="864"/>
      <c r="AO120" s="865"/>
      <c r="AP120" s="911" t="s">
        <v>129</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8267208</v>
      </c>
      <c r="BR120" s="929"/>
      <c r="BS120" s="929"/>
      <c r="BT120" s="929"/>
      <c r="BU120" s="929"/>
      <c r="BV120" s="929">
        <v>9201967</v>
      </c>
      <c r="BW120" s="929"/>
      <c r="BX120" s="929"/>
      <c r="BY120" s="929"/>
      <c r="BZ120" s="929"/>
      <c r="CA120" s="929">
        <v>12140461</v>
      </c>
      <c r="CB120" s="929"/>
      <c r="CC120" s="929"/>
      <c r="CD120" s="929"/>
      <c r="CE120" s="929"/>
      <c r="CF120" s="953">
        <v>427.3</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1655357</v>
      </c>
      <c r="DH120" s="929"/>
      <c r="DI120" s="929"/>
      <c r="DJ120" s="929"/>
      <c r="DK120" s="929"/>
      <c r="DL120" s="929">
        <v>1461942</v>
      </c>
      <c r="DM120" s="929"/>
      <c r="DN120" s="929"/>
      <c r="DO120" s="929"/>
      <c r="DP120" s="929"/>
      <c r="DQ120" s="929">
        <v>1263767</v>
      </c>
      <c r="DR120" s="929"/>
      <c r="DS120" s="929"/>
      <c r="DT120" s="929"/>
      <c r="DU120" s="929"/>
      <c r="DV120" s="930">
        <v>44.5</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465</v>
      </c>
      <c r="AB121" s="864"/>
      <c r="AC121" s="864"/>
      <c r="AD121" s="864"/>
      <c r="AE121" s="865"/>
      <c r="AF121" s="866" t="s">
        <v>474</v>
      </c>
      <c r="AG121" s="864"/>
      <c r="AH121" s="864"/>
      <c r="AI121" s="864"/>
      <c r="AJ121" s="865"/>
      <c r="AK121" s="866" t="s">
        <v>464</v>
      </c>
      <c r="AL121" s="864"/>
      <c r="AM121" s="864"/>
      <c r="AN121" s="864"/>
      <c r="AO121" s="865"/>
      <c r="AP121" s="911" t="s">
        <v>129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18071</v>
      </c>
      <c r="BR121" s="901"/>
      <c r="BS121" s="901"/>
      <c r="BT121" s="901"/>
      <c r="BU121" s="901"/>
      <c r="BV121" s="901">
        <v>17842</v>
      </c>
      <c r="BW121" s="901"/>
      <c r="BX121" s="901"/>
      <c r="BY121" s="901"/>
      <c r="BZ121" s="901"/>
      <c r="CA121" s="901">
        <v>17613</v>
      </c>
      <c r="CB121" s="901"/>
      <c r="CC121" s="901"/>
      <c r="CD121" s="901"/>
      <c r="CE121" s="901"/>
      <c r="CF121" s="962">
        <v>0.6</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t="s">
        <v>461</v>
      </c>
      <c r="DH121" s="901"/>
      <c r="DI121" s="901"/>
      <c r="DJ121" s="901"/>
      <c r="DK121" s="901"/>
      <c r="DL121" s="901" t="s">
        <v>474</v>
      </c>
      <c r="DM121" s="901"/>
      <c r="DN121" s="901"/>
      <c r="DO121" s="901"/>
      <c r="DP121" s="901"/>
      <c r="DQ121" s="901" t="s">
        <v>129</v>
      </c>
      <c r="DR121" s="901"/>
      <c r="DS121" s="901"/>
      <c r="DT121" s="901"/>
      <c r="DU121" s="901"/>
      <c r="DV121" s="878" t="s">
        <v>477</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462</v>
      </c>
      <c r="AB122" s="864"/>
      <c r="AC122" s="864"/>
      <c r="AD122" s="864"/>
      <c r="AE122" s="865"/>
      <c r="AF122" s="866" t="s">
        <v>394</v>
      </c>
      <c r="AG122" s="864"/>
      <c r="AH122" s="864"/>
      <c r="AI122" s="864"/>
      <c r="AJ122" s="865"/>
      <c r="AK122" s="866" t="s">
        <v>461</v>
      </c>
      <c r="AL122" s="864"/>
      <c r="AM122" s="864"/>
      <c r="AN122" s="864"/>
      <c r="AO122" s="865"/>
      <c r="AP122" s="911" t="s">
        <v>468</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4209098</v>
      </c>
      <c r="BR122" s="932"/>
      <c r="BS122" s="932"/>
      <c r="BT122" s="932"/>
      <c r="BU122" s="932"/>
      <c r="BV122" s="932">
        <v>3695834</v>
      </c>
      <c r="BW122" s="932"/>
      <c r="BX122" s="932"/>
      <c r="BY122" s="932"/>
      <c r="BZ122" s="932"/>
      <c r="CA122" s="932">
        <v>3616745</v>
      </c>
      <c r="CB122" s="932"/>
      <c r="CC122" s="932"/>
      <c r="CD122" s="932"/>
      <c r="CE122" s="932"/>
      <c r="CF122" s="933">
        <v>127.3</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394</v>
      </c>
      <c r="DH122" s="901"/>
      <c r="DI122" s="901"/>
      <c r="DJ122" s="901"/>
      <c r="DK122" s="901"/>
      <c r="DL122" s="901" t="s">
        <v>480</v>
      </c>
      <c r="DM122" s="901"/>
      <c r="DN122" s="901"/>
      <c r="DO122" s="901"/>
      <c r="DP122" s="901"/>
      <c r="DQ122" s="901" t="s">
        <v>465</v>
      </c>
      <c r="DR122" s="901"/>
      <c r="DS122" s="901"/>
      <c r="DT122" s="901"/>
      <c r="DU122" s="901"/>
      <c r="DV122" s="878" t="s">
        <v>477</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394</v>
      </c>
      <c r="AB123" s="864"/>
      <c r="AC123" s="864"/>
      <c r="AD123" s="864"/>
      <c r="AE123" s="865"/>
      <c r="AF123" s="866" t="s">
        <v>394</v>
      </c>
      <c r="AG123" s="864"/>
      <c r="AH123" s="864"/>
      <c r="AI123" s="864"/>
      <c r="AJ123" s="865"/>
      <c r="AK123" s="866" t="s">
        <v>129</v>
      </c>
      <c r="AL123" s="864"/>
      <c r="AM123" s="864"/>
      <c r="AN123" s="864"/>
      <c r="AO123" s="865"/>
      <c r="AP123" s="911" t="s">
        <v>461</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12494377</v>
      </c>
      <c r="BR123" s="920"/>
      <c r="BS123" s="920"/>
      <c r="BT123" s="920"/>
      <c r="BU123" s="920"/>
      <c r="BV123" s="920">
        <v>12915643</v>
      </c>
      <c r="BW123" s="920"/>
      <c r="BX123" s="920"/>
      <c r="BY123" s="920"/>
      <c r="BZ123" s="920"/>
      <c r="CA123" s="920">
        <v>15774819</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465</v>
      </c>
      <c r="DH123" s="864"/>
      <c r="DI123" s="864"/>
      <c r="DJ123" s="864"/>
      <c r="DK123" s="865"/>
      <c r="DL123" s="866" t="s">
        <v>394</v>
      </c>
      <c r="DM123" s="864"/>
      <c r="DN123" s="864"/>
      <c r="DO123" s="864"/>
      <c r="DP123" s="865"/>
      <c r="DQ123" s="866" t="s">
        <v>129</v>
      </c>
      <c r="DR123" s="864"/>
      <c r="DS123" s="864"/>
      <c r="DT123" s="864"/>
      <c r="DU123" s="865"/>
      <c r="DV123" s="911" t="s">
        <v>483</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464</v>
      </c>
      <c r="AB124" s="864"/>
      <c r="AC124" s="864"/>
      <c r="AD124" s="864"/>
      <c r="AE124" s="865"/>
      <c r="AF124" s="866" t="s">
        <v>477</v>
      </c>
      <c r="AG124" s="864"/>
      <c r="AH124" s="864"/>
      <c r="AI124" s="864"/>
      <c r="AJ124" s="865"/>
      <c r="AK124" s="866" t="s">
        <v>480</v>
      </c>
      <c r="AL124" s="864"/>
      <c r="AM124" s="864"/>
      <c r="AN124" s="864"/>
      <c r="AO124" s="865"/>
      <c r="AP124" s="911" t="s">
        <v>460</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462</v>
      </c>
      <c r="BW124" s="918"/>
      <c r="BX124" s="918"/>
      <c r="BY124" s="918"/>
      <c r="BZ124" s="918"/>
      <c r="CA124" s="918" t="s">
        <v>460</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460</v>
      </c>
      <c r="DH124" s="847"/>
      <c r="DI124" s="847"/>
      <c r="DJ124" s="847"/>
      <c r="DK124" s="848"/>
      <c r="DL124" s="849" t="s">
        <v>129</v>
      </c>
      <c r="DM124" s="847"/>
      <c r="DN124" s="847"/>
      <c r="DO124" s="847"/>
      <c r="DP124" s="848"/>
      <c r="DQ124" s="849" t="s">
        <v>129</v>
      </c>
      <c r="DR124" s="847"/>
      <c r="DS124" s="847"/>
      <c r="DT124" s="847"/>
      <c r="DU124" s="848"/>
      <c r="DV124" s="935" t="s">
        <v>477</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462</v>
      </c>
      <c r="AB125" s="864"/>
      <c r="AC125" s="864"/>
      <c r="AD125" s="864"/>
      <c r="AE125" s="865"/>
      <c r="AF125" s="866" t="s">
        <v>129</v>
      </c>
      <c r="AG125" s="864"/>
      <c r="AH125" s="864"/>
      <c r="AI125" s="864"/>
      <c r="AJ125" s="865"/>
      <c r="AK125" s="866" t="s">
        <v>464</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461</v>
      </c>
      <c r="DR125" s="929"/>
      <c r="DS125" s="929"/>
      <c r="DT125" s="929"/>
      <c r="DU125" s="929"/>
      <c r="DV125" s="930" t="s">
        <v>461</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483</v>
      </c>
      <c r="AB126" s="864"/>
      <c r="AC126" s="864"/>
      <c r="AD126" s="864"/>
      <c r="AE126" s="865"/>
      <c r="AF126" s="866" t="s">
        <v>474</v>
      </c>
      <c r="AG126" s="864"/>
      <c r="AH126" s="864"/>
      <c r="AI126" s="864"/>
      <c r="AJ126" s="865"/>
      <c r="AK126" s="866" t="s">
        <v>462</v>
      </c>
      <c r="AL126" s="864"/>
      <c r="AM126" s="864"/>
      <c r="AN126" s="864"/>
      <c r="AO126" s="865"/>
      <c r="AP126" s="911" t="s">
        <v>460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461</v>
      </c>
      <c r="DH126" s="901"/>
      <c r="DI126" s="901"/>
      <c r="DJ126" s="901"/>
      <c r="DK126" s="901"/>
      <c r="DL126" s="901" t="s">
        <v>129</v>
      </c>
      <c r="DM126" s="901"/>
      <c r="DN126" s="901"/>
      <c r="DO126" s="901"/>
      <c r="DP126" s="901"/>
      <c r="DQ126" s="901" t="s">
        <v>460</v>
      </c>
      <c r="DR126" s="901"/>
      <c r="DS126" s="901"/>
      <c r="DT126" s="901"/>
      <c r="DU126" s="901"/>
      <c r="DV126" s="878" t="s">
        <v>461</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474</v>
      </c>
      <c r="AB127" s="864"/>
      <c r="AC127" s="864"/>
      <c r="AD127" s="864"/>
      <c r="AE127" s="865"/>
      <c r="AF127" s="866" t="s">
        <v>129</v>
      </c>
      <c r="AG127" s="864"/>
      <c r="AH127" s="864"/>
      <c r="AI127" s="864"/>
      <c r="AJ127" s="865"/>
      <c r="AK127" s="866" t="s">
        <v>129</v>
      </c>
      <c r="AL127" s="864"/>
      <c r="AM127" s="864"/>
      <c r="AN127" s="864"/>
      <c r="AO127" s="865"/>
      <c r="AP127" s="911" t="s">
        <v>477</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461</v>
      </c>
      <c r="DH127" s="901"/>
      <c r="DI127" s="901"/>
      <c r="DJ127" s="901"/>
      <c r="DK127" s="901"/>
      <c r="DL127" s="901" t="s">
        <v>394</v>
      </c>
      <c r="DM127" s="901"/>
      <c r="DN127" s="901"/>
      <c r="DO127" s="901"/>
      <c r="DP127" s="901"/>
      <c r="DQ127" s="901" t="s">
        <v>129</v>
      </c>
      <c r="DR127" s="901"/>
      <c r="DS127" s="901"/>
      <c r="DT127" s="901"/>
      <c r="DU127" s="901"/>
      <c r="DV127" s="878" t="s">
        <v>483</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2729</v>
      </c>
      <c r="AB128" s="885"/>
      <c r="AC128" s="885"/>
      <c r="AD128" s="885"/>
      <c r="AE128" s="886"/>
      <c r="AF128" s="887">
        <v>229</v>
      </c>
      <c r="AG128" s="885"/>
      <c r="AH128" s="885"/>
      <c r="AI128" s="885"/>
      <c r="AJ128" s="886"/>
      <c r="AK128" s="887">
        <v>229</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477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v>5372</v>
      </c>
      <c r="DH128" s="875"/>
      <c r="DI128" s="875"/>
      <c r="DJ128" s="875"/>
      <c r="DK128" s="875"/>
      <c r="DL128" s="875">
        <v>4118</v>
      </c>
      <c r="DM128" s="875"/>
      <c r="DN128" s="875"/>
      <c r="DO128" s="875"/>
      <c r="DP128" s="875"/>
      <c r="DQ128" s="875">
        <v>2879</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2946802</v>
      </c>
      <c r="AB129" s="864"/>
      <c r="AC129" s="864"/>
      <c r="AD129" s="864"/>
      <c r="AE129" s="865"/>
      <c r="AF129" s="866">
        <v>3047409</v>
      </c>
      <c r="AG129" s="864"/>
      <c r="AH129" s="864"/>
      <c r="AI129" s="864"/>
      <c r="AJ129" s="865"/>
      <c r="AK129" s="866">
        <v>3237944</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474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396763</v>
      </c>
      <c r="AB130" s="864"/>
      <c r="AC130" s="864"/>
      <c r="AD130" s="864"/>
      <c r="AE130" s="865"/>
      <c r="AF130" s="866">
        <v>401088</v>
      </c>
      <c r="AG130" s="864"/>
      <c r="AH130" s="864"/>
      <c r="AI130" s="864"/>
      <c r="AJ130" s="865"/>
      <c r="AK130" s="866">
        <v>396911</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2550039</v>
      </c>
      <c r="AB131" s="847"/>
      <c r="AC131" s="847"/>
      <c r="AD131" s="847"/>
      <c r="AE131" s="848"/>
      <c r="AF131" s="849">
        <v>2646321</v>
      </c>
      <c r="AG131" s="847"/>
      <c r="AH131" s="847"/>
      <c r="AI131" s="847"/>
      <c r="AJ131" s="848"/>
      <c r="AK131" s="849">
        <v>2841033</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474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1.2167657039999999</v>
      </c>
      <c r="AB132" s="827"/>
      <c r="AC132" s="827"/>
      <c r="AD132" s="827"/>
      <c r="AE132" s="828"/>
      <c r="AF132" s="829">
        <v>0.38993757699999998</v>
      </c>
      <c r="AG132" s="827"/>
      <c r="AH132" s="827"/>
      <c r="AI132" s="827"/>
      <c r="AJ132" s="828"/>
      <c r="AK132" s="829">
        <v>9.4613473000000003E-2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2.8</v>
      </c>
      <c r="AB133" s="806"/>
      <c r="AC133" s="806"/>
      <c r="AD133" s="806"/>
      <c r="AE133" s="807"/>
      <c r="AF133" s="805">
        <v>1.5</v>
      </c>
      <c r="AG133" s="806"/>
      <c r="AH133" s="806"/>
      <c r="AI133" s="806"/>
      <c r="AJ133" s="807"/>
      <c r="AK133" s="805">
        <v>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AwW/8AC/tA8ujN+bnBSRSFc8BvpKHe4PWt92ygxSUvWnqGc7nLZDvhk92qvvUNa56IEhNCc6v2V4oUR91+qQ==" saltValue="Pdk/z4QPf773skg5ELOk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1" zoomScale="60" zoomScaleNormal="85" workbookViewId="0">
      <selection activeCell="AD96" sqref="AD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zoU+/Jxlfc902/8dgzmYIP1jkl0ZUY7SP9vzkLGzpmDqRtvB5WNFkab1WBcSNwAX8CsbOspxr8ThFRBHoFNTg==" saltValue="TVJJq9bLhEpSK+NPplLww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P22"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hvmOBOnmZeyXZJteay8HlywJjmtB3TQsQRut4BIjlQTh3+et87UtBWOFrK1I2EqkOOnH5qUNCkKgFMgrvgkA==" saltValue="HPacChuALx0EeDLqrdKY0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956653</v>
      </c>
      <c r="AP9" s="314">
        <v>141370</v>
      </c>
      <c r="AQ9" s="315">
        <v>199723</v>
      </c>
      <c r="AR9" s="316">
        <v>-29.2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128659</v>
      </c>
      <c r="AP10" s="317">
        <v>19013</v>
      </c>
      <c r="AQ10" s="318">
        <v>26472</v>
      </c>
      <c r="AR10" s="319">
        <v>-28.2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1310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34778</v>
      </c>
      <c r="AP13" s="317">
        <v>5139</v>
      </c>
      <c r="AQ13" s="318">
        <v>7770</v>
      </c>
      <c r="AR13" s="319">
        <v>-33.9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77848</v>
      </c>
      <c r="AP14" s="317">
        <v>11504</v>
      </c>
      <c r="AQ14" s="318">
        <v>5092</v>
      </c>
      <c r="AR14" s="319">
        <v>125.9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-79016</v>
      </c>
      <c r="AP15" s="317">
        <v>-11677</v>
      </c>
      <c r="AQ15" s="318">
        <v>-15881</v>
      </c>
      <c r="AR15" s="319">
        <v>-26.5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1118922</v>
      </c>
      <c r="AP16" s="317">
        <v>165350</v>
      </c>
      <c r="AQ16" s="318">
        <v>224486</v>
      </c>
      <c r="AR16" s="319">
        <v>-26.3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15.37</v>
      </c>
      <c r="AP21" s="331">
        <v>20.23</v>
      </c>
      <c r="AQ21" s="332">
        <v>-4.8600000000000003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97.1</v>
      </c>
      <c r="AP22" s="336">
        <v>95.4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142467</v>
      </c>
      <c r="AP32" s="345">
        <v>21053</v>
      </c>
      <c r="AQ32" s="346">
        <v>117380</v>
      </c>
      <c r="AR32" s="347">
        <v>-82.1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216298</v>
      </c>
      <c r="AP35" s="345">
        <v>31964</v>
      </c>
      <c r="AQ35" s="346">
        <v>31875</v>
      </c>
      <c r="AR35" s="347">
        <v>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41063</v>
      </c>
      <c r="AP36" s="345">
        <v>6068</v>
      </c>
      <c r="AQ36" s="346">
        <v>2465</v>
      </c>
      <c r="AR36" s="347">
        <v>146.19999999999999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520</v>
      </c>
      <c r="AP37" s="345" t="s">
        <v>520</v>
      </c>
      <c r="AQ37" s="346">
        <v>285</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17</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-229</v>
      </c>
      <c r="AP39" s="345">
        <v>-34</v>
      </c>
      <c r="AQ39" s="346">
        <v>-3552</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-396911</v>
      </c>
      <c r="AP40" s="345">
        <v>-58654</v>
      </c>
      <c r="AQ40" s="346">
        <v>-113436</v>
      </c>
      <c r="AR40" s="347">
        <v>-48.3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2688</v>
      </c>
      <c r="AP41" s="345">
        <v>397</v>
      </c>
      <c r="AQ41" s="346">
        <v>35033</v>
      </c>
      <c r="AR41" s="347">
        <v>-98.9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6425994</v>
      </c>
      <c r="AN51" s="367">
        <v>882086</v>
      </c>
      <c r="AO51" s="368">
        <v>34.299999999999997</v>
      </c>
      <c r="AP51" s="369">
        <v>237994</v>
      </c>
      <c r="AQ51" s="370">
        <v>-2.9</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962763</v>
      </c>
      <c r="AN52" s="375">
        <v>132157</v>
      </c>
      <c r="AO52" s="376">
        <v>-47.5</v>
      </c>
      <c r="AP52" s="377">
        <v>110361</v>
      </c>
      <c r="AQ52" s="378">
        <v>1.3</v>
      </c>
      <c r="AR52" s="379">
        <v>-48.8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7054203</v>
      </c>
      <c r="AN53" s="367">
        <v>987569</v>
      </c>
      <c r="AO53" s="368">
        <v>12</v>
      </c>
      <c r="AP53" s="369">
        <v>267911</v>
      </c>
      <c r="AQ53" s="370">
        <v>12.6</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2371086</v>
      </c>
      <c r="AN54" s="375">
        <v>331945</v>
      </c>
      <c r="AO54" s="376">
        <v>151.19999999999999</v>
      </c>
      <c r="AP54" s="377">
        <v>106425</v>
      </c>
      <c r="AQ54" s="378">
        <v>-3.6</v>
      </c>
      <c r="AR54" s="379">
        <v>154.80000000000001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9027231</v>
      </c>
      <c r="AN55" s="367">
        <v>1294784</v>
      </c>
      <c r="AO55" s="368">
        <v>31.1</v>
      </c>
      <c r="AP55" s="369">
        <v>228215</v>
      </c>
      <c r="AQ55" s="370">
        <v>-14.8</v>
      </c>
      <c r="AR55" s="371">
        <v>45.9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2307297</v>
      </c>
      <c r="AN56" s="375">
        <v>330938</v>
      </c>
      <c r="AO56" s="376">
        <v>-0.3</v>
      </c>
      <c r="AP56" s="377">
        <v>117571</v>
      </c>
      <c r="AQ56" s="378">
        <v>10.5</v>
      </c>
      <c r="AR56" s="379">
        <v>-10.8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4325590</v>
      </c>
      <c r="AN57" s="367">
        <v>631934</v>
      </c>
      <c r="AO57" s="368">
        <v>-51.2</v>
      </c>
      <c r="AP57" s="369">
        <v>264232</v>
      </c>
      <c r="AQ57" s="370">
        <v>15.8</v>
      </c>
      <c r="AR57" s="371">
        <v>-67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724876</v>
      </c>
      <c r="AN58" s="375">
        <v>105899</v>
      </c>
      <c r="AO58" s="376">
        <v>-68</v>
      </c>
      <c r="AP58" s="377">
        <v>133959</v>
      </c>
      <c r="AQ58" s="378">
        <v>13.9</v>
      </c>
      <c r="AR58" s="379">
        <v>-81.900000000000006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3692488</v>
      </c>
      <c r="AN59" s="367">
        <v>545661</v>
      </c>
      <c r="AO59" s="368">
        <v>-13.7</v>
      </c>
      <c r="AP59" s="369">
        <v>263613</v>
      </c>
      <c r="AQ59" s="370">
        <v>-0.2</v>
      </c>
      <c r="AR59" s="371">
        <v>-13.5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353051</v>
      </c>
      <c r="AN60" s="375">
        <v>52172</v>
      </c>
      <c r="AO60" s="376">
        <v>-50.7</v>
      </c>
      <c r="AP60" s="377">
        <v>128823</v>
      </c>
      <c r="AQ60" s="378">
        <v>-3.8</v>
      </c>
      <c r="AR60" s="379">
        <v>-46.9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6105101</v>
      </c>
      <c r="AN61" s="382">
        <v>868407</v>
      </c>
      <c r="AO61" s="383">
        <v>2.5</v>
      </c>
      <c r="AP61" s="384">
        <v>252393</v>
      </c>
      <c r="AQ61" s="385">
        <v>2.1</v>
      </c>
      <c r="AR61" s="371">
        <v>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1343815</v>
      </c>
      <c r="AN62" s="375">
        <v>190622</v>
      </c>
      <c r="AO62" s="376">
        <v>-3.1</v>
      </c>
      <c r="AP62" s="377">
        <v>119428</v>
      </c>
      <c r="AQ62" s="378">
        <v>3.7</v>
      </c>
      <c r="AR62" s="379">
        <v>-6.8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WYeqLFcRiBDxAlrTiYkpHFuTXlr0iQxK65b9KKqU4PBnwqB0CiiEFB+ptOHhjaNNn7LE2NtuLZU6A1uZLCztg==" saltValue="efIMIDUrlvuv6UyoNlW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9" zoomScale="70" zoomScaleNormal="70" zoomScaleSheetLayoutView="55" workbookViewId="0">
      <selection activeCell="CO99" sqref="CO9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8neAXencVSeWgDifYbzdhSfOkVMbQVqppCOu1W/XYszmKEDJSmOh0CHPqRNt39NzNnmfCp7mjS0pBQOsapV5gA==" saltValue="1s1YRqHIyRyfPVl/ygCc6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77" zoomScale="70" zoomScaleNormal="70" zoomScaleSheetLayoutView="55" workbookViewId="0">
      <selection activeCell="BL101" sqref="BL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xl5aRd2Y0D764PJOxy9PMvl0cZ0EvLPSNsD/EW+UcktkOFQo9MI4dXPS1V/wxwGi2WnRh1VyMRS460Zy3tiOzg==" saltValue="BAIVLiGX+Dk/LN6h+jpEd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60" zoomScaleNormal="60" zoomScaleSheetLayoutView="100" workbookViewId="0">
      <selection activeCell="C48" sqref="C48:E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124.06</v>
      </c>
      <c r="G47" s="12">
        <v>111.75</v>
      </c>
      <c r="H47" s="12">
        <v>163.94</v>
      </c>
      <c r="I47" s="12">
        <v>177.59</v>
      </c>
      <c r="J47" s="13">
        <v>148.12</v>
      </c>
    </row>
    <row r="48" spans="2:10" ht="57.75" customHeight="1" x14ac:dyDescent="0.15">
      <c r="B48" s="14"/>
      <c r="C48" s="1240" t="s">
        <v>4</v>
      </c>
      <c r="D48" s="1240"/>
      <c r="E48" s="1241"/>
      <c r="F48" s="15">
        <v>47.96</v>
      </c>
      <c r="G48" s="16">
        <v>96.69</v>
      </c>
      <c r="H48" s="16">
        <v>25.1</v>
      </c>
      <c r="I48" s="16">
        <v>9.73</v>
      </c>
      <c r="J48" s="17">
        <v>29.31</v>
      </c>
    </row>
    <row r="49" spans="2:10" ht="57.75" customHeight="1" thickBot="1" x14ac:dyDescent="0.2">
      <c r="B49" s="18"/>
      <c r="C49" s="1242" t="s">
        <v>5</v>
      </c>
      <c r="D49" s="1242"/>
      <c r="E49" s="1243"/>
      <c r="F49" s="19">
        <v>34.950000000000003</v>
      </c>
      <c r="G49" s="20">
        <v>10.26</v>
      </c>
      <c r="H49" s="20" t="s">
        <v>567</v>
      </c>
      <c r="I49" s="20" t="s">
        <v>568</v>
      </c>
      <c r="J49" s="21" t="s">
        <v>569</v>
      </c>
    </row>
    <row r="50" spans="2:10" ht="13.5" customHeight="1" x14ac:dyDescent="0.15"/>
  </sheetData>
  <sheetProtection algorithmName="SHA-512" hashValue="H1ZhzmGbDiDi5ScyBWJ8hHtiv1V1XP7emyPBtuEs/GKqeJ7HUZnHdN91qY9nbl2oRRV/HXnURYYzzzpb/+qpoA==" saltValue="YeQQvYVNQBAxq9Yph9yWg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2022-09-08T07:35:26Z</cp:lastPrinted>
  <dcterms:created xsi:type="dcterms:W3CDTF">2022-02-02T03:54:34Z</dcterms:created>
  <dcterms:modified xsi:type="dcterms:W3CDTF">2022-09-13T01:48:27Z</dcterms:modified>
  <cp:category/>
</cp:coreProperties>
</file>